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earls" sheetId="1" r:id="rId3"/>
    <sheet state="visible" name="Legendaries" sheetId="2" r:id="rId4"/>
    <sheet state="visible" name="By Type" sheetId="3" r:id="rId5"/>
    <sheet state="visible" name="By Location" sheetId="4" r:id="rId6"/>
    <sheet state="visible" name="| Cosmetics" sheetId="5" r:id="rId7"/>
    <sheet state="visible" name="Tier List" sheetId="6" r:id="rId8"/>
    <sheet state="visible" name="Enhancements" sheetId="7" r:id="rId9"/>
    <sheet state="visible" name="Firmware" sheetId="8" r:id="rId10"/>
    <sheet state="visible" name="SHIFT Codes" sheetId="9" r:id="rId11"/>
    <sheet state="hidden" name="Inventory Giveaway" sheetId="10" r:id="rId12"/>
    <sheet state="visible" name="1000 Kills Data" sheetId="11" r:id="rId13"/>
    <sheet state="visible" name="Note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32">
      <text>
        <t xml:space="preserve">Can avoid self-inflicted shock dmg by using The Transformer shield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6">
      <text>
        <t xml:space="preserve">Can avoid self-inflicted shock dmg by using The Transformer shield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90">
      <text>
        <t xml:space="preserve">Can avoid self-inflicted shock dmg by using The Transformer shield</t>
      </text>
    </comment>
  </commentList>
</comments>
</file>

<file path=xl/sharedStrings.xml><?xml version="1.0" encoding="utf-8"?>
<sst xmlns="http://schemas.openxmlformats.org/spreadsheetml/2006/main" count="6148" uniqueCount="2406">
  <si>
    <t>Brand</t>
  </si>
  <si>
    <t>Type</t>
  </si>
  <si>
    <t>Name</t>
  </si>
  <si>
    <t>Element</t>
  </si>
  <si>
    <t>Can drop from</t>
  </si>
  <si>
    <r>
      <rPr>
        <rFont val="arial,sans,sans-serif"/>
        <b/>
        <color rgb="FFFFD966"/>
      </rPr>
      <t>Quest</t>
    </r>
    <r>
      <rPr>
        <rFont val="arial,sans,sans-serif"/>
        <b/>
        <color rgb="FF000000"/>
      </rPr>
      <t xml:space="preserve"> / </t>
    </r>
    <r>
      <rPr>
        <rFont val="arial,sans,sans-serif"/>
        <b/>
        <color rgb="FF6AA84F"/>
      </rPr>
      <t>Challenge</t>
    </r>
  </si>
  <si>
    <t>Location</t>
  </si>
  <si>
    <t>Summary</t>
  </si>
  <si>
    <t>Red Text</t>
  </si>
  <si>
    <t>Reference</t>
  </si>
  <si>
    <t>Daedalus</t>
  </si>
  <si>
    <t xml:space="preserve">Jakobs </t>
  </si>
  <si>
    <t>Order</t>
  </si>
  <si>
    <t>Maliwan</t>
  </si>
  <si>
    <t>Ripper</t>
  </si>
  <si>
    <t>Tediore</t>
  </si>
  <si>
    <t>TORGUE</t>
  </si>
  <si>
    <t>Vladof</t>
  </si>
  <si>
    <t>Armor</t>
  </si>
  <si>
    <t>S
H
I
E
L
D</t>
  </si>
  <si>
    <t>Energy</t>
  </si>
  <si>
    <t>H</t>
  </si>
  <si>
    <t>G
R
E
N
A
D
E</t>
  </si>
  <si>
    <t>V</t>
  </si>
  <si>
    <t>t</t>
  </si>
  <si>
    <t>A</t>
  </si>
  <si>
    <t>T</t>
  </si>
  <si>
    <t>R
E
P
K
I
T</t>
  </si>
  <si>
    <t>E
N
H
A
N
C
E
M
E
N
T</t>
  </si>
  <si>
    <t>(A - Z)</t>
  </si>
  <si>
    <t>Total:</t>
  </si>
  <si>
    <t>Borderlands</t>
  </si>
  <si>
    <t>Borderlands TPS</t>
  </si>
  <si>
    <t>Borderlands 2</t>
  </si>
  <si>
    <t>Borderlands 3</t>
  </si>
  <si>
    <t>Borderlands 4</t>
  </si>
  <si>
    <t>Tiny Tina's Wonderlands</t>
  </si>
  <si>
    <r>
      <rPr>
        <color rgb="FFA2FFFF"/>
      </rPr>
      <t>Pearlescents</t>
    </r>
    <r>
      <rPr>
        <color rgb="FFFFFFFF"/>
      </rPr>
      <t xml:space="preserve"> coming Q1 2026</t>
    </r>
  </si>
  <si>
    <t>Collection Checklist (1.1)</t>
  </si>
  <si>
    <t>Submit item or info here</t>
  </si>
  <si>
    <t>Latest Patch Notes</t>
  </si>
  <si>
    <t>WD</t>
  </si>
  <si>
    <t>DR</t>
  </si>
  <si>
    <r>
      <rPr>
        <rFont val="arial,sans,sans-serif"/>
        <b/>
        <color rgb="FFFFD966"/>
      </rPr>
      <t>Quest</t>
    </r>
    <r>
      <rPr>
        <rFont val="arial,sans,sans-serif"/>
        <b/>
        <color rgb="FF000000"/>
      </rPr>
      <t xml:space="preserve"> / </t>
    </r>
    <r>
      <rPr>
        <rFont val="arial,sans,sans-serif"/>
        <b/>
        <color rgb="FF6AA84F"/>
      </rPr>
      <t>Activity</t>
    </r>
  </si>
  <si>
    <t>Sector</t>
  </si>
  <si>
    <t>Region</t>
  </si>
  <si>
    <t>AR</t>
  </si>
  <si>
    <t>Bloody Lumberjack</t>
  </si>
  <si>
    <t>Any</t>
  </si>
  <si>
    <t>Foundry Freaks</t>
  </si>
  <si>
    <t>Ripper Drill Site</t>
  </si>
  <si>
    <t>Pitted Stain</t>
  </si>
  <si>
    <t>Idolator's Noose</t>
  </si>
  <si>
    <t>The Fadefields</t>
  </si>
  <si>
    <t>Impacted bullets deal damage again</t>
  </si>
  <si>
    <t>You're more lost than you realize.</t>
  </si>
  <si>
    <t>Over the Garden Wall S1</t>
  </si>
  <si>
    <t>First Impression</t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</si>
  <si>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</si>
  <si>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Pre-Order Only</t>
  </si>
  <si>
    <t>Chance to Crit based on target's HP%</t>
  </si>
  <si>
    <t>Hello there!</t>
  </si>
  <si>
    <t>Star Wars: Episode III – Revenge of the Sith (2005)</t>
  </si>
  <si>
    <t>Oscar Mike</t>
  </si>
  <si>
    <t>Genone</t>
  </si>
  <si>
    <t>Fault Hunting</t>
  </si>
  <si>
    <t>The Yawning Yard</t>
  </si>
  <si>
    <t>Lopside</t>
  </si>
  <si>
    <t>Carcadia Burn</t>
  </si>
  <si>
    <t>First half of mag deals +50% dmg. Alt grenade launcher spawns Fire Hazard</t>
  </si>
  <si>
    <r>
      <rPr>
        <rFont val="arial,sans,sans-serif"/>
        <color rgb="FFE06666"/>
      </rPr>
      <t xml:space="preserve">Duty called, I answered, we hung out. Duty's awesome! </t>
    </r>
    <r>
      <rPr>
        <rFont val="arial,sans,sans-serif"/>
        <color rgb="FFFFFFFF"/>
      </rPr>
      <t>/</t>
    </r>
    <r>
      <rPr>
        <rFont val="arial,sans,sans-serif"/>
        <color rgb="FFE06666"/>
      </rPr>
      <t xml:space="preserve"> Today's weather is...</t>
    </r>
  </si>
  <si>
    <t>Battleborn</t>
  </si>
  <si>
    <t>Star Helix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</si>
  <si>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</si>
  <si>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t>Guardian Timekeeper</t>
  </si>
  <si>
    <t>The Timekeeper's Order</t>
  </si>
  <si>
    <t>Upper Dominion</t>
  </si>
  <si>
    <t>Terminus District</t>
  </si>
  <si>
    <t>Dominion</t>
  </si>
  <si>
    <t>Projectiles can be fired vertically or horizontally</t>
  </si>
  <si>
    <t>x3</t>
  </si>
  <si>
    <t>They see the stars, and they think, "Mine."</t>
  </si>
  <si>
    <r>
      <rPr>
        <b/>
        <i/>
        <color rgb="FFCCCCCC"/>
      </rPr>
      <t xml:space="preserve">The Expanse S1E5 - Back to the Butcher </t>
    </r>
    <r>
      <rPr>
        <b/>
        <color rgb="FFCCCCCC"/>
      </rPr>
      <t>Quote</t>
    </r>
  </si>
  <si>
    <t>Pistol</t>
  </si>
  <si>
    <t>Rangefinder</t>
  </si>
  <si>
    <t>Vile Prototype</t>
  </si>
  <si>
    <t>Dark Subject</t>
  </si>
  <si>
    <t>Lictor's Black Site</t>
  </si>
  <si>
    <t>Windspear</t>
  </si>
  <si>
    <t>Terminus Range</t>
  </si>
  <si>
    <t>3-2-1 Burst pattern. Increases dmg, splash radius, &amp; status chance each stage</t>
  </si>
  <si>
    <t>Something's gotta hit.</t>
  </si>
  <si>
    <t>Zipper</t>
  </si>
  <si>
    <t>K</t>
  </si>
  <si>
    <t>Leader Willem</t>
  </si>
  <si>
    <t>Enter the Electi</t>
  </si>
  <si>
    <t>The Excrucible</t>
  </si>
  <si>
    <t>Grindstone of ...</t>
  </si>
  <si>
    <t>Who's the shot caller now?</t>
  </si>
  <si>
    <t>Shotgun</t>
  </si>
  <si>
    <t>Acey May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</si>
  <si>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>R</t>
    </r>
  </si>
  <si>
    <t>Fires in a Heart-shaped spread pattern</t>
  </si>
  <si>
    <t>x14</t>
  </si>
  <si>
    <t>Kill 'em with kindness, baby.</t>
  </si>
  <si>
    <t>Bod</t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</si>
  <si>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</si>
  <si>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t>Axemaul</t>
  </si>
  <si>
    <t>Auger Mine</t>
  </si>
  <si>
    <t>Toil of Spoiling Vis</t>
  </si>
  <si>
    <t>Carcadia District</t>
  </si>
  <si>
    <t>Counts as a Shotgun, AR, Sniper, Pistol, &amp; SMG</t>
  </si>
  <si>
    <t>x5</t>
  </si>
  <si>
    <t>Do you believe in this thing, or not?</t>
  </si>
  <si>
    <t>Moneyball (2011)</t>
  </si>
  <si>
    <t>SMG</t>
  </si>
  <si>
    <t>Darkbeast</t>
  </si>
  <si>
    <t>C</t>
  </si>
  <si>
    <t>Voraxis</t>
  </si>
  <si>
    <t>Timid Kyle's</t>
  </si>
  <si>
    <t>Coastal Bonescape</t>
  </si>
  <si>
    <t>Bullets pierce enemies, and have 5% chance to cause an explosion</t>
  </si>
  <si>
    <t>x2</t>
  </si>
  <si>
    <t>K, awesome!</t>
  </si>
  <si>
    <r>
      <rPr>
        <b/>
        <color rgb="FFCCCCCC"/>
        <u/>
      </rPr>
      <t xml:space="preserve">Darkbeast Paarl from </t>
    </r>
    <r>
      <rPr>
        <b/>
        <i/>
        <color rgb="FFCCCCCC"/>
        <u/>
      </rPr>
      <t>Bloodborne</t>
    </r>
  </si>
  <si>
    <t>Frangible</t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</si>
  <si>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S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</si>
  <si>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t>[An amalgamation of licensed part effects]</t>
  </si>
  <si>
    <t>Luty Madlad</t>
  </si>
  <si>
    <t>Mimicron</t>
  </si>
  <si>
    <t>Order Bunker</t>
  </si>
  <si>
    <t>Tipping Point</t>
  </si>
  <si>
    <t>Overheats &amp; Cools down faster</t>
  </si>
  <si>
    <t>I've got a Luty</t>
  </si>
  <si>
    <t>Philip A. Luty, Sub-machine gun designer &amp; activist</t>
  </si>
  <si>
    <t>D
A
H
L</t>
  </si>
  <si>
    <t>Sniper</t>
  </si>
  <si>
    <t>H
Y
P
E
R
I
O
N</t>
  </si>
  <si>
    <t>J
A
K
O
B
S</t>
  </si>
  <si>
    <t>Bonnie and Clyde</t>
  </si>
  <si>
    <t>Directive-O</t>
  </si>
  <si>
    <t>Ironwall Resolve</t>
  </si>
  <si>
    <t>On kill, grants +100% dmg to alt fire mode &amp; refills mag</t>
  </si>
  <si>
    <t>From a schoolboy to a rattlesnake.</t>
  </si>
  <si>
    <t>Bonnie &amp; Clyde</t>
  </si>
  <si>
    <t>Rowan's Charge</t>
  </si>
  <si>
    <t>Grants 20% Crit chance &amp; refunds 2 ammo on Crit</t>
  </si>
  <si>
    <t>I dream of darkness.</t>
  </si>
  <si>
    <r>
      <rPr>
        <b/>
        <color rgb="FFCCCCCC"/>
      </rPr>
      <t xml:space="preserve">Rowan's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</si>
  <si>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t>King's Gambit</t>
  </si>
  <si>
    <t>When shot, thrown weapon ricochets projectiles to nearby enemies</t>
  </si>
  <si>
    <t>The refutation of any gambit begins by accepting it...</t>
  </si>
  <si>
    <r>
      <rPr>
        <b/>
        <i/>
        <color rgb="FFCCCCCC"/>
      </rPr>
      <t>A Bust to the King's Gambit</t>
    </r>
    <r>
      <rPr>
        <b/>
        <color rgb="FFCCCCCC"/>
      </rPr>
      <t xml:space="preserve"> by Bobby Fischer</t>
    </r>
  </si>
  <si>
    <t>Phantom Flame</t>
  </si>
  <si>
    <t>F</t>
  </si>
  <si>
    <t>Pango &amp; Bango</t>
  </si>
  <si>
    <t>Tendercage</t>
  </si>
  <si>
    <t>While ADS, lock on to targets and shoot out whole mag</t>
  </si>
  <si>
    <t>Fan the flames.</t>
  </si>
  <si>
    <r>
      <rPr>
        <b/>
        <color rgb="FFCCCCCC"/>
      </rPr>
      <t xml:space="preserve">Cassidy, </t>
    </r>
    <r>
      <rPr>
        <b/>
        <i/>
        <color rgb="FFCCCCCC"/>
      </rPr>
      <t>Overwatch (2016)</t>
    </r>
  </si>
  <si>
    <t>San Saba Songbird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</si>
  <si>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</si>
  <si>
    <t>Rocken Roller</t>
  </si>
  <si>
    <t>Trinket Crevass</t>
  </si>
  <si>
    <t>Ruined Sumplands</t>
  </si>
  <si>
    <t>Deals +100% dmg for 5s after weapon swap</t>
  </si>
  <si>
    <t>Let me tell you, buddy - there's a faster gun...</t>
  </si>
  <si>
    <t>The Ballad of Buster Scruggs (2018)</t>
  </si>
  <si>
    <t>Seventh Sense</t>
  </si>
  <si>
    <t>Experiments</t>
  </si>
  <si>
    <t>Below the Surface</t>
  </si>
  <si>
    <t>Hydrus Sublab</t>
  </si>
  <si>
    <t>Hits spawn floating orbs that home in on reload</t>
  </si>
  <si>
    <t>Pfft, I've got more than that.</t>
  </si>
  <si>
    <r>
      <rPr>
        <b/>
        <color rgb="FFCCCCCC"/>
      </rPr>
      <t xml:space="preserve">Returning weapon from </t>
    </r>
    <r>
      <rPr>
        <b/>
        <i/>
        <color rgb="FFCCCCCC"/>
      </rPr>
      <t>Borderlands 3</t>
    </r>
  </si>
  <si>
    <t>Hellwalker</t>
  </si>
  <si>
    <t>Saddleback</t>
  </si>
  <si>
    <t>The Old Scrape</t>
  </si>
  <si>
    <t>Cuspid Climb</t>
  </si>
  <si>
    <t>Fires pentagram pattern, plays guitar riff, extreme reload speed</t>
  </si>
  <si>
    <t>x10</t>
  </si>
  <si>
    <t>A piece of the moon hung in the sky like a polished bone.</t>
  </si>
  <si>
    <r>
      <rPr>
        <b/>
        <i/>
        <color rgb="FFCCCCCC"/>
      </rPr>
      <t>Doom (2016)</t>
    </r>
    <r>
      <rPr>
        <b/>
        <color rgb="FFCCCCCC"/>
      </rPr>
      <t xml:space="preserve"> &amp; Quote from </t>
    </r>
    <r>
      <rPr>
        <b/>
        <i/>
        <color rgb="FFCCCCCC"/>
      </rPr>
      <t>Between Two Fires</t>
    </r>
    <r>
      <rPr>
        <b/>
        <color rgb="FFCCCCCC"/>
      </rPr>
      <t xml:space="preserve"> by Christopher Buehlman</t>
    </r>
  </si>
  <si>
    <t>Hot Slugger</t>
  </si>
  <si>
    <t>Callous</t>
  </si>
  <si>
    <t>Craven's Nook</t>
  </si>
  <si>
    <t>Heart of the Mountain</t>
  </si>
  <si>
    <t>On kill, +30% dmg for 10s for up to 3 stacks</t>
  </si>
  <si>
    <t>The madder I am, the thicker my accent gets!</t>
  </si>
  <si>
    <t>Common saying in southern United States</t>
  </si>
  <si>
    <t>Rainbow Vomit</t>
  </si>
  <si>
    <t>Any 3</t>
  </si>
  <si>
    <r>
      <rPr>
        <rFont val="arial,sans,sans-serif"/>
        <color rgb="FFCCCCCC"/>
      </rPr>
      <t xml:space="preserve">Shoots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and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 droplets</t>
    </r>
  </si>
  <si>
    <t>I think I'm gonna...</t>
  </si>
  <si>
    <r>
      <rPr>
        <b/>
        <color rgb="FFCCCCCC"/>
      </rPr>
      <t xml:space="preserve">Butt Stallion - </t>
    </r>
    <r>
      <rPr>
        <b/>
        <i/>
        <color rgb="FFCCCCCC"/>
      </rPr>
      <t>Borderlands 2</t>
    </r>
  </si>
  <si>
    <t>T.K's Wave</t>
  </si>
  <si>
    <t>Ride the wave, dude!</t>
  </si>
  <si>
    <t>Returning weapon from Borderlands 1 &amp; Borderlands 3</t>
  </si>
  <si>
    <t>Boomslang</t>
  </si>
  <si>
    <t>Bramblesong</t>
  </si>
  <si>
    <t>Bittervein</t>
  </si>
  <si>
    <t>Stoneblood Forest</t>
  </si>
  <si>
    <t>After Reload, first crit ricochets a sticky projectile to up to 3 nearby enemies</t>
  </si>
  <si>
    <t>Everything is blooming most recklessly.</t>
  </si>
  <si>
    <t>Quote by Rainer Maria Rilke</t>
  </si>
  <si>
    <t>Borstel Ballista</t>
  </si>
  <si>
    <t>Timekeeper</t>
  </si>
  <si>
    <t>Shots spiral and split into many bullets after a certain distance</t>
  </si>
  <si>
    <t>Go now and speed well!</t>
  </si>
  <si>
    <r>
      <rPr>
        <b/>
        <i/>
        <color rgb="FFCCCCCC"/>
      </rPr>
      <t>The Hobbit, or There and Back Again</t>
    </r>
    <r>
      <rPr>
        <b/>
        <color rgb="FFCCCCCC"/>
      </rPr>
      <t xml:space="preserve"> by J.R.R. Tolkien</t>
    </r>
  </si>
  <si>
    <t>Truck</t>
  </si>
  <si>
    <t>Bio-Thresher Omega</t>
  </si>
  <si>
    <t>One Slimey Issue</t>
  </si>
  <si>
    <t>Northwest Corner</t>
  </si>
  <si>
    <t>Fades District</t>
  </si>
  <si>
    <t>Shots explode on impact</t>
  </si>
  <si>
    <t>To truly be old-school: build it yourself.</t>
  </si>
  <si>
    <t>O
R
D
E
R</t>
  </si>
  <si>
    <t>G.M.R.</t>
  </si>
  <si>
    <t>Driller Hole</t>
  </si>
  <si>
    <t>Unpaid Tab</t>
  </si>
  <si>
    <t>Queen's Cradle</t>
  </si>
  <si>
    <t>Tonnage Peel</t>
  </si>
  <si>
    <t>O, inheritor of grace!</t>
  </si>
  <si>
    <t>Goalkeeper</t>
  </si>
  <si>
    <t>When Gun Shield is depleted, grants +50% dmg for 15s</t>
  </si>
  <si>
    <t>I'm not camping! I'm guarding the flag.</t>
  </si>
  <si>
    <r>
      <rPr>
        <b/>
        <i val="0"/>
        <color rgb="FFCCCCCC"/>
      </rPr>
      <t xml:space="preserve">Rooster Teeth's </t>
    </r>
    <r>
      <rPr>
        <b/>
        <i/>
        <color rgb="FFCCCCCC"/>
      </rPr>
      <t xml:space="preserve">Red vs Blue </t>
    </r>
    <r>
      <rPr>
        <b/>
        <i val="0"/>
        <color rgb="FFCCCCCC"/>
      </rPr>
      <t>TV Series</t>
    </r>
  </si>
  <si>
    <t>Bully</t>
  </si>
  <si>
    <t>Core Observer</t>
  </si>
  <si>
    <t>Blacklime Bunker</t>
  </si>
  <si>
    <t>The Howl</t>
  </si>
  <si>
    <t>When Gun Shields are activated, launches an Attack Drone every 14s</t>
  </si>
  <si>
    <t>Keep Summer safe.</t>
  </si>
  <si>
    <t>Rick &amp; Morty S2E6 - The Ricks Must Be Crazy</t>
  </si>
  <si>
    <t>Lucky Clover</t>
  </si>
  <si>
    <t>Horace</t>
  </si>
  <si>
    <t>Down and Outbound</t>
  </si>
  <si>
    <t>Horace's Oversight</t>
  </si>
  <si>
    <t>Hungering Plain</t>
  </si>
  <si>
    <t>On Reload, fires 2 homing rockets</t>
  </si>
  <si>
    <t>Such devastation... This was my intention.</t>
  </si>
  <si>
    <t>Final Fantasy XIV</t>
  </si>
  <si>
    <t>Noisy Cricket</t>
  </si>
  <si>
    <t>Sidney Pointylegs</t>
  </si>
  <si>
    <t>The Prospects</t>
  </si>
  <si>
    <t>Blasts a radial sonic wave</t>
  </si>
  <si>
    <t>Feel like I'm gonna break this damn thing!</t>
  </si>
  <si>
    <t>Men in Black (1997)</t>
  </si>
  <si>
    <t>Fisheye</t>
  </si>
  <si>
    <t>Fires wide, penetrating triple railgun shots with +40% Crit dmg</t>
  </si>
  <si>
    <t>See, I told you they'd listen to Reason.</t>
  </si>
  <si>
    <r>
      <rPr>
        <b/>
        <i/>
        <color rgb="FFCCCCCC"/>
      </rPr>
      <t xml:space="preserve">Snow Crash </t>
    </r>
    <r>
      <rPr>
        <b/>
        <i val="0"/>
        <color rgb="FFCCCCCC"/>
      </rPr>
      <t>by Neal Stephenson</t>
    </r>
  </si>
  <si>
    <t>Symmetry</t>
  </si>
  <si>
    <t>Fires from reserve Ammo while charging</t>
  </si>
  <si>
    <t>We all lined up to see the syzygy, but only the guy in front saw anything.</t>
  </si>
  <si>
    <t>Heavy</t>
  </si>
  <si>
    <t>Bottled Lightning</t>
  </si>
  <si>
    <t>S</t>
  </si>
  <si>
    <t>Origo</t>
  </si>
  <si>
    <t>Vault Fragments</t>
  </si>
  <si>
    <t>Arch of Origo</t>
  </si>
  <si>
    <t>The Low Leys</t>
  </si>
  <si>
    <t>Hen scarts and filly tails, make lofty ships wear low sails.</t>
  </si>
  <si>
    <t>Infamous weather proverb in Scotland</t>
  </si>
  <si>
    <t>Gamma Void</t>
  </si>
  <si>
    <t>R</t>
  </si>
  <si>
    <t>Moon Callis</t>
  </si>
  <si>
    <t>Another Day...</t>
  </si>
  <si>
    <t>Elpis Orbital ...</t>
  </si>
  <si>
    <t>Fallen Crown</t>
  </si>
  <si>
    <t>Singularity for 10s, enemies take +40% Radiation dmg over time</t>
  </si>
  <si>
    <t>Dwell not in the inner void.</t>
  </si>
  <si>
    <t>Seng-t'san, Hsin-Hsin Ming: Verses on the Faith-Mind</t>
  </si>
  <si>
    <t>Kaleidosplode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</si>
  <si>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</si>
  <si>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Shoots slow gyrating orbs that explode on impact</t>
  </si>
  <si>
    <t>Trying to paint the prettiest picture I can with the colors I have</t>
  </si>
  <si>
    <r>
      <rPr>
        <b/>
        <color rgb="FFCCCCCC"/>
      </rPr>
      <t xml:space="preserve">Quote by </t>
    </r>
    <r>
      <rPr>
        <b/>
        <color rgb="FFCCCCCC"/>
        <u/>
      </rPr>
      <t>Caleb Plant</t>
    </r>
  </si>
  <si>
    <t>Kickballer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</si>
  <si>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</si>
  <si>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Sludgemaw</t>
  </si>
  <si>
    <t>All Charged Up</t>
  </si>
  <si>
    <t>Watershed Gate</t>
  </si>
  <si>
    <t>Alt fire launches bouncing energy disc</t>
  </si>
  <si>
    <t>Let's go, Diamond Ponies!</t>
  </si>
  <si>
    <t>Sweet Embrace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</si>
  <si>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</si>
  <si>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Moxxi's Tip Jar</t>
  </si>
  <si>
    <t>Moxxi's Bar</t>
  </si>
  <si>
    <t>Fires in a square pattern</t>
  </si>
  <si>
    <t>Absence makes the heart grow fonder.</t>
  </si>
  <si>
    <t>Common proverb</t>
  </si>
  <si>
    <t>Matador's Match</t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</si>
  <si>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</si>
  <si>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t>Shots spiral and ricochet around</t>
  </si>
  <si>
    <t>You've been officially labeled a 'Disturber of the Peace.'</t>
  </si>
  <si>
    <t>The Lord of the Rings: The Fellowship of the Ring (2001)</t>
  </si>
  <si>
    <t>Ohm I Got</t>
  </si>
  <si>
    <t>Back off, man. I'm a scientist.</t>
  </si>
  <si>
    <r>
      <rPr>
        <b/>
        <i/>
        <color rgb="FFCCCCCC"/>
        <u/>
      </rPr>
      <t>Ghostbusters (1984)</t>
    </r>
    <r>
      <rPr>
        <b/>
        <color rgb="FFCCCCCC"/>
      </rPr>
      <t xml:space="preserve"> Quote &amp; German Physicist Georg Ohm</t>
    </r>
  </si>
  <si>
    <t>Plasma Coil</t>
  </si>
  <si>
    <r>
      <rPr>
        <rFont val="Arial"/>
        <b/>
        <color rgb="FF6D9EEB"/>
        <sz val="10.0"/>
      </rPr>
      <t>S</t>
    </r>
    <r>
      <rPr>
        <rFont val="Arial"/>
        <b/>
        <color rgb="FF4A86E8"/>
        <sz val="10.0"/>
      </rPr>
      <t xml:space="preserve"> </t>
    </r>
    <r>
      <rPr>
        <rFont val="Arial"/>
        <b/>
        <color rgb="FFBDFF2F"/>
        <sz val="10.0"/>
      </rPr>
      <t>R</t>
    </r>
  </si>
  <si>
    <t>8-Round Burst of small orbs</t>
  </si>
  <si>
    <t>Harness the 4th state of matter.</t>
  </si>
  <si>
    <r>
      <rPr>
        <b/>
        <color rgb="FFCCCCCC"/>
        <u/>
      </rPr>
      <t>Plasma</t>
    </r>
    <r>
      <rPr>
        <b/>
        <color rgb="FFCCCCCC"/>
        <u/>
      </rPr>
      <t xml:space="preserve"> | Plasma Coil (Borderlands 3)</t>
    </r>
  </si>
  <si>
    <t>Asher's Rise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</si>
  <si>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BDFF2F"/>
        <sz val="10.0"/>
      </rPr>
      <t>R</t>
    </r>
  </si>
  <si>
    <t>The Oppressor</t>
  </si>
  <si>
    <t>A Lot to Process</t>
  </si>
  <si>
    <t>The Killing Floors</t>
  </si>
  <si>
    <t>Dissected Plateau</t>
  </si>
  <si>
    <t>Crits apply status effects instead of increased impact damage</t>
  </si>
  <si>
    <t>How can we possibly have the slightest idea what to expect?</t>
  </si>
  <si>
    <r>
      <rPr>
        <b/>
        <i/>
        <color rgb="FFCCCCCC"/>
        <u/>
      </rPr>
      <t>Jurassic Park (1993)</t>
    </r>
    <r>
      <rPr>
        <b/>
        <color rgb="FFCCCCCC"/>
      </rPr>
      <t xml:space="preserve"> </t>
    </r>
    <r>
      <rPr>
        <b/>
        <color rgb="FFCCCCCC"/>
      </rPr>
      <t>Quote</t>
    </r>
  </si>
  <si>
    <t>Complex Root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</si>
  <si>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</si>
  <si>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Spawns additional diverging projectiles along its path</t>
  </si>
  <si>
    <t>It's the nucleus of every man-made invention of today.</t>
  </si>
  <si>
    <r>
      <rPr>
        <b/>
        <i/>
        <color rgb="FFCCCCCC"/>
      </rPr>
      <t>Dexter's Laboratory S2E8 - Filet of Soul / Golden Diskette</t>
    </r>
    <r>
      <rPr>
        <b/>
        <color rgb="FFCCCCCC"/>
      </rPr>
      <t xml:space="preserve"> Quote</t>
    </r>
  </si>
  <si>
    <t>Katagawa's Revenge</t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</si>
  <si>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</si>
  <si>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r>
      <rPr>
        <rFont val="arial,sans,sans-serif"/>
        <color rgb="FFFF9900"/>
        <sz val="10.0"/>
      </rPr>
      <t>Incendiary</t>
    </r>
    <r>
      <rPr>
        <rFont val="arial,sans,sans-serif"/>
        <color rgb="FFD9D9D9"/>
        <sz val="10.0"/>
      </rPr>
      <t xml:space="preserve"> explosive orbs / </t>
    </r>
    <r>
      <rPr>
        <rFont val="arial,sans,sans-serif"/>
        <color rgb="FF6D9EEB"/>
        <sz val="10.0"/>
      </rPr>
      <t>Shock</t>
    </r>
    <r>
      <rPr>
        <rFont val="arial,sans,sans-serif"/>
        <color rgb="FFD9D9D9"/>
        <sz val="10.0"/>
      </rPr>
      <t xml:space="preserve"> uses more ammo for chain lightning</t>
    </r>
  </si>
  <si>
    <t>You might hurt someone, and that's MY @#%in' job.</t>
  </si>
  <si>
    <r>
      <rPr>
        <b/>
        <color rgb="FFCCCCCC"/>
        <u/>
      </rPr>
      <t xml:space="preserve">Katagawa Jr. </t>
    </r>
    <r>
      <rPr>
        <b/>
        <i/>
        <color rgb="FFCCCCCC"/>
        <u/>
      </rPr>
      <t>Borderlands 3</t>
    </r>
  </si>
  <si>
    <t>R
I
P
P
E
R</t>
  </si>
  <si>
    <t>Disc Jockey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</si>
  <si>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</si>
  <si>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t>Disc projectiles gain +20% dmg per bounce up to 5 times</t>
  </si>
  <si>
    <t>A real crowd pleaser!</t>
  </si>
  <si>
    <t>Streamer</t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</si>
  <si>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</si>
  <si>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t>Launches stationary Projectiles that fire beams forward</t>
  </si>
  <si>
    <t>Thanks for the sub, superfan!</t>
  </si>
  <si>
    <r>
      <rPr>
        <b/>
        <color rgb="FFB7B7B7"/>
      </rPr>
      <t xml:space="preserve">Tyrene, </t>
    </r>
    <r>
      <rPr>
        <b/>
        <i/>
        <color rgb="FFB7B7B7"/>
      </rPr>
      <t>Borderlands 3</t>
    </r>
  </si>
  <si>
    <t>Convergence</t>
  </si>
  <si>
    <t>On hit, spawn converging projectiles on enemy</t>
  </si>
  <si>
    <t>Steel chambers, late the pyres; Of her salamandrine fires</t>
  </si>
  <si>
    <r>
      <rPr>
        <b/>
        <i/>
        <color rgb="FFB7B7B7"/>
        <u/>
      </rPr>
      <t>The Convergence of the Twain</t>
    </r>
    <r>
      <rPr>
        <b/>
        <color rgb="FFB7B7B7"/>
        <u/>
      </rPr>
      <t xml:space="preserve"> by Thomas Hardy</t>
    </r>
  </si>
  <si>
    <t>Golden God</t>
  </si>
  <si>
    <t>Idolator Sol</t>
  </si>
  <si>
    <t>Rush the Gate</t>
  </si>
  <si>
    <t>Fortress Indomita</t>
  </si>
  <si>
    <t>While overheating, Bulletforge doesn't break, but increases ammo use</t>
  </si>
  <si>
    <t>x4</t>
  </si>
  <si>
    <t>I am untethered, and my rage knows no bounds!</t>
  </si>
  <si>
    <t>It's Always Sunny in Philadelphia S10E6</t>
  </si>
  <si>
    <t>Goremaster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</si>
  <si>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</si>
  <si>
    <t>x6</t>
  </si>
  <si>
    <t>"The fact we get to do this for a living is pretty @#%ing cool."</t>
  </si>
  <si>
    <t>Hellfire</t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</si>
  <si>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FFFFFF"/>
      </rPr>
      <t>[</t>
    </r>
    <r>
      <rPr>
        <rFont val="arial,sans,sans-serif"/>
        <b/>
        <color rgb="FF019292"/>
      </rPr>
      <t>Any</t>
    </r>
    <r>
      <rPr>
        <rFont val="arial,sans,sans-serif"/>
        <b/>
        <color rgb="FFFFFFFF"/>
      </rPr>
      <t>]</t>
    </r>
  </si>
  <si>
    <t>Skyspanner Kratch</t>
  </si>
  <si>
    <t>Shadow of the Mountain</t>
  </si>
  <si>
    <t>The Lambet Mines</t>
  </si>
  <si>
    <r>
      <rPr>
        <rFont val="arial,sans,sans-serif"/>
        <color rgb="FFD9D9D9"/>
      </rPr>
      <t xml:space="preserve">Shoots high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Torgue explosive rounds</t>
    </r>
  </si>
  <si>
    <t>All hell can't stop us now.</t>
  </si>
  <si>
    <r>
      <rPr>
        <b/>
        <i/>
        <color rgb="FFCCCCCC"/>
        <u/>
      </rPr>
      <t>Guerilla Radio</t>
    </r>
    <r>
      <rPr>
        <b/>
        <color rgb="FFCCCCCC"/>
      </rPr>
      <t xml:space="preserve"> </t>
    </r>
    <r>
      <rPr>
        <b/>
        <color rgb="FFCCCCCC"/>
      </rPr>
      <t>by Rage Against The Machine</t>
    </r>
  </si>
  <si>
    <t>Prince Harming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</si>
  <si>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</si>
  <si>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t>Dmg self for stack of Cruelty; On kill, restores overshield. Max 30 stacks</t>
  </si>
  <si>
    <t>Have you the wing?</t>
  </si>
  <si>
    <r>
      <rPr>
        <b/>
        <i/>
        <color rgb="FFCCCCCC"/>
        <u/>
      </rPr>
      <t>The Princess Bride (1987)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</si>
  <si>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t>Stray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</si>
  <si>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</si>
  <si>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t>Fires 2 secondary bullets that home in on nearby enemies</t>
  </si>
  <si>
    <t>Don't catch-a-straaaay!</t>
  </si>
  <si>
    <r>
      <rPr>
        <b/>
        <i val="0"/>
        <color rgb="FFCCCCCC"/>
      </rPr>
      <t>Scooter</t>
    </r>
    <r>
      <rPr>
        <b/>
        <i/>
        <color rgb="FFCCCCCC"/>
      </rPr>
      <t xml:space="preserve"> Borderlands 2 - </t>
    </r>
    <r>
      <rPr>
        <b/>
        <i val="0"/>
        <color rgb="FFCCCCCC"/>
      </rPr>
      <t>"Catch a riiiide!"</t>
    </r>
  </si>
  <si>
    <t>Vamoose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</si>
  <si>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00FFFF"/>
      </rPr>
      <t>O</t>
    </r>
  </si>
  <si>
    <t>Shadowpelt</t>
  </si>
  <si>
    <t>Whistler's Maw</t>
  </si>
  <si>
    <t>Faster than a knife fight in a phone booth.</t>
  </si>
  <si>
    <t>Chuck</t>
  </si>
  <si>
    <t>Auto-throw</t>
  </si>
  <si>
    <t>What a tosser.</t>
  </si>
  <si>
    <t>Common British slang phrase</t>
  </si>
  <si>
    <t>Divided Focus</t>
  </si>
  <si>
    <t>Fires bouncing projectiles that pierce enemies</t>
  </si>
  <si>
    <t>That's whatever you were talking about for ya.</t>
  </si>
  <si>
    <t>Futurama S2E17 - War is the H-Word</t>
  </si>
  <si>
    <t>Budget Deity</t>
  </si>
  <si>
    <t>Bio-Bulkhead</t>
  </si>
  <si>
    <t>One Fell Swoop</t>
  </si>
  <si>
    <t>Synthetic Nave</t>
  </si>
  <si>
    <t>Launches 2 combo balls that place Atlas seeker on enemies</t>
  </si>
  <si>
    <t>Store brand is just as god.</t>
  </si>
  <si>
    <t>Ruby's Grasp</t>
  </si>
  <si>
    <t>Vile Lictor</t>
  </si>
  <si>
    <t>His Vile Sanctum</t>
  </si>
  <si>
    <t>Umbral Foundry</t>
  </si>
  <si>
    <t>Reload fires 4 homing copies</t>
  </si>
  <si>
    <t>Coming for all of us.</t>
  </si>
  <si>
    <t>Sideshow</t>
  </si>
  <si>
    <t>Divisioner</t>
  </si>
  <si>
    <t>The Wireworks</t>
  </si>
  <si>
    <t>Triggers a target shooting game, refill up to 2 ammo per target hit</t>
  </si>
  <si>
    <t>My record is 24.</t>
  </si>
  <si>
    <t>Anarchy</t>
  </si>
  <si>
    <t>Radix</t>
  </si>
  <si>
    <t>Arch of Radix</t>
  </si>
  <si>
    <t>Auto-Reload or Kills grant +15% Dmg &amp; -15% Acc. Up to 20 stacks</t>
  </si>
  <si>
    <t>x12</t>
  </si>
  <si>
    <t>Cause I WANNA be!</t>
  </si>
  <si>
    <r>
      <rPr>
        <b/>
        <i/>
        <color rgb="FFCCCCCC"/>
        <u/>
      </rPr>
      <t>Borderlands 2</t>
    </r>
    <r>
      <rPr>
        <b/>
        <color rgb="FFCCCCCC"/>
        <u/>
      </rPr>
      <t xml:space="preserve"> - Gaige's Anarchy Skill</t>
    </r>
  </si>
  <si>
    <t>Forsaken Chaos</t>
  </si>
  <si>
    <t>Twitch Drop</t>
  </si>
  <si>
    <t>x8</t>
  </si>
  <si>
    <t>The people have spoken.</t>
  </si>
  <si>
    <t>Legendary Name was Voted on by the Borderlands Community</t>
  </si>
  <si>
    <t>Husky Friend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</si>
  <si>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</si>
  <si>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t>Inceptus</t>
  </si>
  <si>
    <t>Arch of Inceptus</t>
  </si>
  <si>
    <t>Husky Auto Turret</t>
  </si>
  <si>
    <t>We just prefer to use "Husky"</t>
  </si>
  <si>
    <t>Detroiters S1E9 - Husky Boys</t>
  </si>
  <si>
    <t>T
O
R
G
U
E</t>
  </si>
  <si>
    <t>Bugbear</t>
  </si>
  <si>
    <t>Scales up to +100% dmg &amp; +200% splash radius based on emptiness of mag</t>
  </si>
  <si>
    <t>So, in conclusion... "large explosion"</t>
  </si>
  <si>
    <t>Cold Shoulder</t>
  </si>
  <si>
    <t>O</t>
  </si>
  <si>
    <t>You've been smooching with everybody</t>
  </si>
  <si>
    <r>
      <rPr>
        <b/>
        <i/>
        <color rgb="FFCCCCCC"/>
        <u/>
      </rPr>
      <t>Home Alone 2: Lost in New York (1992) - Angels with Even Filthier Souls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</si>
  <si>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t>Potato Thrower IV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</si>
  <si>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</si>
  <si>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t>Shoots exploding potatoes</t>
  </si>
  <si>
    <t>I'm a hot little potato right now.</t>
  </si>
  <si>
    <r>
      <rPr>
        <b/>
        <i/>
        <color rgb="FFCCCCCC"/>
        <u/>
      </rPr>
      <t>Zoolander (2001)</t>
    </r>
    <r>
      <rPr>
        <b/>
        <color rgb="FFCCCCCC"/>
      </rPr>
      <t xml:space="preserve"> </t>
    </r>
    <r>
      <rPr>
        <b/>
        <color rgb="FFCCCCCC"/>
      </rPr>
      <t>Quote</t>
    </r>
  </si>
  <si>
    <t>Queen's Rest</t>
  </si>
  <si>
    <t>Queen Callis</t>
  </si>
  <si>
    <t>Her Flaming Vision</t>
  </si>
  <si>
    <t>Moon-Called Throne</t>
  </si>
  <si>
    <t>High velocity. 30% chance to spawn homing sticky projectiles</t>
  </si>
  <si>
    <t>I could set this world on fire and call it rain.</t>
  </si>
  <si>
    <r>
      <rPr>
        <b/>
        <i/>
        <color rgb="FFCCCCCC"/>
      </rPr>
      <t xml:space="preserve">Red Queen </t>
    </r>
    <r>
      <rPr>
        <b/>
        <i val="0"/>
        <color rgb="FFCCCCCC"/>
      </rPr>
      <t>by Victoria Aveyard</t>
    </r>
  </si>
  <si>
    <t>Roach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</si>
  <si>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</si>
  <si>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t>Skull Orchid</t>
  </si>
  <si>
    <t>Embossed Fault</t>
  </si>
  <si>
    <t>Shoots eggs that hatch flying roaches when attached to flesh, living or dead</t>
  </si>
  <si>
    <t>He was the raddest roach.</t>
  </si>
  <si>
    <t xml:space="preserve">Monster Factory's playthrough of Fallout 4 </t>
  </si>
  <si>
    <t>Ravenfire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</si>
  <si>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</si>
  <si>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t>Explosions radiate outward from the point of impact</t>
  </si>
  <si>
    <t>Bok bok!</t>
  </si>
  <si>
    <t>Armored Core VI: Fires of Rubicon</t>
  </si>
  <si>
    <t>Sidewinder</t>
  </si>
  <si>
    <t>Next comes the Winding Side.</t>
  </si>
  <si>
    <t>Sidearm pitching (Baseball)</t>
  </si>
  <si>
    <t>Sprezzatura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</si>
  <si>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6D9EEB"/>
        <sz val="10.0"/>
      </rPr>
      <t>S</t>
    </r>
  </si>
  <si>
    <t>[Launches morters]</t>
  </si>
  <si>
    <t>Effortless grace.</t>
  </si>
  <si>
    <t>Lead Balloon</t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</si>
  <si>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</si>
  <si>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t>Splashzone</t>
  </si>
  <si>
    <t>Recruitment Drive</t>
  </si>
  <si>
    <t>Riptide Grotto</t>
  </si>
  <si>
    <t>Projectiles float up and spawn child projectiles upon exploding</t>
  </si>
  <si>
    <t>For a brick, he flew pretty good.</t>
  </si>
  <si>
    <t>Halo 2</t>
  </si>
  <si>
    <t>Linebacker</t>
  </si>
  <si>
    <r>
      <rPr>
        <rFont val="Arial"/>
        <b/>
        <color rgb="FFFFFFFF"/>
        <sz val="10.0"/>
      </rPr>
      <t xml:space="preserve">K </t>
    </r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 xml:space="preserve">S </t>
    </r>
    <r>
      <rPr>
        <rFont val="Arial"/>
        <b/>
        <color rgb="FFBDFF2F"/>
        <sz val="10.0"/>
      </rPr>
      <t>R</t>
    </r>
    <r>
      <rPr>
        <rFont val="Arial"/>
        <b/>
        <color rgb="FF6D9EEB"/>
        <sz val="10.0"/>
      </rPr>
      <t xml:space="preserve"> </t>
    </r>
    <r>
      <rPr>
        <rFont val="Arial"/>
        <b/>
        <color rgb="FF00FFFF"/>
        <sz val="10.0"/>
      </rPr>
      <t>O</t>
    </r>
  </si>
  <si>
    <t>The Lambent Mines</t>
  </si>
  <si>
    <t>Bouncing projectiles increase dmg by 25% &amp; radius by 35% per bounce</t>
  </si>
  <si>
    <t>Put me in!</t>
  </si>
  <si>
    <t>American football</t>
  </si>
  <si>
    <t>Aegon's Dream</t>
  </si>
  <si>
    <r>
      <rPr>
        <rFont val="arial,sans,sans-serif"/>
        <color rgb="FFFFFFFF"/>
        <sz val="10.0"/>
      </rPr>
      <t xml:space="preserve">[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FF"/>
        <sz val="10.0"/>
      </rPr>
      <t>O</t>
    </r>
    <r>
      <rPr>
        <rFont val="arial,sans,sans-serif"/>
        <color rgb="FF00FFFF"/>
        <sz val="10.0"/>
      </rPr>
      <t xml:space="preserve"> </t>
    </r>
    <r>
      <rPr>
        <rFont val="arial,sans,sans-serif"/>
        <color rgb="FFFFFFFF"/>
        <sz val="10.0"/>
      </rPr>
      <t>]</t>
    </r>
  </si>
  <si>
    <r>
      <rPr>
        <rFont val="arial,sans,sans-serif"/>
        <color rgb="FFD9D9D9"/>
      </rPr>
      <t xml:space="preserve">Double barrel shoots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&amp; </t>
    </r>
    <r>
      <rPr>
        <rFont val="arial,sans,sans-serif"/>
        <color rgb="FF00FFFF"/>
      </rPr>
      <t>Cryo</t>
    </r>
  </si>
  <si>
    <t>Finish the song!</t>
  </si>
  <si>
    <r>
      <rPr>
        <b/>
        <i/>
        <color rgb="FFCCCCCC"/>
      </rPr>
      <t>A song of Fire and Ice</t>
    </r>
    <r>
      <rPr>
        <b/>
        <color rgb="FFCCCCCC"/>
      </rPr>
      <t xml:space="preserve"> by George R R Martin</t>
    </r>
  </si>
  <si>
    <t>Lucian's Flank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</si>
  <si>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</si>
  <si>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Old Scrape</t>
  </si>
  <si>
    <t>Crits return up to 2 ammo to mag</t>
  </si>
  <si>
    <t>How dare you!?</t>
  </si>
  <si>
    <r>
      <rPr>
        <b/>
        <color rgb="FFCCCCCC"/>
      </rPr>
      <t xml:space="preserve">Lucian's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</si>
  <si>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t>Whiskey Foxtrot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</si>
  <si>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</si>
  <si>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t xml:space="preserve"> Ironwall Resolve</t>
  </si>
  <si>
    <t>Underbarrel Shotgun debuffs enemies to take more damage</t>
  </si>
  <si>
    <t>If this doesn't kill you... tetanus probably will.</t>
  </si>
  <si>
    <r>
      <rPr>
        <b/>
        <color rgb="FFCCCCCC"/>
      </rPr>
      <t xml:space="preserve">Whiskey Tango Foxtrot (WTF) / Borderlands 2 / </t>
    </r>
    <r>
      <rPr>
        <b/>
        <color rgb="FFCCCCCC"/>
        <u/>
      </rPr>
      <t>Battleborn</t>
    </r>
  </si>
  <si>
    <t>Switches to a secondary Full-Auto magazine</t>
  </si>
  <si>
    <t>Who's ready to get friggin' perforated?!</t>
  </si>
  <si>
    <t>Wombo Combo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</si>
  <si>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</si>
  <si>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Rippa Roadbirds</t>
  </si>
  <si>
    <t>Saw's Clench</t>
  </si>
  <si>
    <t>Underbarrel rockets fire while shooting</t>
  </si>
  <si>
    <t>Where you at? Where you at? Where you at?</t>
  </si>
  <si>
    <t>Super Smash Bros. Melee - SCSA West Coast Circuit</t>
  </si>
  <si>
    <t>Atling Gun</t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</si>
  <si>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FF"/>
        <sz val="10.0"/>
      </rPr>
      <t xml:space="preserve"> O</t>
    </r>
  </si>
  <si>
    <t>Extremely High Fire Rate &amp; Projectiles home in on target</t>
  </si>
  <si>
    <t>Move in silence...</t>
  </si>
  <si>
    <r>
      <rPr>
        <b/>
        <i/>
        <color rgb="FFCCCCCC"/>
      </rPr>
      <t>6 Foot 7 Foot</t>
    </r>
    <r>
      <rPr>
        <b/>
        <color rgb="FFCCCCCC"/>
      </rPr>
      <t xml:space="preserve"> by Lil Wayne</t>
    </r>
  </si>
  <si>
    <t>Inkling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</si>
  <si>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</si>
  <si>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Shoots bouncing projectiles that leave elemental splash where bounced</t>
  </si>
  <si>
    <t>Gonna paint your wagon, gonna paint it fine.</t>
  </si>
  <si>
    <t>The Simpsons S9E11 - All Singing, All Dancing</t>
  </si>
  <si>
    <t>Birt's Bees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</si>
  <si>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</si>
  <si>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t>Spews erratic projectiles that home in on tartgets</t>
  </si>
  <si>
    <t>Fill your life with laughter and bees.</t>
  </si>
  <si>
    <t>My Brother, My Brother and Me - Episode 492</t>
  </si>
  <si>
    <t>Kaoson</t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</si>
  <si>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</si>
  <si>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t>Shoots Torgue stickies</t>
  </si>
  <si>
    <t>Twice the power!</t>
  </si>
  <si>
    <t>Onslaught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</si>
  <si>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</si>
  <si>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30% chance for each shot to deal extra dmg and not consume ammo</t>
  </si>
  <si>
    <t>Are ya spinning, son?</t>
  </si>
  <si>
    <t>Are ya winning, son?' Internet Meme</t>
  </si>
  <si>
    <t>Finnity XXX-L</t>
  </si>
  <si>
    <t>Battle Wagon</t>
  </si>
  <si>
    <t>Lowering March</t>
  </si>
  <si>
    <t>Doesn't consume ammo while overheating</t>
  </si>
  <si>
    <t>As seen on Monday Night Rehabilitation.</t>
  </si>
  <si>
    <t>[Monday Night Football]</t>
  </si>
  <si>
    <t>Midnight Defiance</t>
  </si>
  <si>
    <t>On hit, additional projectiles spawn from nearby enemies</t>
  </si>
  <si>
    <t>The creators have spoken.</t>
  </si>
  <si>
    <t>Stop Gap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</si>
  <si>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</si>
  <si>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Backhive</t>
  </si>
  <si>
    <t>The Claim</t>
  </si>
  <si>
    <t>20% Fire Rate for 750% DMG</t>
  </si>
  <si>
    <t>Do better. Try harder.</t>
  </si>
  <si>
    <t>A
R
M
O
R</t>
  </si>
  <si>
    <t>J</t>
  </si>
  <si>
    <t>Aged Cask</t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</si>
  <si>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</t>
    </r>
  </si>
  <si>
    <t>Has only 1 segment. Dropped boosters completely fill shield</t>
  </si>
  <si>
    <t>Takes a while, but worth the wait.</t>
  </si>
  <si>
    <t>Compleation</t>
  </si>
  <si>
    <t>While full, instantly lose an Armor Segment</t>
  </si>
  <si>
    <t>To reach perfection is to cease improvement.</t>
  </si>
  <si>
    <t>Magic the Gathering - Phyrexian Compleation Card</t>
  </si>
  <si>
    <t>Firewerks</t>
  </si>
  <si>
    <t>On kill, spawns homing missiles</t>
  </si>
  <si>
    <t>...Maybe one more.</t>
  </si>
  <si>
    <r>
      <rPr>
        <b/>
        <i/>
        <color rgb="FFCCCCCC"/>
      </rPr>
      <t xml:space="preserve">Risk of Rain 2 </t>
    </r>
    <r>
      <rPr>
        <b/>
        <i val="0"/>
        <color rgb="FFCCCCCC"/>
      </rPr>
      <t>- Fireworks item</t>
    </r>
  </si>
  <si>
    <t>Heavyweight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</si>
  <si>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BDFF2F"/>
        <sz val="10.0"/>
      </rPr>
      <t xml:space="preserve"> R </t>
    </r>
    <r>
      <rPr>
        <rFont val="arial,sans,sans-serif"/>
        <b/>
        <color rgb="FF00FFFF"/>
        <sz val="10.0"/>
      </rPr>
      <t>O</t>
    </r>
  </si>
  <si>
    <t>Melee depletes a segment for +100% Melee Dmg. +50% while empty</t>
  </si>
  <si>
    <t>We called that "The Stinger"</t>
  </si>
  <si>
    <r>
      <rPr>
        <b/>
        <i/>
        <color rgb="FFCCCCCC"/>
        <u/>
      </rPr>
      <t>The Simpsons S8E3 - The Homer they Fall</t>
    </r>
    <r>
      <rPr>
        <b/>
        <i/>
        <color rgb="FFCCCCCC"/>
      </rPr>
      <t xml:space="preserve"> </t>
    </r>
    <r>
      <rPr>
        <b/>
        <color rgb="FFCCCCCC"/>
      </rPr>
      <t>Quote</t>
    </r>
  </si>
  <si>
    <t>Hoarder</t>
  </si>
  <si>
    <t>On kill, 50% chance to spawn Ammo Booster that instantly refills gun</t>
  </si>
  <si>
    <t>BYO Bullets</t>
  </si>
  <si>
    <t>Marcus Munitions Ammo Vendor Quote: "Bring Your Own Bullets"</t>
  </si>
  <si>
    <t>Onion</t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</si>
  <si>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</si>
  <si>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t>On Armor Segment break, grants immunity to dmg for 2s</t>
  </si>
  <si>
    <t>You don't have to cry about it.</t>
  </si>
  <si>
    <t>Principal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</si>
  <si>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00FFFF"/>
        <sz val="10.0"/>
      </rPr>
      <t xml:space="preserve"> O</t>
    </r>
  </si>
  <si>
    <t>Spawns a Shield Boi upon last Armor Segment break, can draw aggro</t>
  </si>
  <si>
    <t>Protect me, squire!</t>
  </si>
  <si>
    <r>
      <rPr>
        <b/>
        <i/>
        <color rgb="FFCCCCCC"/>
      </rPr>
      <t xml:space="preserve">Borderlands 2 </t>
    </r>
    <r>
      <rPr>
        <b/>
        <color rgb="FFCCCCCC"/>
      </rPr>
      <t>Claptrap Quote</t>
    </r>
  </si>
  <si>
    <t>Timekeeper's New</t>
  </si>
  <si>
    <t>0 Capacity. +HP by [amount]. Grants [amount]/s HP regen. +33% dmg resist</t>
  </si>
  <si>
    <t>It's all coming together.</t>
  </si>
  <si>
    <r>
      <rPr>
        <b/>
        <color rgb="FFCCCCCC"/>
      </rPr>
      <t>Kronk from</t>
    </r>
    <r>
      <rPr>
        <b/>
        <i/>
        <color rgb="FFCCCCCC"/>
      </rPr>
      <t xml:space="preserve"> Emperor's New Groove (2002)</t>
    </r>
  </si>
  <si>
    <t>E
N
E
R
G
Y</t>
  </si>
  <si>
    <t>Cindershelly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</si>
  <si>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</si>
  <si>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t>Skip to the end.</t>
  </si>
  <si>
    <t>M</t>
  </si>
  <si>
    <t>Extra Medium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</si>
  <si>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</t>
    </r>
  </si>
  <si>
    <t>Explodes on fill &amp; depletion, dealing [amount] dmg</t>
  </si>
  <si>
    <t>Never above five on the call sheet of life.</t>
  </si>
  <si>
    <t>Girls5Eva S3E6 - New York</t>
  </si>
  <si>
    <t>Firebreak</t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</si>
  <si>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</si>
  <si>
    <t>Shift Code Only</t>
  </si>
  <si>
    <t>On break, triggers nova on 3 enemies</t>
  </si>
  <si>
    <t>Anyway, here goes your firewall.</t>
  </si>
  <si>
    <t>"Anyway, here's wonderwall"</t>
  </si>
  <si>
    <t>D</t>
  </si>
  <si>
    <t>Guardian Angel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</si>
  <si>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</si>
  <si>
    <t>Faster revival time. Expiring FFYL grants 1 free Second Wind every 300s</t>
  </si>
  <si>
    <t>I... am here to help...</t>
  </si>
  <si>
    <r>
      <rPr>
        <b/>
        <color rgb="FFCCCCCC"/>
        <u/>
      </rPr>
      <t>Guardian Angel</t>
    </r>
    <r>
      <rPr>
        <b/>
        <color rgb="FFCCCCCC"/>
      </rPr>
      <t xml:space="preserve"> Item in </t>
    </r>
    <r>
      <rPr>
        <b/>
        <i/>
        <color rgb="FFCCCCCC"/>
      </rPr>
      <t>League of Legends</t>
    </r>
  </si>
  <si>
    <t>Pandoran Momento</t>
  </si>
  <si>
    <t>I hate this planet.</t>
  </si>
  <si>
    <t>Protean Cell</t>
  </si>
  <si>
    <t>Fractis</t>
  </si>
  <si>
    <t>The Crawlcoft</t>
  </si>
  <si>
    <t>Ground slam drains shield over time for +40% shock dmg</t>
  </si>
  <si>
    <t>Electrical resistance is futile.</t>
  </si>
  <si>
    <r>
      <rPr>
        <b/>
        <i/>
        <color rgb="FFCCCCCC"/>
      </rPr>
      <t>Futurama: The Beast with a Billion Backs (2008)</t>
    </r>
    <r>
      <rPr>
        <b/>
        <color rgb="FFCCCCCC"/>
      </rPr>
      <t xml:space="preserve"> Quote</t>
    </r>
  </si>
  <si>
    <t>Sparky Shield</t>
  </si>
  <si>
    <t>While not full, periodically shocks nearby enemies</t>
  </si>
  <si>
    <t>Am I supposed to be able to see the copper part?!</t>
  </si>
  <si>
    <t>Super Soldier</t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</si>
  <si>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</si>
  <si>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t>Grant overshield on fill. While full, +25% fire rate, speed, &amp; 1 ammo/s</t>
  </si>
  <si>
    <t>I'll never forget the adventures we had.</t>
  </si>
  <si>
    <r>
      <rPr>
        <b/>
        <i/>
        <color rgb="FFCCCCCC"/>
      </rPr>
      <t>Tiny Tina's Assault on Dragon Keep</t>
    </r>
    <r>
      <rPr>
        <b/>
        <color rgb="FFCCCCCC"/>
      </rPr>
      <t xml:space="preserve"> Roland Quote</t>
    </r>
  </si>
  <si>
    <t>Watts 4 Dinner</t>
  </si>
  <si>
    <t>12% chance for hits to drop overshields that grant +25% shock dmg</t>
  </si>
  <si>
    <t>Watt was yours is now mine.</t>
  </si>
  <si>
    <t>Raiders of the Lost Ark (1981)</t>
  </si>
  <si>
    <t>Blockbuster</t>
  </si>
  <si>
    <t>Splits into MIRV and bouncy grenades</t>
  </si>
  <si>
    <t>They don't make 'em like this anymore.</t>
  </si>
  <si>
    <t>Buoy</t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</si>
  <si>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</si>
  <si>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t>Acts as a stationary floating mine, explodes when an enemy touches it</t>
  </si>
  <si>
    <t>No wake zone...</t>
  </si>
  <si>
    <t>Buoys</t>
  </si>
  <si>
    <t>Buzz Axe</t>
  </si>
  <si>
    <t>TURN AROUND!</t>
  </si>
  <si>
    <r>
      <rPr>
        <b/>
        <i/>
        <color rgb="FFCCCCCC"/>
        <u/>
      </rPr>
      <t xml:space="preserve">Borderlands 2 - A meat bicycle built for two </t>
    </r>
    <r>
      <rPr>
        <b/>
        <i val="0"/>
        <color rgb="FFCCCCCC"/>
        <u/>
      </rPr>
      <t>Trailer</t>
    </r>
  </si>
  <si>
    <t>Chaumurky</t>
  </si>
  <si>
    <t>Continuously homes in on a target</t>
  </si>
  <si>
    <t>Will someone try it tonight?</t>
  </si>
  <si>
    <t>Poison from Dune</t>
  </si>
  <si>
    <t>Destructo Disco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</si>
  <si>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</si>
  <si>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Slow spinning disc that deals high status dmg in its beam</t>
  </si>
  <si>
    <t>I don't even think the worms are awake yet...</t>
  </si>
  <si>
    <r>
      <rPr>
        <b/>
        <color rgb="FFCCCCCC"/>
        <u/>
      </rPr>
      <t xml:space="preserve">Destructo Disc power from Dragon Ball &amp; </t>
    </r>
    <r>
      <rPr>
        <b/>
        <i/>
        <color rgb="FFCCCCCC"/>
        <u/>
      </rPr>
      <t>Dragon Ball E17 - Milk Delivery</t>
    </r>
    <r>
      <rPr>
        <b/>
        <color rgb="FFCCCCCC"/>
        <u/>
      </rPr>
      <t xml:space="preserve"> Quote</t>
    </r>
  </si>
  <si>
    <t>Faulty Detonator</t>
  </si>
  <si>
    <t>Detonating the Grenade spawns Combo Orbs</t>
  </si>
  <si>
    <t>He improvised that, you know...</t>
  </si>
  <si>
    <t>The Dark Knight (2008)</t>
  </si>
  <si>
    <t>Firepot</t>
  </si>
  <si>
    <t>Spawns homing Torgue Stickies over time</t>
  </si>
  <si>
    <t>Sticky booooy, come to toooown!</t>
  </si>
  <si>
    <t>Fuse</t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</si>
  <si>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</si>
  <si>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Spins out shrapnel. Long Fuse Time</t>
  </si>
  <si>
    <t>Who you calling short?!</t>
  </si>
  <si>
    <t>Fullmetal Alchemist</t>
  </si>
  <si>
    <t>Impact Grenade</t>
  </si>
  <si>
    <t>25% Crit Chance</t>
  </si>
  <si>
    <t>Jelly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</si>
  <si>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</si>
  <si>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t>Spawns duplicates on bounce</t>
  </si>
  <si>
    <t>Short for 'Jellifer'.</t>
  </si>
  <si>
    <t>Recursive</t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</si>
  <si>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</si>
  <si>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Hovers above enemies, firing a beam downward</t>
  </si>
  <si>
    <t>Let's do this, one last time...</t>
  </si>
  <si>
    <t>Spider-Man: Into the Spider-Verse (2018)</t>
  </si>
  <si>
    <t>Sho Kunai</t>
  </si>
  <si>
    <t>Grants +10% movement speed with each consecutive hit, max 7 stacks</t>
  </si>
  <si>
    <t>I've got blades stashed in places you don't even IMAGINE!</t>
  </si>
  <si>
    <t>Zer0's Death Bl0ss0m action skill, Borderlands 2</t>
  </si>
  <si>
    <t>Slippy</t>
  </si>
  <si>
    <t>Does melee damage, explodes upon bouncing, bounces up to 3 times</t>
  </si>
  <si>
    <t>Woaahooohhhwoahwoooaahhhh!!!</t>
  </si>
  <si>
    <t>[Fish Slap from Borderlands 3]</t>
  </si>
  <si>
    <t>Spinning Blade</t>
  </si>
  <si>
    <t>Catch the rebound to refund a grenade charge</t>
  </si>
  <si>
    <t>I'll take that...</t>
  </si>
  <si>
    <r>
      <rPr>
        <b/>
        <color rgb="FFCCCCCC"/>
      </rPr>
      <t xml:space="preserve">Draven from </t>
    </r>
    <r>
      <rPr>
        <b/>
        <i/>
        <color rgb="FFCCCCCC"/>
      </rPr>
      <t>League of Legends</t>
    </r>
  </si>
  <si>
    <t>Swarm</t>
  </si>
  <si>
    <t>On explosion splits into 3 homing grenades. Splits twice</t>
  </si>
  <si>
    <t>Extragalactic Jaws, clamping from above and below</t>
  </si>
  <si>
    <t>Possibly [Tyranids from Warhammer 40000]</t>
  </si>
  <si>
    <t>Transmitter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</si>
  <si>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</si>
  <si>
    <t>Throws stationary drone for a few seconds</t>
  </si>
  <si>
    <t>Do you read me?</t>
  </si>
  <si>
    <t>UAV</t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</si>
  <si>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</si>
  <si>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Spawns a bomber drone that carpet bombs in direction thrown</t>
  </si>
  <si>
    <t>Eyes in the sky!</t>
  </si>
  <si>
    <r>
      <rPr>
        <b/>
        <i/>
        <color rgb="FFCCCCCC"/>
      </rPr>
      <t xml:space="preserve">Borderlands 2 </t>
    </r>
    <r>
      <rPr>
        <b/>
        <i val="0"/>
        <color rgb="FFCCCCCC"/>
      </rPr>
      <t>Buzzards Quote</t>
    </r>
  </si>
  <si>
    <t>Waterfall</t>
  </si>
  <si>
    <t>Causes additional explosions when damaging targets</t>
  </si>
  <si>
    <t>I'm only going to ask this once. Who. Is. JASON?!</t>
  </si>
  <si>
    <r>
      <rPr>
        <b/>
        <color rgb="FFCCCCCC"/>
        <u/>
      </rPr>
      <t xml:space="preserve">Mistaken lyric "Don't go chasing waterfalls" as "Don't go Jason waterfalls" in </t>
    </r>
    <r>
      <rPr>
        <b/>
        <i/>
        <color rgb="FFCCCCCC"/>
        <u/>
      </rPr>
      <t>Waterfalls</t>
    </r>
    <r>
      <rPr>
        <b/>
        <color rgb="FFCCCCCC"/>
        <u/>
      </rPr>
      <t xml:space="preserve"> by TLC</t>
    </r>
  </si>
  <si>
    <t>Adrenaline Pump</t>
  </si>
  <si>
    <t>Automatically restores HP on Second Wind</t>
  </si>
  <si>
    <t>I'm curious about that myself.</t>
  </si>
  <si>
    <t>AF1000</t>
  </si>
  <si>
    <t>If you want to make enemies, try to change something.</t>
  </si>
  <si>
    <t>Quote by Woodrow Wilson</t>
  </si>
  <si>
    <t>Blood Analyzer</t>
  </si>
  <si>
    <t>On use, grants immunity to last Elemental dmg taken for 7 seconds</t>
  </si>
  <si>
    <t>Hmmm... Good news. You have the plague.</t>
  </si>
  <si>
    <r>
      <rPr>
        <b/>
        <i/>
        <color rgb="FFCCCCCC"/>
        <u/>
      </rPr>
      <t xml:space="preserve">The Marvelous Misadventures of Flapjack S1E14 </t>
    </r>
    <r>
      <rPr>
        <b/>
        <i val="0"/>
        <color rgb="FFCCCCCC"/>
        <u/>
      </rPr>
      <t>Dr. Barber</t>
    </r>
    <r>
      <rPr>
        <b/>
        <i/>
        <color rgb="FFCCCCCC"/>
        <u/>
      </rPr>
      <t xml:space="preserve"> </t>
    </r>
    <r>
      <rPr>
        <b/>
        <i val="0"/>
        <color rgb="FFCCCCCC"/>
        <u/>
      </rPr>
      <t>Quote</t>
    </r>
  </si>
  <si>
    <t>Defibrillator</t>
  </si>
  <si>
    <t>While below 20% HP, 50% chance to replenish Repkit Charge</t>
  </si>
  <si>
    <t>CLEAR!</t>
  </si>
  <si>
    <t>Kill Spring</t>
  </si>
  <si>
    <t>Kills convert 100% excess dmg into healing orbs that seek allies</t>
  </si>
  <si>
    <t>May I offer thee a leech in these trying times?</t>
  </si>
  <si>
    <t>It's Always Sunny in Philadelphia S7E1 - Limo Ride</t>
  </si>
  <si>
    <t>Pacemaker</t>
  </si>
  <si>
    <t>Passively gain HP over time, increasing in rate when HP is low</t>
  </si>
  <si>
    <t>You got my heartbeat going, baby, faster and faster.</t>
  </si>
  <si>
    <t>Triple Bypass</t>
  </si>
  <si>
    <t>Has 3 charges. 30% chance to replenish a charge on kill</t>
  </si>
  <si>
    <t>Nope, not today.</t>
  </si>
  <si>
    <t>War Paint</t>
  </si>
  <si>
    <t>You shall ride eternal.</t>
  </si>
  <si>
    <t>Mad Max: Fury Road</t>
  </si>
  <si>
    <t>C
L
A
S
S
M
O
D</t>
  </si>
  <si>
    <t>Amon</t>
  </si>
  <si>
    <t>Blacksmith</t>
  </si>
  <si>
    <t>Kill Skill. Restores some duration to Forgedrones. +gun dmg per active drone</t>
  </si>
  <si>
    <t>The lord of the blacksmiths keeps forging on.</t>
  </si>
  <si>
    <r>
      <rPr>
        <b/>
        <i/>
        <color rgb="FFCCCCCC"/>
      </rPr>
      <t>Lord of the Blacksmiths</t>
    </r>
    <r>
      <rPr>
        <b/>
        <color rgb="FFCCCCCC"/>
      </rPr>
      <t xml:space="preserve"> by Falconer</t>
    </r>
  </si>
  <si>
    <t>Elementalist</t>
  </si>
  <si>
    <t>All Affinity Skills gain a stack when one does. +Movement speed for each stack</t>
  </si>
  <si>
    <t>Do you remember. The 21st night of September?</t>
  </si>
  <si>
    <r>
      <rPr>
        <b/>
        <i/>
        <color rgb="FFCCCCCC"/>
        <u/>
      </rPr>
      <t>September</t>
    </r>
    <r>
      <rPr>
        <b/>
        <color rgb="FFCCCCCC"/>
      </rPr>
      <t xml:space="preserve"> by Earth, Wind &amp; Fire</t>
    </r>
  </si>
  <si>
    <t>Forge Master</t>
  </si>
  <si>
    <t>All Forgeskills can now be used once while on Cooldown</t>
  </si>
  <si>
    <t>I'm a rollin' thunder, pourin' rain.</t>
  </si>
  <si>
    <r>
      <rPr>
        <b/>
        <i/>
        <color rgb="FFCCCCCC"/>
      </rPr>
      <t>Hell's Bells</t>
    </r>
    <r>
      <rPr>
        <b/>
        <color rgb="FFCCCCCC"/>
      </rPr>
      <t xml:space="preserve"> by AC/DC</t>
    </r>
  </si>
  <si>
    <t>Furnace</t>
  </si>
  <si>
    <r>
      <rPr>
        <color rgb="FFD9D9D9"/>
      </rPr>
      <t xml:space="preserve">Fellfrost, Hoarcleave, Fulminating Fist, &amp; Stormcutter is now </t>
    </r>
    <r>
      <rPr>
        <color rgb="FFFF9900"/>
      </rPr>
      <t>Incendiary</t>
    </r>
  </si>
  <si>
    <t>I'm burnin', I'm burnin', I'm burnin' for you.</t>
  </si>
  <si>
    <r>
      <rPr>
        <b/>
        <i/>
        <color rgb="FFCCCCCC"/>
      </rPr>
      <t>Burnin' for you</t>
    </r>
    <r>
      <rPr>
        <b/>
        <color rgb="FFCCCCCC"/>
      </rPr>
      <t xml:space="preserve"> by Blue Oyster Cult</t>
    </r>
  </si>
  <si>
    <t>Shatterwight</t>
  </si>
  <si>
    <r>
      <rPr>
        <color rgb="FFD9D9D9"/>
      </rPr>
      <t xml:space="preserve">Forgewaves deals Melee. Melee while Scourge for </t>
    </r>
    <r>
      <rPr>
        <color rgb="FF00FFFF"/>
      </rPr>
      <t xml:space="preserve">+Cryo </t>
    </r>
    <r>
      <rPr>
        <color rgb="FFD9D9D9"/>
      </rPr>
      <t>Efficiency &amp; Radius</t>
    </r>
  </si>
  <si>
    <t>Time marches on, for whom the bell tolls.</t>
  </si>
  <si>
    <r>
      <rPr>
        <b/>
        <i/>
        <color rgb="FFCCCCCC"/>
        <sz val="9.0"/>
      </rPr>
      <t>For Whom The Bell Tolls</t>
    </r>
    <r>
      <rPr>
        <b/>
        <color rgb="FFCCCCCC"/>
        <sz val="9.0"/>
      </rPr>
      <t xml:space="preserve"> by Metallica</t>
    </r>
  </si>
  <si>
    <t>Viking</t>
  </si>
  <si>
    <t>Crucible gains +2 charges, +duration, +dmg reduction while active</t>
  </si>
  <si>
    <t>Once you're hardened in battle, there's no coming back</t>
  </si>
  <si>
    <r>
      <rPr>
        <b/>
        <i/>
        <color rgb="FFCCCCCC"/>
      </rPr>
      <t xml:space="preserve">Swedish Pagans </t>
    </r>
    <r>
      <rPr>
        <b/>
        <i val="0"/>
        <color rgb="FFCCCCCC"/>
      </rPr>
      <t>by Sabaton</t>
    </r>
  </si>
  <si>
    <t>Harlowe</t>
  </si>
  <si>
    <t>Bio-Robot</t>
  </si>
  <si>
    <r>
      <rPr>
        <color rgb="FFD9D9D9"/>
      </rPr>
      <t xml:space="preserve">Entaglement creates alternating </t>
    </r>
    <r>
      <rPr>
        <color rgb="FF00FFFF"/>
      </rPr>
      <t>Cryo</t>
    </r>
    <r>
      <rPr>
        <color rgb="FFD9D9D9"/>
      </rPr>
      <t xml:space="preserve"> hazards &amp; </t>
    </r>
    <r>
      <rPr>
        <color rgb="FFBDFF2F"/>
      </rPr>
      <t>Radiation</t>
    </r>
    <r>
      <rPr>
        <color rgb="FFD9D9D9"/>
      </rPr>
      <t xml:space="preserve"> Hazards</t>
    </r>
  </si>
  <si>
    <t>This place is not a place of honor.</t>
  </si>
  <si>
    <t>Nuclear waste warning messages</t>
  </si>
  <si>
    <t>Driver</t>
  </si>
  <si>
    <t>Chroma Accelerator drains HP to 1 for amped version &amp; gains 20% lifesteal</t>
  </si>
  <si>
    <t>Now I am become Death, destroyer of worlds.</t>
  </si>
  <si>
    <t>J. Robert Oppenheimer</t>
  </si>
  <si>
    <t>Generator</t>
  </si>
  <si>
    <t>Flux Generator grants -50% Action Skill Duration &amp; +200% Action Skill Power</t>
  </si>
  <si>
    <t>Every lie we tell incurs a debt to the truth.</t>
  </si>
  <si>
    <t>Chernobyl (2019) [HBO Miniseries]</t>
  </si>
  <si>
    <t>Reactor</t>
  </si>
  <si>
    <t>Entangle use adds Reactor Stack. At x10, +20% dmg, fire rate, rld speed, status...</t>
  </si>
  <si>
    <t>Our nature is to fly.</t>
  </si>
  <si>
    <r>
      <rPr>
        <b/>
        <i/>
        <color rgb="FFCCCCCC"/>
      </rPr>
      <t>Our Nature is to Fly</t>
    </r>
    <r>
      <rPr>
        <b/>
        <color rgb="FFCCCCCC"/>
      </rPr>
      <t xml:space="preserve"> by Refractor</t>
    </r>
  </si>
  <si>
    <t>Scientist</t>
  </si>
  <si>
    <r>
      <rPr>
        <color rgb="FF6D9EEB"/>
      </rPr>
      <t>Shock</t>
    </r>
    <r>
      <rPr>
        <color rgb="FFD9D9D9"/>
      </rPr>
      <t xml:space="preserve"> auto Entangles and </t>
    </r>
    <r>
      <rPr>
        <color rgb="FFBDFF2F"/>
      </rPr>
      <t>Irradiates</t>
    </r>
    <r>
      <rPr>
        <color rgb="FFD9D9D9"/>
      </rPr>
      <t xml:space="preserve"> enemy &amp; arcs </t>
    </r>
    <r>
      <rPr>
        <color rgb="FF6D9EEB"/>
      </rPr>
      <t>Shock</t>
    </r>
    <r>
      <rPr>
        <color rgb="FFD9D9D9"/>
      </rPr>
      <t xml:space="preserve"> to nearby enemies</t>
    </r>
  </si>
  <si>
    <t>Everything is theoretically impossible, until it is done.</t>
  </si>
  <si>
    <t>Robert A. Heinlein</t>
  </si>
  <si>
    <t>Skeptic</t>
  </si>
  <si>
    <r>
      <rPr>
        <color rgb="FFD9D9D9"/>
      </rPr>
      <t xml:space="preserve">Slam Stasised for </t>
    </r>
    <r>
      <rPr>
        <color rgb="FFBDFF2F"/>
      </rPr>
      <t>R</t>
    </r>
    <r>
      <rPr>
        <color rgb="FFD9D9D9"/>
      </rPr>
      <t xml:space="preserve"> &amp; </t>
    </r>
    <r>
      <rPr>
        <color rgb="FF00FFFF"/>
      </rPr>
      <t>O</t>
    </r>
    <r>
      <rPr>
        <color rgb="FFD9D9D9"/>
      </rPr>
      <t xml:space="preserve"> Darts. Shot status-effected restores 5% of Action Skill</t>
    </r>
  </si>
  <si>
    <t>One must have a mind of winter.</t>
  </si>
  <si>
    <r>
      <rPr>
        <b/>
        <i/>
        <color rgb="FFCCCCCC"/>
        <u/>
      </rPr>
      <t>The Snow Man</t>
    </r>
    <r>
      <rPr>
        <b/>
        <color rgb="FFCCCCCC"/>
        <u/>
      </rPr>
      <t xml:space="preserve"> by Wallace Stevens</t>
    </r>
  </si>
  <si>
    <t>Rafa</t>
  </si>
  <si>
    <t>Buster</t>
  </si>
  <si>
    <t>APOPHIS Lance has +25% chance to not consume charges. +chance/charge</t>
  </si>
  <si>
    <t>Es un acto de amor.</t>
  </si>
  <si>
    <t>Translation: "It is an act of love"</t>
  </si>
  <si>
    <t>Dancer</t>
  </si>
  <si>
    <t>Ya está vencido.</t>
  </si>
  <si>
    <t>Translation: "It has already expired"</t>
  </si>
  <si>
    <t>Esgrimidor</t>
  </si>
  <si>
    <t>Melee gains +10% crit chance. Crits with Melee restore +5% Action Skill Duration</t>
  </si>
  <si>
    <t>Quien no arriesga, no gana.</t>
  </si>
  <si>
    <t>Translation: "He who does not take risks, does not win."</t>
  </si>
  <si>
    <t>Filántropo</t>
  </si>
  <si>
    <t>Spawns a free grenade when action skill is retriggered</t>
  </si>
  <si>
    <t>Plata y plomo.</t>
  </si>
  <si>
    <t>Translation: "Silver or Lead"</t>
  </si>
  <si>
    <t>Grenazerker</t>
  </si>
  <si>
    <t>Throwing a grenade or Tediore gun throws another</t>
  </si>
  <si>
    <t>Hay tres categorias humanos: el hombre mudo, el hombre de...</t>
  </si>
  <si>
    <r>
      <rPr>
        <b/>
        <color rgb="FFCCCCCC"/>
      </rPr>
      <t>Alteration of a quote found in</t>
    </r>
    <r>
      <rPr>
        <b/>
        <i/>
        <color rgb="FFCCCCCC"/>
      </rPr>
      <t xml:space="preserve"> Vision de Anáhuac y otros ensayos</t>
    </r>
    <r>
      <rPr>
        <b/>
        <color rgb="FFCCCCCC"/>
      </rPr>
      <t xml:space="preserve"> by Reyes Alfonso</t>
    </r>
  </si>
  <si>
    <t>Instigator</t>
  </si>
  <si>
    <t>Firing Peace Cannon gains stack of Instigator, +2% Gun dmg per stack</t>
  </si>
  <si>
    <t>El muerto al pozo, y el vivo al destroza.</t>
  </si>
  <si>
    <t>Translation: "The dead to the well, and the living to the slaughter."</t>
  </si>
  <si>
    <t>Vex</t>
  </si>
  <si>
    <t>Avatar</t>
  </si>
  <si>
    <t>I'm The Avatar. You Gotta Deal With It!</t>
  </si>
  <si>
    <r>
      <rPr>
        <b/>
        <i/>
        <color rgb="FFCCCCCC"/>
        <u/>
      </rPr>
      <t>The Legend of Korra S1E1 - Welcome to Republic City</t>
    </r>
    <r>
      <rPr>
        <b/>
        <color rgb="FFCCCCCC"/>
      </rPr>
      <t xml:space="preserve"> Quote</t>
    </r>
  </si>
  <si>
    <t>Illusionist</t>
  </si>
  <si>
    <t>Specters &amp; Reapers have chance to be Badasses, guaranteed every 90s</t>
  </si>
  <si>
    <t>Are you watching closely?</t>
  </si>
  <si>
    <t>The Prestige (2006)</t>
  </si>
  <si>
    <t>Spirits</t>
  </si>
  <si>
    <t>Command skills grant +Kinetic Minion gun dmg. Command skills deal gun dmg</t>
  </si>
  <si>
    <t>You'd think they'd never seen a girl and a cat on a broom before.</t>
  </si>
  <si>
    <t>Kiki's Delivery Service (1989)</t>
  </si>
  <si>
    <t>Teen Witch</t>
  </si>
  <si>
    <t>When Max HP, Lifesteal partially applies to shields. While full, grants overshield</t>
  </si>
  <si>
    <t>Top That!</t>
  </si>
  <si>
    <t>Teen Witch (1989)</t>
  </si>
  <si>
    <t>Technomancer</t>
  </si>
  <si>
    <t>Eldritch Blast deals additional Ordnance dmg. Kills or using grenade resets cooldown</t>
  </si>
  <si>
    <t>Catch!</t>
  </si>
  <si>
    <t>Undead Eye</t>
  </si>
  <si>
    <t>Sniper Rifle kills trigger Blood Shot. 33% chance on crit to trigger as well</t>
  </si>
  <si>
    <t>Hang onto your heads!</t>
  </si>
  <si>
    <t>Hocus Pocus (1993)</t>
  </si>
  <si>
    <r>
      <rPr>
        <color rgb="FFF6B26B"/>
      </rPr>
      <t>C</t>
    </r>
    <r>
      <rPr>
        <color rgb="FFF6B26B"/>
        <sz val="2.0"/>
      </rPr>
      <t xml:space="preserve"> </t>
    </r>
    <r>
      <rPr>
        <color rgb="FFF6B26B"/>
      </rPr>
      <t>ombo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</si>
  <si>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</si>
  <si>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</si>
  <si>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t>Junction</t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</si>
  <si>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</si>
  <si>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</si>
  <si>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t>Nexus</t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</si>
  <si>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</si>
  <si>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</si>
  <si>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t>X-Initiator</t>
  </si>
  <si>
    <r>
      <rPr>
        <rFont val="arial,sans,sans-serif"/>
        <color rgb="FFE06666"/>
      </rPr>
      <t xml:space="preserve">Sure Shot </t>
    </r>
    <r>
      <rPr>
        <rFont val="arial,sans,sans-serif"/>
        <color rgb="FFD9D9D9"/>
      </rPr>
      <t>- Projectiles from Guns with Atlas parts automatically attach a Tracker Dart every 25s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</si>
  <si>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</si>
  <si>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t>Y-Initiator</t>
  </si>
  <si>
    <r>
      <rPr>
        <rFont val="arial,sans,sans-serif"/>
        <color rgb="FFE06666"/>
      </rPr>
      <t>Protractor</t>
    </r>
    <r>
      <rPr>
        <rFont val="arial,sans,sans-serif"/>
        <color rgb="FFD9D9D9"/>
      </rPr>
      <t xml:space="preserve"> - Guns with Atlas parts have a +50% Chance to not consume Ammo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</si>
  <si>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</si>
  <si>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t>Z-Initiator</t>
  </si>
  <si>
    <r>
      <rPr>
        <rFont val="arial,sans,sans-serif"/>
        <color rgb="FFE06666"/>
      </rPr>
      <t xml:space="preserve">Tracker Antenna </t>
    </r>
    <r>
      <rPr>
        <rFont val="arial,sans,sans-serif"/>
        <color rgb="FFD9D9D9"/>
      </rPr>
      <t>- Guns with Atlas parts gain +40% Fire Rate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</si>
  <si>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</si>
  <si>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t>Glacier</t>
  </si>
  <si>
    <r>
      <rPr>
        <color rgb="FFC27BA0"/>
      </rPr>
      <t>Cold Open</t>
    </r>
    <r>
      <rPr>
        <color rgb="FFD9D9D9"/>
      </rPr>
      <t xml:space="preserve"> - Guns with COV Magazines gain +20% Damage when below 50% heat</t>
    </r>
  </si>
  <si>
    <r>
      <rPr>
        <color rgb="FFC27BA0"/>
      </rPr>
      <t>Ventilator</t>
    </r>
    <r>
      <rPr>
        <color rgb="FFD9D9D9"/>
      </rPr>
      <t xml:space="preserve"> - Guns with COV Magazines have a 25% Chance to cost 0 Heat when fired</t>
    </r>
  </si>
  <si>
    <t>Quicksilver</t>
  </si>
  <si>
    <r>
      <rPr>
        <color rgb="FFC27BA0"/>
      </rPr>
      <t>Smelter</t>
    </r>
    <r>
      <rPr>
        <color rgb="FFD9D9D9"/>
      </rPr>
      <t xml:space="preserve"> - Guns with COV Magazines have a +35% Fire Rate when over 50% Heat</t>
    </r>
  </si>
  <si>
    <r>
      <rPr>
        <color rgb="FFC27BA0"/>
      </rPr>
      <t>Duct Tape</t>
    </r>
    <r>
      <rPr>
        <color rgb="FFD9D9D9"/>
      </rPr>
      <t xml:space="preserve"> - Guns with COV Magazines have a 100% Chance to deal Critical Damage while Overheating</t>
    </r>
  </si>
  <si>
    <t>Accumulator</t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</si>
  <si>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</si>
  <si>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</si>
  <si>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t>Collector</t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</si>
  <si>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</si>
  <si>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</si>
  <si>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t>Gatherer</t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</si>
  <si>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</si>
  <si>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</si>
  <si>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t>Hephaestian</t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</si>
  <si>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</si>
  <si>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</si>
  <si>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t>Scion</t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</si>
  <si>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</si>
  <si>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</si>
  <si>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t>Steward</t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</si>
  <si>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</si>
  <si>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</si>
  <si>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t>Besieger</t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</si>
  <si>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</si>
  <si>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</si>
  <si>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t>Champion</t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</si>
  <si>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</si>
  <si>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</si>
  <si>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t>Director</t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</si>
  <si>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</si>
  <si>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</si>
  <si>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color rgb="FFF6B26B"/>
      </rPr>
      <t>P</t>
    </r>
    <r>
      <rPr>
        <color rgb="FFF6B26B"/>
        <sz val="2.0"/>
      </rPr>
      <t xml:space="preserve"> </t>
    </r>
    <r>
      <rPr>
        <color rgb="FFF6B26B"/>
      </rPr>
      <t>rincipal</t>
    </r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</si>
  <si>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</si>
  <si>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</si>
  <si>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t>Trooper</t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</si>
  <si>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</si>
  <si>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</si>
  <si>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t>Blind Box</t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</si>
  <si>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</si>
  <si>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</si>
  <si>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t>Hat Trick</t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</si>
  <si>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 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</si>
  <si>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</si>
  <si>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t>Ladykiller</t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</si>
  <si>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</si>
  <si>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Leaper</t>
    </r>
    <r>
      <rPr>
        <color rgb="FFD9D9D9"/>
      </rPr>
      <t xml:space="preserve"> - Guns with Jakobs parts gain 40% Chance to Ricochet non-Critical Hits</t>
    </r>
  </si>
  <si>
    <t>Multistrike</t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</si>
  <si>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</si>
  <si>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</si>
  <si>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t>Quintain</t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</si>
  <si>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</si>
  <si>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</si>
  <si>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t>Scattershot</t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</si>
  <si>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</si>
  <si>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</si>
  <si>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t>Assuit</t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</si>
  <si>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</si>
  <si>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</si>
  <si>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t>Fashionista</t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</si>
  <si>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</si>
  <si>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 xml:space="preserve">Transfuser </t>
    </r>
    <r>
      <rPr>
        <color rgb="FFD9D9D9"/>
      </rPr>
      <t>- On kill, Guns with Maliwan parts spread their active Status Effect to up to 3 nearby targets</t>
    </r>
  </si>
  <si>
    <t>Icon</t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</si>
  <si>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</si>
  <si>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</si>
  <si>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t>Lamé</t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</si>
  <si>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</si>
  <si>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</si>
  <si>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t>Maestro</t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</si>
  <si>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</si>
  <si>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</si>
  <si>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t>Toile</t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</si>
  <si>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</si>
  <si>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</si>
  <si>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t>Entangler</t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</si>
  <si>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</si>
  <si>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</si>
  <si>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t>Evolver</t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</si>
  <si>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</si>
  <si>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</si>
  <si>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t>Looper</t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</si>
  <si>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</si>
  <si>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</si>
  <si>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t>Ouroboros</t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</si>
  <si>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</si>
  <si>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</si>
  <si>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t>Parallaxis</t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</si>
  <si>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</si>
  <si>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</si>
  <si>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t>Primadiem</t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</si>
  <si>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</si>
  <si>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</si>
  <si>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t>Autocannibal</t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</si>
  <si>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</si>
  <si>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</si>
  <si>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t>Binger</t>
  </si>
  <si>
    <r>
      <rPr>
        <rFont val="arial,sans,sans-serif"/>
        <color rgb="FF97FD97"/>
      </rPr>
      <t>High Roller</t>
    </r>
    <r>
      <rPr>
        <rFont val="arial,sans,sans-serif"/>
        <color rgb="FFD9D9D9"/>
      </rPr>
      <t xml:space="preserve"> - Guns with Ripper parts increase Gun Damage by 2% for each consecutive shot, for a Maximum 25 Stacks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</si>
  <si>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</si>
  <si>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t>Devourer</t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</si>
  <si>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</si>
  <si>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</si>
  <si>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t>Disruptor</t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</si>
  <si>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</si>
  <si>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</si>
  <si>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t>Entropic</t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</si>
  <si>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</si>
  <si>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Freeloader</t>
    </r>
    <r>
      <rPr>
        <color rgb="FF666666"/>
      </rPr>
      <t xml:space="preserve"> </t>
    </r>
    <r>
      <rPr>
        <color rgb="FFD9D9D9"/>
      </rPr>
      <t>- Guns with Ripper parts have a 30% Chance to instantly refill its Magazine when it's empty</t>
    </r>
  </si>
  <si>
    <r>
      <rPr>
        <color rgb="FFF6B26B"/>
      </rPr>
      <t>S</t>
    </r>
    <r>
      <rPr>
        <color rgb="FFF6B26B"/>
        <sz val="2.0"/>
      </rPr>
      <t xml:space="preserve"> </t>
    </r>
    <r>
      <rPr>
        <color rgb="FFF6B26B"/>
      </rPr>
      <t>lugger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</si>
  <si>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</si>
  <si>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</si>
  <si>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t>Big Banger</t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</si>
  <si>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</si>
  <si>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</si>
  <si>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t>Body Counter</t>
  </si>
  <si>
    <r>
      <rPr>
        <rFont val="arial,sans,sans-serif"/>
        <color rgb="FF3C78D8"/>
      </rPr>
      <t>Explosi-ception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Torgue Sticky Magazines deal +50% of Gun Damage on impact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</si>
  <si>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</si>
  <si>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t>Flashpan</t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</si>
  <si>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</si>
  <si>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</si>
  <si>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t>Jackhammer</t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</si>
  <si>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</si>
  <si>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</si>
  <si>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t>Pumper</t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</si>
  <si>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</si>
  <si>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</si>
  <si>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t>Studfinder</t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</si>
  <si>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</si>
  <si>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</si>
  <si>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t>Extension</t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</si>
  <si>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</si>
  <si>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</si>
  <si>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t>Gummy</t>
  </si>
  <si>
    <r>
      <rPr>
        <color rgb="FFCDDFFD"/>
      </rPr>
      <t>Banger</t>
    </r>
    <r>
      <rPr>
        <color rgb="FFD9D9D9"/>
      </rPr>
      <t xml:space="preserve"> - Guns with Tediore parts use +50% Maximum Loaded Ammo when calculating Thrown Damage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</si>
  <si>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</si>
  <si>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t>Hydrator</t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</si>
  <si>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</si>
  <si>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</si>
  <si>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t>Quencher</t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</si>
  <si>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</si>
  <si>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</si>
  <si>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t>Value-Add</t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</si>
  <si>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</si>
  <si>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</si>
  <si>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t>Valuepalooza</t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</si>
  <si>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</si>
  <si>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Digi-Divider</t>
    </r>
    <r>
      <rPr>
        <color rgb="FFD9D9D9"/>
      </rPr>
      <t xml:space="preserve"> - Guns with Tediore parts have a 50% Chance to spawn another Projectile Reload</t>
    </r>
  </si>
  <si>
    <t>Dog Movement</t>
  </si>
  <si>
    <r>
      <rPr>
        <color rgb="FF00C7FF"/>
      </rPr>
      <t>Bottom Feeder</t>
    </r>
    <r>
      <rPr>
        <color rgb="FFD9D9D9"/>
      </rPr>
      <t xml:space="preserve"> - Guns with Vladof parts reduce Underbarrel Cooldown Duration by 40%</t>
    </r>
  </si>
  <si>
    <r>
      <rPr>
        <color rgb="FF00C7FF"/>
      </rPr>
      <t>Underdog</t>
    </r>
    <r>
      <rPr>
        <color rgb="FFD9D9D9"/>
      </rPr>
      <t xml:space="preserve"> - Guns with Vladof-licensed parts gain +50% Underbarrel Damage</t>
    </r>
  </si>
  <si>
    <t>Hero of Bullet</t>
  </si>
  <si>
    <r>
      <rPr>
        <color rgb="FF00C7FF"/>
      </rPr>
      <t>Bullet Hose</t>
    </r>
    <r>
      <rPr>
        <color rgb="FFD9D9D9"/>
      </rPr>
      <t xml:space="preserve"> - Guns with Vladof parts have a 30% Chance to add an extra Projectile per shot</t>
    </r>
  </si>
  <si>
    <r>
      <rPr>
        <color rgb="FF00C7FF"/>
      </rPr>
      <t>Box Magazine</t>
    </r>
    <r>
      <rPr>
        <color rgb="FFD9D9D9"/>
      </rPr>
      <t xml:space="preserve"> - Guns with Vladof parts gain +20% Fire Rate and +20% Magazine Size</t>
    </r>
  </si>
  <si>
    <t>(A - Z) Enhance</t>
  </si>
  <si>
    <r>
      <rPr>
        <color rgb="FFFFFFFF"/>
      </rPr>
      <t>A</t>
    </r>
    <r>
      <rPr>
        <color rgb="FFFFFFFF"/>
        <sz val="2.0"/>
      </rPr>
      <t xml:space="preserve"> </t>
    </r>
    <r>
      <rPr>
        <color rgb="FFFFFFFF"/>
      </rPr>
      <t>cey M</t>
    </r>
    <r>
      <rPr>
        <color rgb="FFFFFFFF"/>
        <sz val="2.0"/>
      </rPr>
      <t xml:space="preserve"> </t>
    </r>
    <r>
      <rPr>
        <color rgb="FFFFFFFF"/>
      </rPr>
      <t>ay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</si>
  <si>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drenaline 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ump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</si>
  <si>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egon's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ream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</si>
  <si>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F1000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</si>
  <si>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ged Cask</t>
    </r>
  </si>
  <si>
    <r>
      <rPr>
        <color rgb="FFFFFFFF"/>
      </rPr>
      <t>A</t>
    </r>
    <r>
      <rPr>
        <color rgb="FFFFFFFF"/>
        <sz val="2.0"/>
      </rPr>
      <t xml:space="preserve"> </t>
    </r>
    <r>
      <rPr>
        <color rgb="FFFFFFFF"/>
      </rPr>
      <t>narchy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</si>
  <si>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sher's 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ise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</si>
  <si>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tling 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un</t>
    </r>
  </si>
  <si>
    <r>
      <rPr>
        <rFont val="arial,sans,sans-serif"/>
        <color rgb="FFFFFFFF"/>
      </rPr>
      <t>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vatar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</si>
  <si>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io-R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obot</t>
    </r>
  </si>
  <si>
    <r>
      <rPr>
        <color rgb="FFFFFFFF"/>
      </rPr>
      <t>B</t>
    </r>
    <r>
      <rPr>
        <color rgb="FFFFFFFF"/>
        <sz val="2.0"/>
      </rPr>
      <t xml:space="preserve"> </t>
    </r>
    <r>
      <rPr>
        <color rgb="FFFFFFFF"/>
      </rPr>
      <t>irt's B</t>
    </r>
    <r>
      <rPr>
        <color rgb="FFFFFFFF"/>
        <sz val="2.0"/>
      </rPr>
      <t xml:space="preserve"> </t>
    </r>
    <r>
      <rPr>
        <color rgb="FFFFFFFF"/>
      </rPr>
      <t>ees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</si>
  <si>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ombo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</si>
  <si>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lacksmith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</si>
  <si>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lockbuster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</si>
  <si>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lood A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nalyzer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</si>
  <si>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loody 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umberjack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</si>
  <si>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od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</si>
  <si>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onnie and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lyde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</si>
  <si>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oomslang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</si>
  <si>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orstel 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allista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</si>
  <si>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ottled 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ightning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</si>
  <si>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udget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eity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</si>
  <si>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ugbear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</si>
  <si>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ully</t>
    </r>
  </si>
  <si>
    <r>
      <rPr>
        <rFont val="arial,sans,sans-serif"/>
        <color rgb="FFFFFFFF"/>
      </rPr>
      <t>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uoy</t>
    </r>
  </si>
  <si>
    <r>
      <rPr>
        <color rgb="FFFFFFFF"/>
      </rPr>
      <t>B</t>
    </r>
    <r>
      <rPr>
        <color rgb="FFFFFFFF"/>
        <sz val="2.0"/>
      </rPr>
      <t xml:space="preserve"> </t>
    </r>
    <r>
      <rPr>
        <color rgb="FFFFFFFF"/>
      </rPr>
      <t>uzz Axe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</si>
  <si>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haumurky</t>
    </r>
  </si>
  <si>
    <r>
      <rPr>
        <color rgb="FFFFFFFF"/>
      </rPr>
      <t>C</t>
    </r>
    <r>
      <rPr>
        <color rgb="FFFFFFFF"/>
        <sz val="2.0"/>
      </rPr>
      <t xml:space="preserve"> </t>
    </r>
    <r>
      <rPr>
        <color rgb="FFFFFFFF"/>
      </rPr>
      <t>huck</t>
    </r>
  </si>
  <si>
    <r>
      <rPr>
        <color rgb="FFFFFFFF"/>
      </rPr>
      <t>C</t>
    </r>
    <r>
      <rPr>
        <color rgb="FFFFFFFF"/>
        <sz val="2.0"/>
      </rPr>
      <t xml:space="preserve"> </t>
    </r>
    <r>
      <rPr>
        <color rgb="FFFFFFFF"/>
      </rPr>
      <t>indershelly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</si>
  <si>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old Shoulder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</si>
  <si>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ompleation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</si>
  <si>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omplex 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oot</t>
    </r>
  </si>
  <si>
    <r>
      <rPr>
        <rFont val="arial,sans,sans-serif"/>
        <color rgb="FFFFFFFF"/>
      </rPr>
      <t>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onvergence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</si>
  <si>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ancer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</si>
  <si>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arkbeast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</si>
  <si>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efibrillator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</si>
  <si>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estructo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isco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</si>
  <si>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isc Jockey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</si>
  <si>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ivided 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ocus</t>
    </r>
  </si>
  <si>
    <r>
      <rPr>
        <rFont val="arial,sans,sans-serif"/>
        <color rgb="FFFFFFFF"/>
      </rPr>
      <t>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river</t>
    </r>
  </si>
  <si>
    <r>
      <rPr>
        <rFont val="arial,sans,sans-serif"/>
        <color rgb="FFFFFFFF"/>
      </rPr>
      <t>E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lementalist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</si>
  <si>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rincipal</t>
    </r>
  </si>
  <si>
    <r>
      <rPr>
        <rFont val="arial,sans,sans-serif"/>
        <color rgb="FFFFFFFF"/>
      </rPr>
      <t>E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sgrimidor</t>
    </r>
  </si>
  <si>
    <r>
      <rPr>
        <color rgb="FFFFFFFF"/>
      </rPr>
      <t>E</t>
    </r>
    <r>
      <rPr>
        <color rgb="FFFFFFFF"/>
        <sz val="2.0"/>
      </rPr>
      <t xml:space="preserve"> </t>
    </r>
    <r>
      <rPr>
        <color rgb="FFFFFFFF"/>
      </rPr>
      <t>xtra M</t>
    </r>
    <r>
      <rPr>
        <color rgb="FFFFFFFF"/>
        <sz val="2.0"/>
      </rPr>
      <t xml:space="preserve"> </t>
    </r>
    <r>
      <rPr>
        <color rgb="FFFFFFFF"/>
      </rPr>
      <t>edium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</si>
  <si>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aulty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etonator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</si>
  <si>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ilantropo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</si>
  <si>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innity X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X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X-L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</si>
  <si>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irebreak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</si>
  <si>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irepot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</si>
  <si>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lugger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</si>
  <si>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irewerks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</si>
  <si>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irst Impression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</si>
  <si>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isheye</t>
    </r>
  </si>
  <si>
    <r>
      <rPr>
        <rFont val="arial,sans,sans-serif"/>
        <color rgb="FFFFFFFF"/>
      </rPr>
      <t>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orsaken Chaos</t>
    </r>
  </si>
  <si>
    <r>
      <rPr>
        <color rgb="FFFFFFFF"/>
      </rPr>
      <t>F</t>
    </r>
    <r>
      <rPr>
        <color rgb="FFFFFFFF"/>
        <sz val="2.0"/>
      </rPr>
      <t xml:space="preserve"> </t>
    </r>
    <r>
      <rPr>
        <color rgb="FFFFFFFF"/>
      </rPr>
      <t>rangible</t>
    </r>
  </si>
  <si>
    <r>
      <rPr>
        <color rgb="FFFFFFFF"/>
      </rPr>
      <t>F</t>
    </r>
    <r>
      <rPr>
        <color rgb="FFFFFFFF"/>
        <sz val="2.0"/>
      </rPr>
      <t xml:space="preserve"> </t>
    </r>
    <r>
      <rPr>
        <color rgb="FFFFFFFF"/>
      </rPr>
      <t>use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</si>
  <si>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.M.R.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</si>
  <si>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amma Void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</si>
  <si>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enerator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</si>
  <si>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oalkeeper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</si>
  <si>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olden God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</si>
  <si>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oremaster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</si>
  <si>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renazerker</t>
    </r>
  </si>
  <si>
    <r>
      <rPr>
        <rFont val="arial,sans,sans-serif"/>
        <color rgb="FFFFFFFF"/>
      </rPr>
      <t>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uardian Angel</t>
    </r>
  </si>
  <si>
    <r>
      <rPr>
        <rFont val="arial,sans,sans-serif"/>
        <color rgb="FFFFFFFF"/>
      </rPr>
      <t>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eavyweight</t>
    </r>
  </si>
  <si>
    <r>
      <rPr>
        <rFont val="arial,sans,sans-serif"/>
        <color rgb="FFFFFFFF"/>
      </rPr>
      <t>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ellfire</t>
    </r>
  </si>
  <si>
    <r>
      <rPr>
        <rFont val="arial,sans,sans-serif"/>
        <color rgb="FFFFFFFF"/>
      </rPr>
      <t>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ellwalker</t>
    </r>
  </si>
  <si>
    <r>
      <rPr>
        <color rgb="FFFFFFFF"/>
      </rPr>
      <t>H</t>
    </r>
    <r>
      <rPr>
        <color rgb="FFFFFFFF"/>
        <sz val="2.0"/>
      </rPr>
      <t xml:space="preserve"> </t>
    </r>
    <r>
      <rPr>
        <color rgb="FFFFFFFF"/>
      </rPr>
      <t>oarder</t>
    </r>
  </si>
  <si>
    <r>
      <rPr>
        <rFont val="arial,sans,sans-serif"/>
        <color rgb="FFFFFFFF"/>
      </rPr>
      <t>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ot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lugger</t>
    </r>
  </si>
  <si>
    <r>
      <rPr>
        <rFont val="arial,sans,sans-serif"/>
        <color rgb="FFFFFFFF"/>
      </rPr>
      <t>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usky 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riend</t>
    </r>
  </si>
  <si>
    <r>
      <rPr>
        <rFont val="arial,sans,sans-serif"/>
        <color rgb="FFFFFFFF"/>
      </rPr>
      <t>I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mpact 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renade</t>
    </r>
  </si>
  <si>
    <r>
      <rPr>
        <rFont val="arial,sans,sans-serif"/>
        <color rgb="FFFFFFFF"/>
      </rPr>
      <t>I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nkling</t>
    </r>
  </si>
  <si>
    <r>
      <rPr>
        <rFont val="arial,sans,sans-serif"/>
        <color rgb="FFFFFFFF"/>
      </rPr>
      <t>I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nstigator</t>
    </r>
  </si>
  <si>
    <r>
      <rPr>
        <rFont val="arial,sans,sans-serif"/>
        <color rgb="FFFFFFFF"/>
      </rPr>
      <t>J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elly</t>
    </r>
  </si>
  <si>
    <r>
      <rPr>
        <rFont val="arial,sans,sans-serif"/>
        <color rgb="FFFFFFFF"/>
      </rPr>
      <t>K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aleidosplode</t>
    </r>
  </si>
  <si>
    <r>
      <rPr>
        <rFont val="arial,sans,sans-serif"/>
        <color rgb="FFFFFFFF"/>
      </rPr>
      <t>K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aoson</t>
    </r>
  </si>
  <si>
    <r>
      <rPr>
        <rFont val="arial,sans,sans-serif"/>
        <color rgb="FFFFFFFF"/>
      </rPr>
      <t>K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atagawa's 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evenge</t>
    </r>
  </si>
  <si>
    <r>
      <rPr>
        <color rgb="FFFFFFFF"/>
      </rPr>
      <t>K</t>
    </r>
    <r>
      <rPr>
        <color rgb="FFFFFFFF"/>
        <sz val="2.0"/>
      </rPr>
      <t xml:space="preserve"> </t>
    </r>
    <r>
      <rPr>
        <color rgb="FFFFFFFF"/>
      </rPr>
      <t>ickballer</t>
    </r>
  </si>
  <si>
    <r>
      <rPr>
        <rFont val="arial,sans,sans-serif"/>
        <color rgb="FFFFFFFF"/>
      </rPr>
      <t>K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ill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pring</t>
    </r>
  </si>
  <si>
    <r>
      <rPr>
        <rFont val="arial,sans,sans-serif"/>
        <color rgb="FFFFFFFF"/>
      </rPr>
      <t>K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ing's 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ambit</t>
    </r>
  </si>
  <si>
    <r>
      <rPr>
        <rFont val="arial,sans,sans-serif"/>
        <color rgb="FFFFFFFF"/>
      </rPr>
      <t>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ead Balloon</t>
    </r>
  </si>
  <si>
    <r>
      <rPr>
        <rFont val="arial,sans,sans-serif"/>
        <color rgb="FFFFFFFF"/>
      </rPr>
      <t>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inebacker</t>
    </r>
  </si>
  <si>
    <r>
      <rPr>
        <rFont val="arial,sans,sans-serif"/>
        <color rgb="FFFFFFFF"/>
      </rPr>
      <t>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ucian's 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lank</t>
    </r>
  </si>
  <si>
    <r>
      <rPr>
        <rFont val="arial,sans,sans-serif"/>
        <color rgb="FFFFFFFF"/>
      </rPr>
      <t>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ucky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lover</t>
    </r>
  </si>
  <si>
    <r>
      <rPr>
        <rFont val="arial,sans,sans-serif"/>
        <color rgb="FFFFFFFF"/>
      </rPr>
      <t>L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uty M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adlad</t>
    </r>
  </si>
  <si>
    <r>
      <rPr>
        <rFont val="arial,sans,sans-serif"/>
        <color rgb="FFFFFFFF"/>
      </rPr>
      <t>M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atador's M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atch</t>
    </r>
  </si>
  <si>
    <r>
      <rPr>
        <rFont val="arial,sans,sans-serif"/>
        <color rgb="FFFFFFFF"/>
      </rPr>
      <t>M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idnight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efiance</t>
    </r>
  </si>
  <si>
    <r>
      <rPr>
        <rFont val="arial,sans,sans-serif"/>
        <color rgb="FFFFFFFF"/>
      </rPr>
      <t>N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oisy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ricket</t>
    </r>
  </si>
  <si>
    <r>
      <rPr>
        <rFont val="arial,sans,sans-serif"/>
        <color rgb="FFFFFFFF"/>
      </rPr>
      <t>O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hm I Got</t>
    </r>
  </si>
  <si>
    <r>
      <rPr>
        <rFont val="arial,sans,sans-serif"/>
        <color rgb="FFFFFFFF"/>
      </rPr>
      <t>O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nion</t>
    </r>
  </si>
  <si>
    <r>
      <rPr>
        <rFont val="arial,sans,sans-serif"/>
        <color rgb="FFFFFFFF"/>
      </rPr>
      <t>O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nslaught</t>
    </r>
  </si>
  <si>
    <r>
      <rPr>
        <rFont val="arial,sans,sans-serif"/>
        <color rgb="FFFFFFFF"/>
      </rPr>
      <t>O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scar Mike</t>
    </r>
  </si>
  <si>
    <r>
      <rPr>
        <color rgb="FFFFFFFF"/>
      </rPr>
      <t>P</t>
    </r>
    <r>
      <rPr>
        <color rgb="FFFFFFFF"/>
        <sz val="2.0"/>
      </rPr>
      <t xml:space="preserve"> </t>
    </r>
    <r>
      <rPr>
        <color rgb="FFFFFFFF"/>
      </rPr>
      <t>acemaker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</si>
  <si>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andoran M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omento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</si>
  <si>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hantom 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lame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</si>
  <si>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lasma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oil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</si>
  <si>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otato 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hrower IV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</si>
  <si>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rince H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arming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</si>
  <si>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rincipal</t>
    </r>
  </si>
  <si>
    <r>
      <rPr>
        <rFont val="arial,sans,sans-serif"/>
        <color rgb="FFFFFFFF"/>
      </rPr>
      <t>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rotean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ell</t>
    </r>
  </si>
  <si>
    <r>
      <rPr>
        <rFont val="arial,sans,sans-serif"/>
        <color rgb="FFFFFFFF"/>
      </rPr>
      <t>Q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ueen's 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est</t>
    </r>
  </si>
  <si>
    <r>
      <rPr>
        <color rgb="FFFFFFFF"/>
      </rPr>
      <t>R</t>
    </r>
    <r>
      <rPr>
        <color rgb="FFFFFFFF"/>
        <sz val="2.0"/>
      </rPr>
      <t xml:space="preserve"> </t>
    </r>
    <r>
      <rPr>
        <color rgb="FFFFFFFF"/>
      </rPr>
      <t>ainbow V</t>
    </r>
    <r>
      <rPr>
        <color rgb="FFFFFFFF"/>
        <sz val="2.0"/>
      </rPr>
      <t xml:space="preserve"> </t>
    </r>
    <r>
      <rPr>
        <color rgb="FFFFFFFF"/>
      </rPr>
      <t>omit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</si>
  <si>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angefinder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</si>
  <si>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avenfire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</si>
  <si>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eactor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</si>
  <si>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ecursive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</si>
  <si>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oach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</si>
  <si>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owan's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harge</t>
    </r>
  </si>
  <si>
    <r>
      <rPr>
        <rFont val="arial,sans,sans-serif"/>
        <color rgb="FFFFFFFF"/>
      </rPr>
      <t>R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uby's G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rasp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</si>
  <si>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an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aba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ongbird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</si>
  <si>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cientist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</si>
  <si>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eventh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ense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</si>
  <si>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hatterwight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</si>
  <si>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ho Kunai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</si>
  <si>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ideshow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</si>
  <si>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idewinder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</si>
  <si>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keptic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</si>
  <si>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lippy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</si>
  <si>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parky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hield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</si>
  <si>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pinning 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lade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</si>
  <si>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pirits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</si>
  <si>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prezzatura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</si>
  <si>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tar Helix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</si>
  <si>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tray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</si>
  <si>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treamer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</si>
  <si>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uper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oldier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</si>
  <si>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warm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</si>
  <si>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weet E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mbrace</t>
    </r>
  </si>
  <si>
    <r>
      <rPr>
        <rFont val="arial,sans,sans-serif"/>
        <color rgb="FFFFFFFF"/>
      </rPr>
      <t>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ymmetry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</si>
  <si>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.K's 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ave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</si>
  <si>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echnomancer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</si>
  <si>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een 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itch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</si>
  <si>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imekeeper's N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ew S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hield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</si>
  <si>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ransmitter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</si>
  <si>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riple B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ypass</t>
    </r>
  </si>
  <si>
    <r>
      <rPr>
        <rFont val="arial,sans,sans-serif"/>
        <color rgb="FFFFFFFF"/>
      </rPr>
      <t>T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ruck</t>
    </r>
  </si>
  <si>
    <r>
      <rPr>
        <rFont val="arial,sans,sans-serif"/>
        <color rgb="FFFFFFFF"/>
      </rPr>
      <t>U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AV</t>
    </r>
  </si>
  <si>
    <r>
      <rPr>
        <rFont val="arial,sans,sans-serif"/>
        <color rgb="FFFFFFFF"/>
      </rPr>
      <t>U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ndead E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ye</t>
    </r>
  </si>
  <si>
    <r>
      <rPr>
        <color rgb="FFFFFFFF"/>
      </rPr>
      <t>V</t>
    </r>
    <r>
      <rPr>
        <color rgb="FFFFFFFF"/>
        <sz val="2.0"/>
      </rPr>
      <t xml:space="preserve"> </t>
    </r>
    <r>
      <rPr>
        <color rgb="FFFFFFFF"/>
      </rPr>
      <t>amoose</t>
    </r>
  </si>
  <si>
    <r>
      <rPr>
        <rFont val="arial,sans,sans-serif"/>
        <color rgb="FFFFFFFF"/>
      </rPr>
      <t>V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iking</t>
    </r>
  </si>
  <si>
    <r>
      <rPr>
        <rFont val="arial,sans,sans-serif"/>
        <color rgb="FFFFFFFF"/>
      </rPr>
      <t>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ar P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aint</t>
    </r>
  </si>
  <si>
    <r>
      <rPr>
        <rFont val="arial,sans,sans-serif"/>
        <color rgb="FFFFFFFF"/>
      </rPr>
      <t>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aterfall</t>
    </r>
  </si>
  <si>
    <r>
      <rPr>
        <rFont val="arial,sans,sans-serif"/>
        <color rgb="FFFFFFFF"/>
      </rPr>
      <t>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atts 4 D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inner</t>
    </r>
  </si>
  <si>
    <r>
      <rPr>
        <rFont val="arial,sans,sans-serif"/>
        <color rgb="FFFFFFFF"/>
      </rPr>
      <t>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hiskey F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oxtrot</t>
    </r>
  </si>
  <si>
    <r>
      <rPr>
        <rFont val="arial,sans,sans-serif"/>
        <color rgb="FFFFFFFF"/>
      </rPr>
      <t>W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ombo C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ombo</t>
    </r>
  </si>
  <si>
    <r>
      <rPr>
        <rFont val="arial,sans,sans-serif"/>
        <color rgb="FFFFFFFF"/>
      </rPr>
      <t>Z</t>
    </r>
    <r>
      <rPr>
        <rFont val="arial,sans,sans-serif"/>
        <color rgb="FFFFFFFF"/>
        <sz val="2.0"/>
      </rPr>
      <t xml:space="preserve"> </t>
    </r>
    <r>
      <rPr>
        <rFont val="arial,sans,sans-serif"/>
        <color rgb="FFFFFFFF"/>
      </rPr>
      <t>ipper</t>
    </r>
  </si>
  <si>
    <t>Vanilla</t>
  </si>
  <si>
    <t>Enhancements</t>
  </si>
  <si>
    <t>DLC</t>
  </si>
  <si>
    <t>Events</t>
  </si>
  <si>
    <t>Deluxe / VIP / Limited</t>
  </si>
  <si>
    <r>
      <rPr>
        <rFont val="arial,sans,sans-serif"/>
        <b/>
        <color rgb="FFFFD966"/>
      </rPr>
      <t>Quest</t>
    </r>
    <r>
      <rPr>
        <rFont val="arial,sans,sans-serif"/>
        <b/>
        <color rgb="FF000000"/>
      </rPr>
      <t xml:space="preserve"> / </t>
    </r>
    <r>
      <rPr>
        <rFont val="arial,sans,sans-serif"/>
        <b/>
        <color rgb="FF6AA84F"/>
      </rPr>
      <t>Activity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</si>
  <si>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</si>
  <si>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color rgb="FFE06666"/>
      </rPr>
      <t xml:space="preserve">Duty called, I answered, we hung out. Duty's awesome! </t>
    </r>
    <r>
      <rPr>
        <rFont val="arial,sans,sans-serif"/>
        <color rgb="FFFFFFFF"/>
      </rPr>
      <t>/</t>
    </r>
    <r>
      <rPr>
        <rFont val="arial,sans,sans-serif"/>
        <color rgb="FFE06666"/>
      </rPr>
      <t xml:space="preserve"> Today's weather is...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</si>
  <si>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</si>
  <si>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/>
        <color rgb="FFCCCCCC"/>
      </rPr>
      <t xml:space="preserve">The Expanse S1E5 - Back to the Butcher </t>
    </r>
    <r>
      <rPr>
        <b/>
        <color rgb="FFCCCCCC"/>
      </rPr>
      <t>Quote</t>
    </r>
  </si>
  <si>
    <r>
      <rPr>
        <b/>
        <color rgb="FFCCCCCC"/>
      </rPr>
      <t xml:space="preserve">Rowan's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</si>
  <si>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r>
      <rPr>
        <b/>
        <i val="0"/>
        <color rgb="FFCCCCCC"/>
      </rPr>
      <t xml:space="preserve">Rooster Teeth's </t>
    </r>
    <r>
      <rPr>
        <b/>
        <i/>
        <color rgb="FFCCCCCC"/>
      </rPr>
      <t xml:space="preserve">Red vs Blue </t>
    </r>
    <r>
      <rPr>
        <b/>
        <i val="0"/>
        <color rgb="FFCCCCCC"/>
      </rPr>
      <t>TV Series</t>
    </r>
  </si>
  <si>
    <r>
      <rPr>
        <b/>
        <i/>
        <color rgb="FFCCCCCC"/>
        <u/>
      </rPr>
      <t>Home Alone 2: Lost in New York (1992) - Angels with Even Filthier Souls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</si>
  <si>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</si>
  <si>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r>
      <rPr>
        <b/>
        <i/>
        <color rgb="FFCCCCCC"/>
        <u/>
      </rPr>
      <t>Zoolander (2001)</t>
    </r>
    <r>
      <rPr>
        <b/>
        <color rgb="FFCCCCCC"/>
      </rPr>
      <t xml:space="preserve"> </t>
    </r>
    <r>
      <rPr>
        <b/>
        <color rgb="FFCCCCCC"/>
      </rPr>
      <t>Quote</t>
    </r>
  </si>
  <si>
    <r>
      <rPr>
        <rFont val="arial,sans,sans-serif"/>
        <color rgb="FFFFFFFF"/>
        <sz val="10.0"/>
      </rPr>
      <t xml:space="preserve">[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FF"/>
        <sz val="10.0"/>
      </rPr>
      <t>O</t>
    </r>
    <r>
      <rPr>
        <rFont val="arial,sans,sans-serif"/>
        <color rgb="FF00FFFF"/>
        <sz val="10.0"/>
      </rPr>
      <t xml:space="preserve"> </t>
    </r>
    <r>
      <rPr>
        <rFont val="arial,sans,sans-serif"/>
        <color rgb="FFFFFFFF"/>
        <sz val="10.0"/>
      </rPr>
      <t>]</t>
    </r>
  </si>
  <si>
    <r>
      <rPr>
        <rFont val="arial,sans,sans-serif"/>
        <color rgb="FFD9D9D9"/>
      </rPr>
      <t xml:space="preserve">Double barrel shoots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&amp; </t>
    </r>
    <r>
      <rPr>
        <rFont val="arial,sans,sans-serif"/>
        <color rgb="FF00FFFF"/>
      </rPr>
      <t>Cryo</t>
    </r>
  </si>
  <si>
    <r>
      <rPr>
        <b/>
        <i/>
        <color rgb="FFCCCCCC"/>
      </rPr>
      <t>A song of Fire and Ice</t>
    </r>
    <r>
      <rPr>
        <b/>
        <color rgb="FFCCCCCC"/>
      </rPr>
      <t xml:space="preserve"> by George R R Martin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</si>
  <si>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</si>
  <si>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</rPr>
      <t xml:space="preserve">Lucian's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</si>
  <si>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</si>
  <si>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b/>
        <color rgb="FFCCCCCC"/>
      </rPr>
      <t xml:space="preserve">Whiskey Tango Foxtrot (WTF) / Borderlands 2 / </t>
    </r>
    <r>
      <rPr>
        <b/>
        <color rgb="FFCCCCCC"/>
        <u/>
      </rPr>
      <t>Battleborn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</si>
  <si>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</si>
  <si>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i/>
        <color rgb="FFCCCCCC"/>
      </rPr>
      <t>A Bust to the King's Gambit</t>
    </r>
    <r>
      <rPr>
        <b/>
        <color rgb="FFCCCCCC"/>
      </rPr>
      <t xml:space="preserve"> by Bobby Fischer</t>
    </r>
  </si>
  <si>
    <r>
      <rPr>
        <b/>
        <color rgb="FFCCCCCC"/>
      </rPr>
      <t xml:space="preserve">Cassidy, </t>
    </r>
    <r>
      <rPr>
        <b/>
        <i/>
        <color rgb="FFCCCCCC"/>
      </rPr>
      <t>Overwatch (2016)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</si>
  <si>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</si>
  <si>
    <r>
      <rPr>
        <b/>
        <color rgb="FFCCCCCC"/>
      </rPr>
      <t xml:space="preserve">Returning weapon from </t>
    </r>
    <r>
      <rPr>
        <b/>
        <i/>
        <color rgb="FFCCCCCC"/>
      </rPr>
      <t>Borderlands 3</t>
    </r>
  </si>
  <si>
    <r>
      <rPr>
        <b/>
        <i/>
        <color rgb="FFCCCCCC"/>
      </rPr>
      <t xml:space="preserve">Red Queen </t>
    </r>
    <r>
      <rPr>
        <b/>
        <i val="0"/>
        <color rgb="FFCCCCCC"/>
      </rPr>
      <t>by Victoria Aveyard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</si>
  <si>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</si>
  <si>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>R</t>
    </r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</si>
  <si>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</si>
  <si>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r>
      <rPr>
        <b/>
        <i/>
        <color rgb="FFCCCCCC"/>
      </rPr>
      <t>Doom (2016)</t>
    </r>
    <r>
      <rPr>
        <b/>
        <color rgb="FFCCCCCC"/>
      </rPr>
      <t xml:space="preserve"> &amp; Quote from </t>
    </r>
    <r>
      <rPr>
        <b/>
        <i/>
        <color rgb="FFCCCCCC"/>
      </rPr>
      <t>Between Two Fires</t>
    </r>
    <r>
      <rPr>
        <b/>
        <color rgb="FFCCCCCC"/>
      </rPr>
      <t xml:space="preserve"> by Christopher Buehlman</t>
    </r>
  </si>
  <si>
    <r>
      <rPr>
        <rFont val="arial,sans,sans-serif"/>
        <color rgb="FFCCCCCC"/>
      </rPr>
      <t xml:space="preserve">Shoots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and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 droplets</t>
    </r>
  </si>
  <si>
    <r>
      <rPr>
        <b/>
        <color rgb="FFCCCCCC"/>
      </rPr>
      <t xml:space="preserve">Butt Stallion - </t>
    </r>
    <r>
      <rPr>
        <b/>
        <i/>
        <color rgb="FFCCCCCC"/>
      </rPr>
      <t>Borderlands 2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</si>
  <si>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</si>
  <si>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</rPr>
      <t xml:space="preserve">Quote by </t>
    </r>
    <r>
      <rPr>
        <b/>
        <color rgb="FFCCCCCC"/>
        <u/>
      </rPr>
      <t>Caleb Plant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</si>
  <si>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</si>
  <si>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</si>
  <si>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i/>
        <color rgb="FFCCCCCC"/>
        <u/>
      </rPr>
      <t>Borderlands 2</t>
    </r>
    <r>
      <rPr>
        <b/>
        <color rgb="FFCCCCCC"/>
        <u/>
      </rPr>
      <t xml:space="preserve"> - Gaige's Anarchy Skill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</si>
  <si>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</si>
  <si>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b/>
        <i/>
        <color rgb="FFB7B7B7"/>
        <u/>
      </rPr>
      <t>The Convergence of the Twain</t>
    </r>
    <r>
      <rPr>
        <b/>
        <color rgb="FFB7B7B7"/>
        <u/>
      </rPr>
      <t xml:space="preserve"> by Thomas Hardy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</si>
  <si>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</si>
  <si>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</si>
  <si>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r>
      <rPr>
        <rFont val="Arial"/>
        <b/>
        <color rgb="FFFFFFFF"/>
        <sz val="10.0"/>
      </rPr>
      <t xml:space="preserve">K </t>
    </r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 xml:space="preserve">S </t>
    </r>
    <r>
      <rPr>
        <rFont val="Arial"/>
        <b/>
        <color rgb="FFBDFF2F"/>
        <sz val="10.0"/>
      </rPr>
      <t>R</t>
    </r>
    <r>
      <rPr>
        <rFont val="Arial"/>
        <b/>
        <color rgb="FF6D9EEB"/>
        <sz val="10.0"/>
      </rPr>
      <t xml:space="preserve"> </t>
    </r>
    <r>
      <rPr>
        <rFont val="Arial"/>
        <b/>
        <color rgb="FF00FFFF"/>
        <sz val="10.0"/>
      </rPr>
      <t>O</t>
    </r>
  </si>
  <si>
    <r>
      <rPr>
        <b/>
        <color rgb="FFCCCCCC"/>
        <u/>
      </rPr>
      <t xml:space="preserve">Darkbeast Paarl from </t>
    </r>
    <r>
      <rPr>
        <b/>
        <i/>
        <color rgb="FFCCCCCC"/>
        <u/>
      </rPr>
      <t>Bloodborne</t>
    </r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</si>
  <si>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S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</si>
  <si>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</si>
  <si>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r>
      <rPr>
        <b/>
        <i/>
        <color rgb="FFCCCCCC"/>
        <u/>
      </rPr>
      <t>Ghostbusters (1984)</t>
    </r>
    <r>
      <rPr>
        <b/>
        <color rgb="FFCCCCCC"/>
      </rPr>
      <t xml:space="preserve"> Quote &amp; German Physicist Georg Ohm</t>
    </r>
  </si>
  <si>
    <r>
      <rPr>
        <rFont val="Arial"/>
        <b/>
        <color rgb="FF6D9EEB"/>
        <sz val="10.0"/>
      </rPr>
      <t>S</t>
    </r>
    <r>
      <rPr>
        <rFont val="Arial"/>
        <b/>
        <color rgb="FF4A86E8"/>
        <sz val="10.0"/>
      </rPr>
      <t xml:space="preserve"> </t>
    </r>
    <r>
      <rPr>
        <rFont val="Arial"/>
        <b/>
        <color rgb="FFBDFF2F"/>
        <sz val="10.0"/>
      </rPr>
      <t>R</t>
    </r>
  </si>
  <si>
    <r>
      <rPr>
        <b/>
        <color rgb="FFCCCCCC"/>
        <u/>
      </rPr>
      <t>Plasma</t>
    </r>
    <r>
      <rPr>
        <b/>
        <color rgb="FFCCCCCC"/>
        <u/>
      </rPr>
      <t xml:space="preserve"> | Plasma Coil (Borderlands 3)</t>
    </r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</si>
  <si>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FFFFFF"/>
      </rPr>
      <t>[</t>
    </r>
    <r>
      <rPr>
        <rFont val="arial,sans,sans-serif"/>
        <b/>
        <color rgb="FF019292"/>
      </rPr>
      <t>Any</t>
    </r>
    <r>
      <rPr>
        <rFont val="arial,sans,sans-serif"/>
        <b/>
        <color rgb="FFFFFFFF"/>
      </rPr>
      <t>]</t>
    </r>
  </si>
  <si>
    <r>
      <rPr>
        <rFont val="arial,sans,sans-serif"/>
        <color rgb="FFD9D9D9"/>
      </rPr>
      <t xml:space="preserve">Shoots high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Torgue explosive rounds</t>
    </r>
  </si>
  <si>
    <r>
      <rPr>
        <b/>
        <i/>
        <color rgb="FFCCCCCC"/>
        <u/>
      </rPr>
      <t>Guerilla Radio</t>
    </r>
    <r>
      <rPr>
        <b/>
        <color rgb="FFCCCCCC"/>
      </rPr>
      <t xml:space="preserve"> </t>
    </r>
    <r>
      <rPr>
        <b/>
        <color rgb="FFCCCCCC"/>
      </rPr>
      <t>by Rage Against The Machine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</si>
  <si>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</si>
  <si>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/>
        <color rgb="FFCCCCCC"/>
        <u/>
      </rPr>
      <t>The Princess Bride (1987)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</si>
  <si>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</si>
  <si>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</si>
  <si>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</si>
  <si>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i/>
        <color rgb="FFCCCCCC"/>
      </rPr>
      <t>The Hobbit, or There and Back Again</t>
    </r>
    <r>
      <rPr>
        <b/>
        <color rgb="FFCCCCCC"/>
      </rPr>
      <t xml:space="preserve"> by J.R.R. Tolkien</t>
    </r>
  </si>
  <si>
    <r>
      <rPr>
        <b/>
        <i/>
        <color rgb="FFCCCCCC"/>
      </rPr>
      <t xml:space="preserve">Snow Crash </t>
    </r>
    <r>
      <rPr>
        <b/>
        <i val="0"/>
        <color rgb="FFCCCCCC"/>
      </rPr>
      <t>by Neal Stephenson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</si>
  <si>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BDFF2F"/>
        <sz val="10.0"/>
      </rPr>
      <t>R</t>
    </r>
  </si>
  <si>
    <r>
      <rPr>
        <b/>
        <i/>
        <color rgb="FFCCCCCC"/>
        <u/>
      </rPr>
      <t>Jurassic Park (1993)</t>
    </r>
    <r>
      <rPr>
        <b/>
        <color rgb="FFCCCCCC"/>
      </rPr>
      <t xml:space="preserve"> </t>
    </r>
    <r>
      <rPr>
        <b/>
        <color rgb="FFCCCCCC"/>
      </rPr>
      <t>Quote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</si>
  <si>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</si>
  <si>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i/>
        <color rgb="FFCCCCCC"/>
      </rPr>
      <t>Dexter's Laboratory S2E8 - Filet of Soul / Golden Diskette</t>
    </r>
    <r>
      <rPr>
        <b/>
        <color rgb="FFCCCCCC"/>
      </rPr>
      <t xml:space="preserve"> Quote</t>
    </r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</si>
  <si>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</si>
  <si>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r>
      <rPr>
        <rFont val="arial,sans,sans-serif"/>
        <color rgb="FFFF9900"/>
        <sz val="10.0"/>
      </rPr>
      <t>Incendiary</t>
    </r>
    <r>
      <rPr>
        <rFont val="arial,sans,sans-serif"/>
        <color rgb="FFD9D9D9"/>
        <sz val="10.0"/>
      </rPr>
      <t xml:space="preserve"> explosive orbs / </t>
    </r>
    <r>
      <rPr>
        <rFont val="arial,sans,sans-serif"/>
        <color rgb="FF6D9EEB"/>
        <sz val="10.0"/>
      </rPr>
      <t>Shock</t>
    </r>
    <r>
      <rPr>
        <rFont val="arial,sans,sans-serif"/>
        <color rgb="FFD9D9D9"/>
        <sz val="10.0"/>
      </rPr>
      <t xml:space="preserve"> uses more ammo for chain lightning</t>
    </r>
  </si>
  <si>
    <r>
      <rPr>
        <b/>
        <color rgb="FFCCCCCC"/>
        <u/>
      </rPr>
      <t xml:space="preserve">Katagawa Jr. </t>
    </r>
    <r>
      <rPr>
        <b/>
        <i/>
        <color rgb="FFCCCCCC"/>
        <u/>
      </rPr>
      <t>Borderlands 3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</si>
  <si>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</si>
  <si>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 val="0"/>
        <color rgb="FFCCCCCC"/>
      </rPr>
      <t>Scooter</t>
    </r>
    <r>
      <rPr>
        <b/>
        <i/>
        <color rgb="FFCCCCCC"/>
      </rPr>
      <t xml:space="preserve"> Borderlands 2 - </t>
    </r>
    <r>
      <rPr>
        <b/>
        <i val="0"/>
        <color rgb="FFCCCCCC"/>
      </rPr>
      <t>"Catch a riiiide!"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</si>
  <si>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00FFFF"/>
      </rPr>
      <t>O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</si>
  <si>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</si>
  <si>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</si>
  <si>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</si>
  <si>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r>
      <rPr>
        <b/>
        <color rgb="FFB7B7B7"/>
      </rPr>
      <t xml:space="preserve">Tyrene, </t>
    </r>
    <r>
      <rPr>
        <b/>
        <i/>
        <color rgb="FFB7B7B7"/>
      </rPr>
      <t>Borderlands 3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</si>
  <si>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</si>
  <si>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6D9EEB"/>
        <sz val="10.0"/>
      </rPr>
      <t>S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</si>
  <si>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FF"/>
        <sz val="10.0"/>
      </rPr>
      <t xml:space="preserve"> O</t>
    </r>
  </si>
  <si>
    <r>
      <rPr>
        <b/>
        <i/>
        <color rgb="FFCCCCCC"/>
      </rPr>
      <t>6 Foot 7 Foot</t>
    </r>
    <r>
      <rPr>
        <b/>
        <color rgb="FFCCCCCC"/>
      </rPr>
      <t xml:space="preserve"> by Lil Wayne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</si>
  <si>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</si>
  <si>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</t>
    </r>
  </si>
  <si>
    <r>
      <rPr>
        <b/>
        <i/>
        <color rgb="FFCCCCCC"/>
      </rPr>
      <t xml:space="preserve">Risk of Rain 2 </t>
    </r>
    <r>
      <rPr>
        <b/>
        <i val="0"/>
        <color rgb="FFCCCCCC"/>
      </rPr>
      <t>- Fireworks item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</si>
  <si>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BDFF2F"/>
        <sz val="10.0"/>
      </rPr>
      <t xml:space="preserve"> R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</si>
  <si>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  <u/>
      </rPr>
      <t>The Simpsons S8E3 - The Homer they Fall</t>
    </r>
    <r>
      <rPr>
        <b/>
        <i/>
        <color rgb="FFCCCCCC"/>
      </rPr>
      <t xml:space="preserve"> </t>
    </r>
    <r>
      <rPr>
        <b/>
        <color rgb="FFCCCCCC"/>
      </rPr>
      <t>Quote</t>
    </r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</si>
  <si>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</si>
  <si>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00FFFF"/>
        <sz val="10.0"/>
      </rPr>
      <t xml:space="preserve"> O</t>
    </r>
  </si>
  <si>
    <r>
      <rPr>
        <b/>
        <i/>
        <color rgb="FFCCCCCC"/>
      </rPr>
      <t xml:space="preserve">Borderlands 2 </t>
    </r>
    <r>
      <rPr>
        <b/>
        <color rgb="FFCCCCCC"/>
      </rPr>
      <t>Claptrap Quote</t>
    </r>
  </si>
  <si>
    <r>
      <rPr>
        <b/>
        <color rgb="FFCCCCCC"/>
      </rPr>
      <t>Kronk from</t>
    </r>
    <r>
      <rPr>
        <b/>
        <i/>
        <color rgb="FFCCCCCC"/>
      </rPr>
      <t xml:space="preserve"> Emperor's New Groove (2002)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</si>
  <si>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</si>
  <si>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</t>
    </r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</si>
  <si>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</si>
  <si>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</si>
  <si>
    <r>
      <rPr>
        <b/>
        <color rgb="FFCCCCCC"/>
        <u/>
      </rPr>
      <t>Guardian Angel</t>
    </r>
    <r>
      <rPr>
        <b/>
        <color rgb="FFCCCCCC"/>
      </rPr>
      <t xml:space="preserve"> Item in </t>
    </r>
    <r>
      <rPr>
        <b/>
        <i/>
        <color rgb="FFCCCCCC"/>
      </rPr>
      <t>League of Legends</t>
    </r>
  </si>
  <si>
    <r>
      <rPr>
        <b/>
        <i/>
        <color rgb="FFCCCCCC"/>
      </rPr>
      <t>Futurama: The Beast with a Billion Backs (2008)</t>
    </r>
    <r>
      <rPr>
        <b/>
        <color rgb="FFCCCCCC"/>
      </rPr>
      <t xml:space="preserve"> Quote</t>
    </r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</si>
  <si>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</si>
  <si>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</rPr>
      <t>Tiny Tina's Assault on Dragon Keep</t>
    </r>
    <r>
      <rPr>
        <b/>
        <color rgb="FFCCCCCC"/>
      </rPr>
      <t xml:space="preserve"> Roland Quote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</si>
  <si>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</si>
  <si>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  <u/>
      </rPr>
      <t xml:space="preserve">Borderlands 2 - A meat bicycle built for two </t>
    </r>
    <r>
      <rPr>
        <b/>
        <i val="0"/>
        <color rgb="FFCCCCCC"/>
        <u/>
      </rPr>
      <t>Trailer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</si>
  <si>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</si>
  <si>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  <u/>
      </rPr>
      <t xml:space="preserve">Destructo Disc power from Dragon Ball &amp; </t>
    </r>
    <r>
      <rPr>
        <b/>
        <i/>
        <color rgb="FFCCCCCC"/>
        <u/>
      </rPr>
      <t>Dragon Ball E17 - Milk Delivery</t>
    </r>
    <r>
      <rPr>
        <b/>
        <color rgb="FFCCCCCC"/>
        <u/>
      </rPr>
      <t xml:space="preserve"> Quote</t>
    </r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</si>
  <si>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</si>
  <si>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</si>
  <si>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</si>
  <si>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b/>
        <color rgb="FFCCCCCC"/>
      </rPr>
      <t xml:space="preserve">Draven from </t>
    </r>
    <r>
      <rPr>
        <b/>
        <i/>
        <color rgb="FFCCCCCC"/>
      </rPr>
      <t>League of Legends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</si>
  <si>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</si>
  <si>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</si>
  <si>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</rPr>
      <t xml:space="preserve">Borderlands 2 </t>
    </r>
    <r>
      <rPr>
        <b/>
        <i val="0"/>
        <color rgb="FFCCCCCC"/>
      </rPr>
      <t>Buzzards Quote</t>
    </r>
  </si>
  <si>
    <r>
      <rPr>
        <b/>
        <color rgb="FFCCCCCC"/>
        <u/>
      </rPr>
      <t xml:space="preserve">Mistaken lyric "Don't go chasing waterfalls" as "Don't go Jason waterfalls" in </t>
    </r>
    <r>
      <rPr>
        <b/>
        <i/>
        <color rgb="FFCCCCCC"/>
        <u/>
      </rPr>
      <t>Waterfalls</t>
    </r>
    <r>
      <rPr>
        <b/>
        <color rgb="FFCCCCCC"/>
        <u/>
      </rPr>
      <t xml:space="preserve"> by TLC</t>
    </r>
  </si>
  <si>
    <r>
      <rPr>
        <b/>
        <i/>
        <color rgb="FFCCCCCC"/>
        <u/>
      </rPr>
      <t xml:space="preserve">The Marvelous Misadventures of Flapjack S1E14 </t>
    </r>
    <r>
      <rPr>
        <b/>
        <i val="0"/>
        <color rgb="FFCCCCCC"/>
        <u/>
      </rPr>
      <t>Dr. Barber</t>
    </r>
    <r>
      <rPr>
        <b/>
        <i/>
        <color rgb="FFCCCCCC"/>
        <u/>
      </rPr>
      <t xml:space="preserve"> </t>
    </r>
    <r>
      <rPr>
        <b/>
        <i val="0"/>
        <color rgb="FFCCCCCC"/>
        <u/>
      </rPr>
      <t>Quote</t>
    </r>
  </si>
  <si>
    <r>
      <rPr>
        <b/>
        <i/>
        <color rgb="FFCCCCCC"/>
      </rPr>
      <t>Lord of the Blacksmiths</t>
    </r>
    <r>
      <rPr>
        <b/>
        <color rgb="FFCCCCCC"/>
      </rPr>
      <t xml:space="preserve"> by Falconer</t>
    </r>
  </si>
  <si>
    <r>
      <rPr>
        <b/>
        <i/>
        <color rgb="FFCCCCCC"/>
        <u/>
      </rPr>
      <t>September</t>
    </r>
    <r>
      <rPr>
        <b/>
        <color rgb="FFCCCCCC"/>
      </rPr>
      <t xml:space="preserve"> by Earth, Wind &amp; Fire</t>
    </r>
  </si>
  <si>
    <r>
      <rPr>
        <b/>
        <i/>
        <color rgb="FFCCCCCC"/>
      </rPr>
      <t>Hell's Bells</t>
    </r>
    <r>
      <rPr>
        <b/>
        <color rgb="FFCCCCCC"/>
      </rPr>
      <t xml:space="preserve"> by AC/DC</t>
    </r>
  </si>
  <si>
    <r>
      <rPr>
        <color rgb="FFD9D9D9"/>
      </rPr>
      <t xml:space="preserve">Fellfrost, Hoarcleave, Fulminating Fist, &amp; Stormcutter is now </t>
    </r>
    <r>
      <rPr>
        <color rgb="FFFF9900"/>
      </rPr>
      <t>Incendiary</t>
    </r>
  </si>
  <si>
    <r>
      <rPr>
        <b/>
        <i/>
        <color rgb="FFCCCCCC"/>
      </rPr>
      <t>Burnin' for you</t>
    </r>
    <r>
      <rPr>
        <b/>
        <color rgb="FFCCCCCC"/>
      </rPr>
      <t xml:space="preserve"> by Blue Oyster Cult</t>
    </r>
  </si>
  <si>
    <r>
      <rPr>
        <color rgb="FFD9D9D9"/>
      </rPr>
      <t xml:space="preserve">Forgewaves deals Melee. Melee while Scourge for </t>
    </r>
    <r>
      <rPr>
        <color rgb="FF00FFFF"/>
      </rPr>
      <t xml:space="preserve">+Cryo </t>
    </r>
    <r>
      <rPr>
        <color rgb="FFD9D9D9"/>
      </rPr>
      <t>Efficiency &amp; Radius</t>
    </r>
  </si>
  <si>
    <r>
      <rPr>
        <b/>
        <i/>
        <color rgb="FFCCCCCC"/>
        <sz val="9.0"/>
      </rPr>
      <t>For Whom The Bell Tolls</t>
    </r>
    <r>
      <rPr>
        <b/>
        <color rgb="FFCCCCCC"/>
        <sz val="9.0"/>
      </rPr>
      <t xml:space="preserve"> by Metallica</t>
    </r>
  </si>
  <si>
    <r>
      <rPr>
        <b/>
        <i/>
        <color rgb="FFCCCCCC"/>
      </rPr>
      <t xml:space="preserve">Swedish Pagans </t>
    </r>
    <r>
      <rPr>
        <b/>
        <i val="0"/>
        <color rgb="FFCCCCCC"/>
      </rPr>
      <t>by Sabaton</t>
    </r>
  </si>
  <si>
    <r>
      <rPr>
        <color rgb="FFD9D9D9"/>
      </rPr>
      <t xml:space="preserve">Entaglement creates alternating </t>
    </r>
    <r>
      <rPr>
        <color rgb="FF00FFFF"/>
      </rPr>
      <t>Cryo</t>
    </r>
    <r>
      <rPr>
        <color rgb="FFD9D9D9"/>
      </rPr>
      <t xml:space="preserve"> hazards &amp; </t>
    </r>
    <r>
      <rPr>
        <color rgb="FFBDFF2F"/>
      </rPr>
      <t>Radiation</t>
    </r>
    <r>
      <rPr>
        <color rgb="FFD9D9D9"/>
      </rPr>
      <t xml:space="preserve"> Hazards</t>
    </r>
  </si>
  <si>
    <r>
      <rPr>
        <b/>
        <i/>
        <color rgb="FFCCCCCC"/>
      </rPr>
      <t>Our Nature is to Fly</t>
    </r>
    <r>
      <rPr>
        <b/>
        <color rgb="FFCCCCCC"/>
      </rPr>
      <t xml:space="preserve"> by Refractor</t>
    </r>
  </si>
  <si>
    <r>
      <rPr>
        <color rgb="FF6D9EEB"/>
      </rPr>
      <t>Shock</t>
    </r>
    <r>
      <rPr>
        <color rgb="FFD9D9D9"/>
      </rPr>
      <t xml:space="preserve"> auto Entangles and </t>
    </r>
    <r>
      <rPr>
        <color rgb="FFBDFF2F"/>
      </rPr>
      <t>Irradiates</t>
    </r>
    <r>
      <rPr>
        <color rgb="FFD9D9D9"/>
      </rPr>
      <t xml:space="preserve"> enemy &amp; arcs </t>
    </r>
    <r>
      <rPr>
        <color rgb="FF6D9EEB"/>
      </rPr>
      <t>Shock</t>
    </r>
    <r>
      <rPr>
        <color rgb="FFD9D9D9"/>
      </rPr>
      <t xml:space="preserve"> to nearby enemies</t>
    </r>
  </si>
  <si>
    <r>
      <rPr>
        <color rgb="FFD9D9D9"/>
      </rPr>
      <t xml:space="preserve">Slam Stasised for </t>
    </r>
    <r>
      <rPr>
        <color rgb="FFBDFF2F"/>
      </rPr>
      <t>R</t>
    </r>
    <r>
      <rPr>
        <color rgb="FFD9D9D9"/>
      </rPr>
      <t xml:space="preserve"> &amp; </t>
    </r>
    <r>
      <rPr>
        <color rgb="FF00FFFF"/>
      </rPr>
      <t>O</t>
    </r>
    <r>
      <rPr>
        <color rgb="FFD9D9D9"/>
      </rPr>
      <t xml:space="preserve"> Darts. Shot status-effected restores 5% of Action Skill</t>
    </r>
  </si>
  <si>
    <r>
      <rPr>
        <b/>
        <i/>
        <color rgb="FFCCCCCC"/>
        <u/>
      </rPr>
      <t>The Snow Man</t>
    </r>
    <r>
      <rPr>
        <b/>
        <color rgb="FFCCCCCC"/>
        <u/>
      </rPr>
      <t xml:space="preserve"> by Wallace Stevens</t>
    </r>
  </si>
  <si>
    <r>
      <rPr>
        <b/>
        <color rgb="FFCCCCCC"/>
      </rPr>
      <t>Alteration of a quote found in</t>
    </r>
    <r>
      <rPr>
        <b/>
        <i/>
        <color rgb="FFCCCCCC"/>
      </rPr>
      <t xml:space="preserve"> Vision de Anáhuac y otros ensayos</t>
    </r>
    <r>
      <rPr>
        <b/>
        <color rgb="FFCCCCCC"/>
      </rPr>
      <t xml:space="preserve"> by Reyes Alfonso</t>
    </r>
  </si>
  <si>
    <r>
      <rPr>
        <b/>
        <i/>
        <color rgb="FFCCCCCC"/>
        <u/>
      </rPr>
      <t>The Legend of Korra S1E1 - Welcome to Republic City</t>
    </r>
    <r>
      <rPr>
        <b/>
        <color rgb="FFCCCCCC"/>
      </rPr>
      <t xml:space="preserve"> Quote</t>
    </r>
  </si>
  <si>
    <r>
      <rPr>
        <color rgb="FFF6B26B"/>
      </rPr>
      <t>C</t>
    </r>
    <r>
      <rPr>
        <color rgb="FFF6B26B"/>
        <sz val="2.0"/>
      </rPr>
      <t xml:space="preserve"> </t>
    </r>
    <r>
      <rPr>
        <color rgb="FFF6B26B"/>
      </rPr>
      <t>ombo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</si>
  <si>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</si>
  <si>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</si>
  <si>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</si>
  <si>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</si>
  <si>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</si>
  <si>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</si>
  <si>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r>
      <rPr>
        <rFont val="arial,sans,sans-serif"/>
        <color rgb="FFE06666"/>
      </rPr>
      <t xml:space="preserve">Sure Shot </t>
    </r>
    <r>
      <rPr>
        <rFont val="arial,sans,sans-serif"/>
        <color rgb="FFD9D9D9"/>
      </rPr>
      <t>- Projectiles from Guns with Atlas parts automatically attach a Tracker Dart every 25s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</si>
  <si>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</si>
  <si>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rFont val="arial,sans,sans-serif"/>
        <color rgb="FFE06666"/>
      </rPr>
      <t>Protractor</t>
    </r>
    <r>
      <rPr>
        <rFont val="arial,sans,sans-serif"/>
        <color rgb="FFD9D9D9"/>
      </rPr>
      <t xml:space="preserve"> - Guns with Atlas parts have a +50% Chance to not consume Ammo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</si>
  <si>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</si>
  <si>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r>
      <rPr>
        <rFont val="arial,sans,sans-serif"/>
        <color rgb="FFE06666"/>
      </rPr>
      <t xml:space="preserve">Tracker Antenna </t>
    </r>
    <r>
      <rPr>
        <rFont val="arial,sans,sans-serif"/>
        <color rgb="FFD9D9D9"/>
      </rPr>
      <t>- Guns with Atlas parts gain +40% Fire Rate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</si>
  <si>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</si>
  <si>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r>
      <rPr>
        <color rgb="FFC27BA0"/>
      </rPr>
      <t>Cold Open</t>
    </r>
    <r>
      <rPr>
        <color rgb="FFD9D9D9"/>
      </rPr>
      <t xml:space="preserve"> - Guns with COV Magazines gain +20% Damage when below 50% heat</t>
    </r>
  </si>
  <si>
    <r>
      <rPr>
        <color rgb="FFC27BA0"/>
      </rPr>
      <t>Ventilator</t>
    </r>
    <r>
      <rPr>
        <color rgb="FFD9D9D9"/>
      </rPr>
      <t xml:space="preserve"> - Guns with COV Magazines have a 25% Chance to cost 0 Heat when fired</t>
    </r>
  </si>
  <si>
    <r>
      <rPr>
        <color rgb="FFC27BA0"/>
      </rPr>
      <t>Smelter</t>
    </r>
    <r>
      <rPr>
        <color rgb="FFD9D9D9"/>
      </rPr>
      <t xml:space="preserve"> - Guns with COV Magazines have a +35% Fire Rate when over 50% Heat</t>
    </r>
  </si>
  <si>
    <r>
      <rPr>
        <color rgb="FFC27BA0"/>
      </rPr>
      <t>Duct Tape</t>
    </r>
    <r>
      <rPr>
        <color rgb="FFD9D9D9"/>
      </rPr>
      <t xml:space="preserve"> - Guns with COV Magazines have a 100% Chance to deal Critical Damage while Overheating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</si>
  <si>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</si>
  <si>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</si>
  <si>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</si>
  <si>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</si>
  <si>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</si>
  <si>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</si>
  <si>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</si>
  <si>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</si>
  <si>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</si>
  <si>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</si>
  <si>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</si>
  <si>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</si>
  <si>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</si>
  <si>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</si>
  <si>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</si>
  <si>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</si>
  <si>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</si>
  <si>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</si>
  <si>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color rgb="FFF6B26B"/>
      </rPr>
      <t>P</t>
    </r>
    <r>
      <rPr>
        <color rgb="FFF6B26B"/>
        <sz val="2.0"/>
      </rPr>
      <t xml:space="preserve"> </t>
    </r>
    <r>
      <rPr>
        <color rgb="FFF6B26B"/>
      </rPr>
      <t>rincipal</t>
    </r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</si>
  <si>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</si>
  <si>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</si>
  <si>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</si>
  <si>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</si>
  <si>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</si>
  <si>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</si>
  <si>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 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</si>
  <si>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</si>
  <si>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</si>
  <si>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Leaper</t>
    </r>
    <r>
      <rPr>
        <color rgb="FFD9D9D9"/>
      </rPr>
      <t xml:space="preserve"> - Guns with Jakobs parts gain 40% Chance to Ricochet non-Critical Hits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</si>
  <si>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</si>
  <si>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</si>
  <si>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</si>
  <si>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</si>
  <si>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</si>
  <si>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</si>
  <si>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</si>
  <si>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</si>
  <si>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</si>
  <si>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 xml:space="preserve">Transfuser </t>
    </r>
    <r>
      <rPr>
        <color rgb="FFD9D9D9"/>
      </rPr>
      <t>- On kill, Guns with Maliwan parts spread their active Status Effect to up to 3 nearby targets</t>
    </r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</si>
  <si>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</si>
  <si>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</si>
  <si>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</si>
  <si>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</si>
  <si>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</si>
  <si>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</si>
  <si>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</si>
  <si>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</si>
  <si>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</si>
  <si>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</si>
  <si>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</si>
  <si>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</si>
  <si>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</si>
  <si>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</si>
  <si>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</si>
  <si>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</si>
  <si>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</si>
  <si>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</si>
  <si>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</si>
  <si>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</si>
  <si>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</si>
  <si>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</si>
  <si>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>High Roller</t>
    </r>
    <r>
      <rPr>
        <rFont val="arial,sans,sans-serif"/>
        <color rgb="FFD9D9D9"/>
      </rPr>
      <t xml:space="preserve"> - Guns with Ripper parts increase Gun Damage by 2% for each consecutive shot, for a Maximum 25 Stacks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</si>
  <si>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</si>
  <si>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</si>
  <si>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</si>
  <si>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</si>
  <si>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</si>
  <si>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</si>
  <si>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Freeloader</t>
    </r>
    <r>
      <rPr>
        <color rgb="FF666666"/>
      </rPr>
      <t xml:space="preserve"> </t>
    </r>
    <r>
      <rPr>
        <color rgb="FFD9D9D9"/>
      </rPr>
      <t>- Guns with Ripper parts have a 30% Chance to instantly refill its Magazine when it's empty</t>
    </r>
  </si>
  <si>
    <r>
      <rPr>
        <color rgb="FFF6B26B"/>
      </rPr>
      <t>S</t>
    </r>
    <r>
      <rPr>
        <color rgb="FFF6B26B"/>
        <sz val="2.0"/>
      </rPr>
      <t xml:space="preserve"> </t>
    </r>
    <r>
      <rPr>
        <color rgb="FFF6B26B"/>
      </rPr>
      <t>lugger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</si>
  <si>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</si>
  <si>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</si>
  <si>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</si>
  <si>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</si>
  <si>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rFont val="arial,sans,sans-serif"/>
        <color rgb="FF3C78D8"/>
      </rPr>
      <t>Explosi-ception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Torgue Sticky Magazines deal +50% of Gun Damage on impact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</si>
  <si>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</si>
  <si>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</si>
  <si>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</si>
  <si>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</si>
  <si>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</si>
  <si>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</si>
  <si>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</si>
  <si>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</si>
  <si>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</si>
  <si>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</si>
  <si>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</si>
  <si>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>Banger</t>
    </r>
    <r>
      <rPr>
        <color rgb="FFD9D9D9"/>
      </rPr>
      <t xml:space="preserve"> - Guns with Tediore parts use +50% Maximum Loaded Ammo when calculating Thrown Damage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</si>
  <si>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</si>
  <si>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</si>
  <si>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</si>
  <si>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</si>
  <si>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</si>
  <si>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</si>
  <si>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</si>
  <si>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</si>
  <si>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Digi-Divider</t>
    </r>
    <r>
      <rPr>
        <color rgb="FFD9D9D9"/>
      </rPr>
      <t xml:space="preserve"> - Guns with Tediore parts have a 50% Chance to spawn another Projectile Reload</t>
    </r>
  </si>
  <si>
    <r>
      <rPr>
        <color rgb="FF00C7FF"/>
      </rPr>
      <t>Bottom Feeder</t>
    </r>
    <r>
      <rPr>
        <color rgb="FFD9D9D9"/>
      </rPr>
      <t xml:space="preserve"> - Guns with Vladof parts reduce Underbarrel Cooldown Duration by 40%</t>
    </r>
  </si>
  <si>
    <r>
      <rPr>
        <color rgb="FF00C7FF"/>
      </rPr>
      <t>Underdog</t>
    </r>
    <r>
      <rPr>
        <color rgb="FFD9D9D9"/>
      </rPr>
      <t xml:space="preserve"> - Guns with Vladof-licensed parts gain +50% Underbarrel Damage</t>
    </r>
  </si>
  <si>
    <r>
      <rPr>
        <color rgb="FF00C7FF"/>
      </rPr>
      <t>Bullet Hose</t>
    </r>
    <r>
      <rPr>
        <color rgb="FFD9D9D9"/>
      </rPr>
      <t xml:space="preserve"> - Guns with Vladof parts have a 30% Chance to add an extra Projectile per shot</t>
    </r>
  </si>
  <si>
    <r>
      <rPr>
        <color rgb="FF00C7FF"/>
      </rPr>
      <t>Box Magazine</t>
    </r>
    <r>
      <rPr>
        <color rgb="FFD9D9D9"/>
      </rPr>
      <t xml:space="preserve"> - Guns with Vladof parts gain +20% Fire Rate and +20% Magazine Size</t>
    </r>
  </si>
  <si>
    <r>
      <rPr>
        <rFont val="arial,sans,sans-serif"/>
        <b/>
        <color rgb="FFFFD966"/>
      </rPr>
      <t>Quest</t>
    </r>
    <r>
      <rPr>
        <rFont val="arial,sans,sans-serif"/>
        <b/>
        <color rgb="FF000000"/>
      </rPr>
      <t xml:space="preserve"> / </t>
    </r>
    <r>
      <rPr>
        <rFont val="arial,sans,sans-serif"/>
        <b/>
        <color rgb="FF6AA84F"/>
      </rPr>
      <t>Activity</t>
    </r>
  </si>
  <si>
    <t>T
H
E
F
A
D
E
F
I
E
L
D
S</t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</si>
  <si>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</si>
  <si>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</rPr>
      <t xml:space="preserve">Risk of Rain 2 </t>
    </r>
    <r>
      <rPr>
        <b/>
        <i val="0"/>
        <color rgb="FFCCCCCC"/>
      </rPr>
      <t>- Fireworks item</t>
    </r>
  </si>
  <si>
    <t>Nade</t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</si>
  <si>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</si>
  <si>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</si>
  <si>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r>
      <rPr>
        <b/>
        <i/>
        <color rgb="FFCCCCCC"/>
        <u/>
      </rPr>
      <t>Zoolander (2001)</t>
    </r>
    <r>
      <rPr>
        <b/>
        <color rgb="FFCCCCCC"/>
      </rPr>
      <t xml:space="preserve"> </t>
    </r>
    <r>
      <rPr>
        <b/>
        <color rgb="FFCCCCCC"/>
      </rPr>
      <t>Quote</t>
    </r>
  </si>
  <si>
    <r>
      <rPr>
        <b/>
        <color rgb="FFCCCCCC"/>
        <u/>
      </rPr>
      <t xml:space="preserve">Darkbeast Paarl from </t>
    </r>
    <r>
      <rPr>
        <b/>
        <i/>
        <color rgb="FFCCCCCC"/>
        <u/>
      </rPr>
      <t>Bloodborne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</si>
  <si>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</si>
  <si>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</si>
  <si>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</si>
  <si>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</t>
    </r>
  </si>
  <si>
    <t>COM</t>
  </si>
  <si>
    <r>
      <rPr>
        <b/>
        <i/>
        <color rgb="FFCCCCCC"/>
        <u/>
      </rPr>
      <t>September</t>
    </r>
    <r>
      <rPr>
        <b/>
        <color rgb="FFCCCCCC"/>
      </rPr>
      <t xml:space="preserve"> by Earth, Wind &amp; Fire</t>
    </r>
  </si>
  <si>
    <t>Harlow</t>
  </si>
  <si>
    <r>
      <rPr>
        <b/>
        <i/>
        <color rgb="FFCCCCCC"/>
      </rPr>
      <t>Our Nature is to Fly</t>
    </r>
    <r>
      <rPr>
        <b/>
        <color rgb="FFCCCCCC"/>
      </rPr>
      <t xml:space="preserve"> by Refractor</t>
    </r>
  </si>
  <si>
    <r>
      <rPr>
        <b/>
        <i/>
        <color rgb="FFCCCCCC"/>
        <u/>
      </rPr>
      <t>The Legend of Korra S1E1 - Welcome to Republic City</t>
    </r>
    <r>
      <rPr>
        <b/>
        <color rgb="FFCCCCCC"/>
      </rPr>
      <t xml:space="preserve"> Quote</t>
    </r>
  </si>
  <si>
    <r>
      <rPr>
        <b/>
        <color rgb="FFCCCCCC"/>
        <u/>
      </rPr>
      <t xml:space="preserve">Mistaken lyric "Don't go chasing waterfalls" as "Don't go Jason waterfalls" in </t>
    </r>
    <r>
      <rPr>
        <b/>
        <i/>
        <color rgb="FFCCCCCC"/>
        <u/>
      </rPr>
      <t>Waterfalls</t>
    </r>
    <r>
      <rPr>
        <b/>
        <color rgb="FFCCCCCC"/>
        <u/>
      </rPr>
      <t xml:space="preserve"> by TLC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</si>
  <si>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</si>
  <si>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</si>
  <si>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t>REP</t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</si>
  <si>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4A86E8"/>
        <sz val="10.0"/>
      </rPr>
      <t xml:space="preserve"> </t>
    </r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BDFF2F"/>
        <sz val="10.0"/>
      </rPr>
      <t>R</t>
    </r>
  </si>
  <si>
    <r>
      <rPr>
        <b/>
        <i/>
        <color rgb="FFCCCCCC"/>
        <u/>
      </rPr>
      <t>Jurassic Park (1993)</t>
    </r>
    <r>
      <rPr>
        <b/>
        <color rgb="FFCCCCCC"/>
      </rPr>
      <t xml:space="preserve"> </t>
    </r>
    <r>
      <rPr>
        <b/>
        <color rgb="FFCCCCCC"/>
      </rPr>
      <t>Quote</t>
    </r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</si>
  <si>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00FF00"/>
      </rPr>
      <t xml:space="preserve"> </t>
    </r>
    <r>
      <rPr>
        <rFont val="arial,sans,sans-serif"/>
        <b/>
        <color rgb="FFBDFF2F"/>
      </rPr>
      <t>R</t>
    </r>
  </si>
  <si>
    <r>
      <rPr>
        <b/>
        <color rgb="FFB7B7B7"/>
      </rPr>
      <t xml:space="preserve">Tyrene, </t>
    </r>
    <r>
      <rPr>
        <b/>
        <i/>
        <color rgb="FFB7B7B7"/>
      </rPr>
      <t>Borderlands 3</t>
    </r>
  </si>
  <si>
    <r>
      <rPr>
        <b/>
        <i/>
        <color rgb="FFCCCCCC"/>
        <u/>
      </rPr>
      <t xml:space="preserve">The Marvelous Misadventures of Flapjack S1E14 </t>
    </r>
    <r>
      <rPr>
        <b/>
        <i val="0"/>
        <color rgb="FFCCCCCC"/>
        <u/>
      </rPr>
      <t>Dr. Barber</t>
    </r>
    <r>
      <rPr>
        <b/>
        <i/>
        <color rgb="FFCCCCCC"/>
        <u/>
      </rPr>
      <t xml:space="preserve"> </t>
    </r>
    <r>
      <rPr>
        <b/>
        <i val="0"/>
        <color rgb="FFCCCCCC"/>
        <u/>
      </rPr>
      <t>Quote</t>
    </r>
  </si>
  <si>
    <r>
      <rPr>
        <rFont val="arial,sans,sans-serif"/>
        <color rgb="FFFFFFFF"/>
        <sz val="10.0"/>
      </rPr>
      <t xml:space="preserve">[ </t>
    </r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FF"/>
        <sz val="10.0"/>
      </rPr>
      <t>O</t>
    </r>
    <r>
      <rPr>
        <rFont val="arial,sans,sans-serif"/>
        <color rgb="FF00FFFF"/>
        <sz val="10.0"/>
      </rPr>
      <t xml:space="preserve"> </t>
    </r>
    <r>
      <rPr>
        <rFont val="arial,sans,sans-serif"/>
        <color rgb="FFFFFFFF"/>
        <sz val="10.0"/>
      </rPr>
      <t>]</t>
    </r>
  </si>
  <si>
    <r>
      <rPr>
        <rFont val="arial,sans,sans-serif"/>
        <color rgb="FFD9D9D9"/>
      </rPr>
      <t xml:space="preserve">Double barrel shoots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&amp; </t>
    </r>
    <r>
      <rPr>
        <rFont val="arial,sans,sans-serif"/>
        <color rgb="FF00FFFF"/>
      </rPr>
      <t>Cryo</t>
    </r>
  </si>
  <si>
    <r>
      <rPr>
        <b/>
        <i/>
        <color rgb="FFCCCCCC"/>
      </rPr>
      <t>A song of Fire and Ice</t>
    </r>
    <r>
      <rPr>
        <b/>
        <color rgb="FFCCCCCC"/>
      </rPr>
      <t xml:space="preserve"> by George R R Martin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</si>
  <si>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</si>
  <si>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</si>
  <si>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</si>
  <si>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color rgb="FFD9D9D9"/>
      </rPr>
      <t xml:space="preserve">Fellfrost, Hoarcleave, Fulminating Fist, &amp; Stormcutter is now </t>
    </r>
    <r>
      <rPr>
        <color rgb="FFFF9900"/>
      </rPr>
      <t>Incendiary</t>
    </r>
  </si>
  <si>
    <r>
      <rPr>
        <b/>
        <i/>
        <color rgb="FFCCCCCC"/>
      </rPr>
      <t>Burnin' for you</t>
    </r>
    <r>
      <rPr>
        <b/>
        <color rgb="FFCCCCCC"/>
      </rPr>
      <t xml:space="preserve"> by Blue Oyster Cult</t>
    </r>
  </si>
  <si>
    <r>
      <rPr>
        <color rgb="FFD9D9D9"/>
      </rPr>
      <t xml:space="preserve">Entaglement creates alternating </t>
    </r>
    <r>
      <rPr>
        <color rgb="FF00FFFF"/>
      </rPr>
      <t>Cryo</t>
    </r>
    <r>
      <rPr>
        <color rgb="FFD9D9D9"/>
      </rPr>
      <t xml:space="preserve"> hazards &amp; </t>
    </r>
    <r>
      <rPr>
        <color rgb="FFBDFF2F"/>
      </rPr>
      <t>Radiation</t>
    </r>
    <r>
      <rPr>
        <color rgb="FFD9D9D9"/>
      </rPr>
      <t xml:space="preserve"> Hazards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</si>
  <si>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</si>
  <si>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i/>
        <color rgb="FFCCCCCC"/>
      </rPr>
      <t>Dexter's Laboratory S2E8 - Filet of Soul / Golden Diskette</t>
    </r>
    <r>
      <rPr>
        <b/>
        <color rgb="FFCCCCCC"/>
      </rPr>
      <t xml:space="preserve"> Quote</t>
    </r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</si>
  <si>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00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</si>
  <si>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</rPr>
      <t xml:space="preserve">Borderlands 2 </t>
    </r>
    <r>
      <rPr>
        <b/>
        <i val="0"/>
        <color rgb="FFCCCCCC"/>
      </rPr>
      <t>Buzzards Quote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</si>
  <si>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</si>
  <si>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</si>
  <si>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9900"/>
        <sz val="10.0"/>
      </rPr>
      <t xml:space="preserve">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00FFFF"/>
        <sz val="10.0"/>
      </rPr>
      <t>O</t>
    </r>
  </si>
  <si>
    <t>T
E
R
M
I
N
U
S
R
A
N
G
E</t>
  </si>
  <si>
    <r>
      <rPr>
        <rFont val="Arial"/>
        <b/>
        <color rgb="FFFFFFFF"/>
        <sz val="10.0"/>
      </rPr>
      <t xml:space="preserve">K </t>
    </r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 xml:space="preserve">S </t>
    </r>
    <r>
      <rPr>
        <rFont val="Arial"/>
        <b/>
        <color rgb="FFBDFF2F"/>
        <sz val="10.0"/>
      </rPr>
      <t>R</t>
    </r>
    <r>
      <rPr>
        <rFont val="Arial"/>
        <b/>
        <color rgb="FF6D9EEB"/>
        <sz val="10.0"/>
      </rPr>
      <t xml:space="preserve"> </t>
    </r>
    <r>
      <rPr>
        <rFont val="Arial"/>
        <b/>
        <color rgb="FF00FFFF"/>
        <sz val="10.0"/>
      </rPr>
      <t>O</t>
    </r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</si>
  <si>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FFFFFF"/>
      </rPr>
      <t>[</t>
    </r>
    <r>
      <rPr>
        <rFont val="arial,sans,sans-serif"/>
        <b/>
        <color rgb="FF019292"/>
      </rPr>
      <t>Any</t>
    </r>
    <r>
      <rPr>
        <rFont val="arial,sans,sans-serif"/>
        <b/>
        <color rgb="FFFFFFFF"/>
      </rPr>
      <t>]</t>
    </r>
  </si>
  <si>
    <r>
      <rPr>
        <rFont val="arial,sans,sans-serif"/>
        <color rgb="FFD9D9D9"/>
      </rPr>
      <t xml:space="preserve">Shoots high </t>
    </r>
    <r>
      <rPr>
        <rFont val="arial,sans,sans-serif"/>
        <color rgb="FFFF9900"/>
      </rPr>
      <t>incendiary</t>
    </r>
    <r>
      <rPr>
        <rFont val="arial,sans,sans-serif"/>
        <color rgb="FFD9D9D9"/>
      </rPr>
      <t xml:space="preserve"> Torgue explosive rounds</t>
    </r>
  </si>
  <si>
    <r>
      <rPr>
        <b/>
        <i/>
        <color rgb="FFCCCCCC"/>
        <u/>
      </rPr>
      <t>Guerilla Radio</t>
    </r>
    <r>
      <rPr>
        <b/>
        <color rgb="FFCCCCCC"/>
      </rPr>
      <t xml:space="preserve"> </t>
    </r>
    <r>
      <rPr>
        <b/>
        <color rgb="FFCCCCCC"/>
      </rPr>
      <t>by Rage Against The Machine</t>
    </r>
  </si>
  <si>
    <r>
      <rPr>
        <b/>
        <i/>
        <color rgb="FFCCCCCC"/>
      </rPr>
      <t>Doom (2016)</t>
    </r>
    <r>
      <rPr>
        <b/>
        <color rgb="FFCCCCCC"/>
      </rPr>
      <t xml:space="preserve"> &amp; Quote from </t>
    </r>
    <r>
      <rPr>
        <b/>
        <i/>
        <color rgb="FFCCCCCC"/>
      </rPr>
      <t>Between Two Fires</t>
    </r>
    <r>
      <rPr>
        <b/>
        <color rgb="FFCCCCCC"/>
      </rPr>
      <t xml:space="preserve"> by Christopher Buehlman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</si>
  <si>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</si>
  <si>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</rPr>
      <t xml:space="preserve">Lucian's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</si>
  <si>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00FFFF"/>
      </rPr>
      <t>O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</si>
  <si>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</si>
  <si>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</rPr>
      <t xml:space="preserve">Quote by </t>
    </r>
    <r>
      <rPr>
        <b/>
        <color rgb="FFCCCCCC"/>
        <u/>
      </rPr>
      <t>Caleb Plant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</si>
  <si>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6D9EEB"/>
        <sz val="10.0"/>
      </rPr>
      <t>S</t>
    </r>
    <r>
      <rPr>
        <rFont val="arial,sans,sans-serif"/>
        <b/>
        <color rgb="FF00FFFF"/>
        <sz val="10.0"/>
      </rPr>
      <t xml:space="preserve"> O</t>
    </r>
  </si>
  <si>
    <r>
      <rPr>
        <b/>
        <i/>
        <color rgb="FFCCCCCC"/>
      </rPr>
      <t>6 Foot 7 Foot</t>
    </r>
    <r>
      <rPr>
        <b/>
        <color rgb="FFCCCCCC"/>
      </rPr>
      <t xml:space="preserve"> by Lil Wayne</t>
    </r>
  </si>
  <si>
    <r>
      <rPr>
        <b/>
        <i/>
        <color rgb="FFB7B7B7"/>
        <u/>
      </rPr>
      <t>The Convergence of the Twain</t>
    </r>
    <r>
      <rPr>
        <b/>
        <color rgb="FFB7B7B7"/>
        <u/>
      </rPr>
      <t xml:space="preserve"> by Thomas Hardy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</si>
  <si>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</si>
  <si>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  <u/>
      </rPr>
      <t xml:space="preserve">Destructo Disc power from Dragon Ball &amp; </t>
    </r>
    <r>
      <rPr>
        <b/>
        <i/>
        <color rgb="FFCCCCCC"/>
        <u/>
      </rPr>
      <t>Dragon Ball E17 - Milk Delivery</t>
    </r>
    <r>
      <rPr>
        <b/>
        <color rgb="FFCCCCCC"/>
        <u/>
      </rPr>
      <t xml:space="preserve"> Quote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</si>
  <si>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FF9900"/>
        <sz val="10.0"/>
      </rPr>
      <t>F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00FFFF"/>
        <sz val="10.0"/>
      </rPr>
      <t>O</t>
    </r>
  </si>
  <si>
    <r>
      <rPr>
        <color rgb="FFD9D9D9"/>
      </rPr>
      <t xml:space="preserve">Forgewaves deals Melee. Melee while Scourge for </t>
    </r>
    <r>
      <rPr>
        <color rgb="FF00FFFF"/>
      </rPr>
      <t xml:space="preserve">+Cryo </t>
    </r>
    <r>
      <rPr>
        <color rgb="FFD9D9D9"/>
      </rPr>
      <t>Efficiency &amp; Radius</t>
    </r>
  </si>
  <si>
    <r>
      <rPr>
        <b/>
        <i/>
        <color rgb="FFCCCCCC"/>
        <sz val="9.0"/>
      </rPr>
      <t>For Whom The Bell Tolls</t>
    </r>
    <r>
      <rPr>
        <b/>
        <color rgb="FFCCCCCC"/>
        <sz val="9.0"/>
      </rPr>
      <t xml:space="preserve"> by Metallica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</si>
  <si>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</si>
  <si>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00FFFF"/>
        <sz val="10.0"/>
      </rPr>
      <t xml:space="preserve"> O</t>
    </r>
  </si>
  <si>
    <r>
      <rPr>
        <b/>
        <i/>
        <color rgb="FFCCCCCC"/>
      </rPr>
      <t xml:space="preserve">Borderlands 2 </t>
    </r>
    <r>
      <rPr>
        <b/>
        <color rgb="FFCCCCCC"/>
      </rPr>
      <t>Claptrap Quote</t>
    </r>
  </si>
  <si>
    <r>
      <rPr>
        <b/>
        <i/>
        <color rgb="FFCCCCCC"/>
      </rPr>
      <t>A Bust to the King's Gambit</t>
    </r>
    <r>
      <rPr>
        <b/>
        <color rgb="FFCCCCCC"/>
      </rPr>
      <t xml:space="preserve"> by Bobby Fischer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</si>
  <si>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</t>
    </r>
    <r>
      <rPr>
        <rFont val="arial,sans,sans-serif"/>
        <b/>
        <color rgb="FFBDFF2F"/>
        <sz val="10.0"/>
      </rPr>
      <t xml:space="preserve"> R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</si>
  <si>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  <u/>
      </rPr>
      <t>The Simpsons S8E3 - The Homer they Fall</t>
    </r>
    <r>
      <rPr>
        <b/>
        <i/>
        <color rgb="FFCCCCCC"/>
      </rPr>
      <t xml:space="preserve"> </t>
    </r>
    <r>
      <rPr>
        <b/>
        <color rgb="FFCCCCCC"/>
      </rPr>
      <t>Quote</t>
    </r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</si>
  <si>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 xml:space="preserve">R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</si>
  <si>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</rPr>
      <t>Tiny Tina's Assault on Dragon Keep</t>
    </r>
    <r>
      <rPr>
        <b/>
        <color rgb="FFCCCCCC"/>
      </rPr>
      <t xml:space="preserve"> Roland Quote</t>
    </r>
  </si>
  <si>
    <r>
      <rPr>
        <b/>
        <i/>
        <color rgb="FFCCCCCC"/>
      </rPr>
      <t>Lord of the Blacksmiths</t>
    </r>
    <r>
      <rPr>
        <b/>
        <color rgb="FFCCCCCC"/>
      </rPr>
      <t xml:space="preserve"> by Falconer</t>
    </r>
  </si>
  <si>
    <t>C
A
R
C
A
D
I
A
B
U
R
N</t>
  </si>
  <si>
    <t>Elpis Orbital
Shatterfield</t>
  </si>
  <si>
    <t>Another Day
Another Universe</t>
  </si>
  <si>
    <t>Moon-Maddened
Callis</t>
  </si>
  <si>
    <r>
      <rPr>
        <b/>
        <i/>
        <color rgb="FFCCCCCC"/>
        <u/>
      </rPr>
      <t>Ghostbusters (1984)</t>
    </r>
    <r>
      <rPr>
        <b/>
        <color rgb="FFCCCCCC"/>
      </rPr>
      <t xml:space="preserve"> Quote &amp; German Physicist Georg Ohm</t>
    </r>
  </si>
  <si>
    <t>Moon-Called
Throne</t>
  </si>
  <si>
    <r>
      <rPr>
        <b/>
        <i/>
        <color rgb="FFCCCCCC"/>
      </rPr>
      <t xml:space="preserve">Red Queen </t>
    </r>
    <r>
      <rPr>
        <b/>
        <i val="0"/>
        <color rgb="FFCCCCCC"/>
      </rPr>
      <t>by Victoria Aveyard</t>
    </r>
  </si>
  <si>
    <r>
      <rPr>
        <b/>
        <i/>
        <color rgb="FFCCCCCC"/>
      </rPr>
      <t xml:space="preserve">Swedish Pagans </t>
    </r>
    <r>
      <rPr>
        <b/>
        <i val="0"/>
        <color rgb="FFCCCCCC"/>
      </rPr>
      <t>by Sabaton</t>
    </r>
  </si>
  <si>
    <r>
      <rPr>
        <color rgb="FFD9D9D9"/>
      </rPr>
      <t xml:space="preserve">Slam Stasised for </t>
    </r>
    <r>
      <rPr>
        <color rgb="FFBDFF2F"/>
      </rPr>
      <t>R</t>
    </r>
    <r>
      <rPr>
        <color rgb="FFD9D9D9"/>
      </rPr>
      <t xml:space="preserve"> &amp; </t>
    </r>
    <r>
      <rPr>
        <color rgb="FF00FFFF"/>
      </rPr>
      <t>O</t>
    </r>
    <r>
      <rPr>
        <color rgb="FFD9D9D9"/>
      </rPr>
      <t xml:space="preserve"> Darts. Shot status-effected restores 5% of Action Skill</t>
    </r>
  </si>
  <si>
    <r>
      <rPr>
        <b/>
        <i/>
        <color rgb="FFCCCCCC"/>
        <u/>
      </rPr>
      <t>The Snow Man</t>
    </r>
    <r>
      <rPr>
        <b/>
        <color rgb="FFCCCCCC"/>
        <u/>
      </rPr>
      <t xml:space="preserve"> by Wallace Stevens</t>
    </r>
  </si>
  <si>
    <t>Grindstone
of the
Worthy</t>
  </si>
  <si>
    <r>
      <rPr>
        <b/>
        <i/>
        <color rgb="FFCCCCCC"/>
        <u/>
      </rPr>
      <t>Borderlands 2</t>
    </r>
    <r>
      <rPr>
        <b/>
        <color rgb="FFCCCCCC"/>
        <u/>
      </rPr>
      <t xml:space="preserve"> - Gaige's Anarchy Skill</t>
    </r>
  </si>
  <si>
    <r>
      <rPr>
        <b/>
        <i/>
        <color rgb="FFCCCCCC"/>
      </rPr>
      <t>Hell's Bells</t>
    </r>
    <r>
      <rPr>
        <b/>
        <color rgb="FFCCCCCC"/>
      </rPr>
      <t xml:space="preserve"> by AC/DC</t>
    </r>
  </si>
  <si>
    <r>
      <rPr>
        <color rgb="FF6D9EEB"/>
      </rPr>
      <t>Shock</t>
    </r>
    <r>
      <rPr>
        <color rgb="FFD9D9D9"/>
      </rPr>
      <t xml:space="preserve"> auto Entangles and </t>
    </r>
    <r>
      <rPr>
        <color rgb="FFBDFF2F"/>
      </rPr>
      <t>Irradiates</t>
    </r>
    <r>
      <rPr>
        <color rgb="FFD9D9D9"/>
      </rPr>
      <t xml:space="preserve"> enemy &amp; arcs </t>
    </r>
    <r>
      <rPr>
        <color rgb="FF6D9EEB"/>
      </rPr>
      <t>Shock</t>
    </r>
    <r>
      <rPr>
        <color rgb="FFD9D9D9"/>
      </rPr>
      <t xml:space="preserve"> to nearby enemies</t>
    </r>
  </si>
  <si>
    <r>
      <rPr>
        <b/>
        <color rgb="FFCCCCCC"/>
      </rPr>
      <t>Alteration of a quote found in</t>
    </r>
    <r>
      <rPr>
        <b/>
        <i/>
        <color rgb="FFCCCCCC"/>
      </rPr>
      <t xml:space="preserve"> Vision de Anáhuac y otros ensayos</t>
    </r>
    <r>
      <rPr>
        <b/>
        <color rgb="FFCCCCCC"/>
      </rPr>
      <t xml:space="preserve"> by Reyes Alfonso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</si>
  <si>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BDFF2F"/>
        <sz val="10.0"/>
      </rPr>
      <t>R</t>
    </r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</si>
  <si>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</t>
    </r>
  </si>
  <si>
    <r>
      <rPr>
        <b/>
        <i/>
        <color rgb="FFCCCCCC"/>
      </rPr>
      <t>Futurama: The Beast with a Billion Backs (2008)</t>
    </r>
    <r>
      <rPr>
        <b/>
        <color rgb="FFCCCCCC"/>
      </rPr>
      <t xml:space="preserve"> Quote</t>
    </r>
  </si>
  <si>
    <r>
      <rPr>
        <rFont val="arial,sans,sans-serif"/>
        <color rgb="FFCCCCCC"/>
      </rPr>
      <t xml:space="preserve">Shoots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, and </t>
    </r>
    <r>
      <rPr>
        <rFont val="arial,sans,sans-serif"/>
        <color rgb="FFFF00FF"/>
      </rPr>
      <t>Element</t>
    </r>
    <r>
      <rPr>
        <rFont val="arial,sans,sans-serif"/>
        <color rgb="FFCCCCCC"/>
      </rPr>
      <t xml:space="preserve"> droplets</t>
    </r>
  </si>
  <si>
    <r>
      <rPr>
        <b/>
        <color rgb="FFCCCCCC"/>
      </rPr>
      <t xml:space="preserve">Butt Stallion - </t>
    </r>
    <r>
      <rPr>
        <b/>
        <i/>
        <color rgb="FFCCCCCC"/>
      </rPr>
      <t>Borderlands 2</t>
    </r>
  </si>
  <si>
    <r>
      <rPr>
        <b/>
        <color rgb="FFCCCCCC"/>
      </rPr>
      <t xml:space="preserve">Cassidy, </t>
    </r>
    <r>
      <rPr>
        <b/>
        <i/>
        <color rgb="FFCCCCCC"/>
      </rPr>
      <t>Overwatch (2016)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</si>
  <si>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</si>
  <si>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/>
        <color rgb="FFCCCCCC"/>
        <u/>
      </rPr>
      <t>The Princess Bride (1987)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</si>
  <si>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>S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</si>
  <si>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 val="0"/>
        <color rgb="FFCCCCCC"/>
      </rPr>
      <t>Scooter</t>
    </r>
    <r>
      <rPr>
        <b/>
        <i/>
        <color rgb="FFCCCCCC"/>
      </rPr>
      <t xml:space="preserve"> Borderlands 2 - </t>
    </r>
    <r>
      <rPr>
        <b/>
        <i val="0"/>
        <color rgb="FFCCCCCC"/>
      </rPr>
      <t>"Catch a riiiide!"</t>
    </r>
  </si>
  <si>
    <r>
      <rPr>
        <rFont val="arial,sans,sans-serif"/>
        <color rgb="FFE06666"/>
      </rPr>
      <t xml:space="preserve">Duty called, I answered, we hung out. Duty's awesome! </t>
    </r>
    <r>
      <rPr>
        <rFont val="arial,sans,sans-serif"/>
        <color rgb="FFFFFFFF"/>
      </rPr>
      <t>/</t>
    </r>
    <r>
      <rPr>
        <rFont val="arial,sans,sans-serif"/>
        <color rgb="FFE06666"/>
      </rPr>
      <t xml:space="preserve"> Today's weather is...</t>
    </r>
  </si>
  <si>
    <r>
      <rPr>
        <rFont val="arial,sans,sans-serif"/>
        <b/>
        <color rgb="FF00FF00"/>
        <sz val="10.0"/>
      </rPr>
      <t xml:space="preserve">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</si>
  <si>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b/>
        <i/>
        <color rgb="FFCCCCCC"/>
        <u/>
      </rPr>
      <t>Home Alone 2: Lost in New York (1992) - Angels with Even Filthier Souls</t>
    </r>
    <r>
      <rPr>
        <b/>
        <i/>
        <color rgb="FFCCCCCC"/>
      </rPr>
      <t xml:space="preserve"> </t>
    </r>
    <r>
      <rPr>
        <b/>
        <i val="0"/>
        <color rgb="FFCCCCCC"/>
      </rPr>
      <t>Quote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</si>
  <si>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</si>
  <si>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rFont val="Arial"/>
        <b/>
        <color rgb="FF019292"/>
        <sz val="10.0"/>
      </rPr>
      <t>Any</t>
    </r>
    <r>
      <rPr>
        <rFont val="Arial"/>
        <b/>
        <color rgb="FF4A86E8"/>
        <sz val="10.0"/>
      </rPr>
      <t xml:space="preserve"> </t>
    </r>
    <r>
      <rPr>
        <rFont val="Arial"/>
        <b val="0"/>
        <strike/>
        <color rgb="FFFFFFFF"/>
        <sz val="10.0"/>
      </rPr>
      <t>K</t>
    </r>
  </si>
  <si>
    <r>
      <rPr>
        <b/>
        <color rgb="FFCCCCCC"/>
      </rPr>
      <t xml:space="preserve">Draven from </t>
    </r>
    <r>
      <rPr>
        <b/>
        <i/>
        <color rgb="FFCCCCCC"/>
      </rPr>
      <t>League of Legends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</si>
  <si>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00FF00"/>
      </rPr>
      <t>C</t>
    </r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</si>
  <si>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</si>
  <si>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r>
      <rPr>
        <rFont val="arial,sans,sans-serif"/>
        <color rgb="FFFF9900"/>
        <sz val="10.0"/>
      </rPr>
      <t>Incendiary</t>
    </r>
    <r>
      <rPr>
        <rFont val="arial,sans,sans-serif"/>
        <color rgb="FFD9D9D9"/>
        <sz val="10.0"/>
      </rPr>
      <t xml:space="preserve"> explosive orbs / </t>
    </r>
    <r>
      <rPr>
        <rFont val="arial,sans,sans-serif"/>
        <color rgb="FF6D9EEB"/>
        <sz val="10.0"/>
      </rPr>
      <t>Shock</t>
    </r>
    <r>
      <rPr>
        <rFont val="arial,sans,sans-serif"/>
        <color rgb="FFD9D9D9"/>
        <sz val="10.0"/>
      </rPr>
      <t xml:space="preserve"> uses more ammo for chain lightning</t>
    </r>
  </si>
  <si>
    <r>
      <rPr>
        <b/>
        <color rgb="FFCCCCCC"/>
        <u/>
      </rPr>
      <t xml:space="preserve">Katagawa Jr. </t>
    </r>
    <r>
      <rPr>
        <b/>
        <i/>
        <color rgb="FFCCCCCC"/>
        <u/>
      </rPr>
      <t>Borderlands 3</t>
    </r>
  </si>
  <si>
    <r>
      <rPr>
        <rFont val="arial,sans,sans-serif"/>
        <b/>
        <color rgb="FF00FF00"/>
        <sz val="10.0"/>
      </rPr>
      <t>C</t>
    </r>
    <r>
      <rPr>
        <rFont val="arial,sans,sans-serif"/>
        <b/>
        <color rgb="FF6D9EEB"/>
        <sz val="10.0"/>
      </rPr>
      <t xml:space="preserve"> S </t>
    </r>
    <r>
      <rPr>
        <rFont val="arial,sans,sans-serif"/>
        <b/>
        <color rgb="FFBDFF2F"/>
        <sz val="10.0"/>
      </rPr>
      <t>R</t>
    </r>
    <r>
      <rPr>
        <rFont val="arial,sans,sans-serif"/>
        <b/>
        <color rgb="FF6D9EEB"/>
        <sz val="10.0"/>
      </rPr>
      <t xml:space="preserve"> </t>
    </r>
    <r>
      <rPr>
        <rFont val="arial,sans,sans-serif"/>
        <b/>
        <color rgb="FF00FFFF"/>
        <sz val="10.0"/>
      </rPr>
      <t>O</t>
    </r>
  </si>
  <si>
    <t>D
O
M
I
N
I
O
N</t>
  </si>
  <si>
    <r>
      <rPr>
        <rFont val="arial,sans,sans-serif"/>
        <b/>
        <color rgb="FFFFFFFF"/>
      </rPr>
      <t>K</t>
    </r>
    <r>
      <rPr>
        <rFont val="arial,sans,sans-serif"/>
        <b/>
        <color rgb="FFFF9900"/>
      </rPr>
      <t xml:space="preserve"> 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</si>
  <si>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r>
      <rPr>
        <b/>
        <i/>
        <color rgb="FFCCCCCC"/>
        <u/>
      </rPr>
      <t xml:space="preserve">Borderlands 2 - A meat bicycle built for two </t>
    </r>
    <r>
      <rPr>
        <b/>
        <i val="0"/>
        <color rgb="FFCCCCCC"/>
        <u/>
      </rPr>
      <t>Trailer</t>
    </r>
  </si>
  <si>
    <r>
      <rPr>
        <b/>
        <i val="0"/>
        <color rgb="FFCCCCCC"/>
      </rPr>
      <t xml:space="preserve">Rooster Teeth's </t>
    </r>
    <r>
      <rPr>
        <b/>
        <i/>
        <color rgb="FFCCCCCC"/>
      </rPr>
      <t xml:space="preserve">Red vs Blue </t>
    </r>
    <r>
      <rPr>
        <b/>
        <i val="0"/>
        <color rgb="FFCCCCCC"/>
      </rPr>
      <t>TV Series</t>
    </r>
  </si>
  <si>
    <r>
      <rPr>
        <b/>
        <color rgb="FFCCCCCC"/>
      </rPr>
      <t xml:space="preserve">Returning weapon from </t>
    </r>
    <r>
      <rPr>
        <b/>
        <i/>
        <color rgb="FFCCCCCC"/>
      </rPr>
      <t>Borderlands 3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</si>
  <si>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BDFF2F"/>
      </rPr>
      <t>R</t>
    </r>
  </si>
  <si>
    <r>
      <rPr>
        <b/>
        <color rgb="FFCCCCCC"/>
      </rPr>
      <t xml:space="preserve">Whiskey Tango Foxtrot (WTF) / Borderlands 2 / </t>
    </r>
    <r>
      <rPr>
        <b/>
        <color rgb="FFCCCCCC"/>
        <u/>
      </rPr>
      <t>Battleborn</t>
    </r>
  </si>
  <si>
    <r>
      <rPr>
        <b/>
        <color rgb="FFCCCCCC"/>
      </rPr>
      <t xml:space="preserve">Rowan's Call </t>
    </r>
    <r>
      <rPr>
        <b/>
        <i/>
        <color rgb="FFCCCCCC"/>
      </rPr>
      <t>Borderlands 3</t>
    </r>
    <r>
      <rPr>
        <b/>
        <color rgb="FFCCCCCC"/>
      </rPr>
      <t>, Named after a GBX Employee's child</t>
    </r>
  </si>
  <si>
    <t>The Timekeeper's 
Order</t>
  </si>
  <si>
    <r>
      <rPr>
        <b/>
        <i/>
        <color rgb="FFCCCCCC"/>
      </rPr>
      <t>The Hobbit, or There and Back Again</t>
    </r>
    <r>
      <rPr>
        <b/>
        <color rgb="FFCCCCCC"/>
      </rPr>
      <t xml:space="preserve"> by J.R.R. Tolkien</t>
    </r>
  </si>
  <si>
    <r>
      <rPr>
        <b/>
        <color rgb="FFCCCCCC"/>
      </rPr>
      <t>Kronk from</t>
    </r>
    <r>
      <rPr>
        <b/>
        <i/>
        <color rgb="FFCCCCCC"/>
      </rPr>
      <t xml:space="preserve"> Emperor's New Groove (2002)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</si>
  <si>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  <r>
      <rPr>
        <rFont val="arial,sans,sans-serif"/>
        <b/>
        <color rgb="FFFFFFFF"/>
      </rPr>
      <t xml:space="preserve">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 xml:space="preserve">R </t>
    </r>
    <r>
      <rPr>
        <rFont val="arial,sans,sans-serif"/>
        <b/>
        <color rgb="FF00FFFF"/>
      </rPr>
      <t>O</t>
    </r>
  </si>
  <si>
    <r>
      <rPr>
        <b/>
        <i/>
        <color rgb="FFCCCCCC"/>
      </rPr>
      <t xml:space="preserve">The Expanse S1E5 - Back to the Butcher </t>
    </r>
    <r>
      <rPr>
        <b/>
        <color rgb="FFCCCCCC"/>
      </rPr>
      <t>Quote</t>
    </r>
  </si>
  <si>
    <r>
      <rPr>
        <rFont val="Arial"/>
        <b/>
        <color rgb="FF6D9EEB"/>
        <sz val="10.0"/>
      </rPr>
      <t>S</t>
    </r>
    <r>
      <rPr>
        <rFont val="Arial"/>
        <b/>
        <color rgb="FF4A86E8"/>
        <sz val="10.0"/>
      </rPr>
      <t xml:space="preserve"> </t>
    </r>
    <r>
      <rPr>
        <rFont val="Arial"/>
        <b/>
        <color rgb="FFBDFF2F"/>
        <sz val="10.0"/>
      </rPr>
      <t>R</t>
    </r>
  </si>
  <si>
    <r>
      <rPr>
        <b/>
        <color rgb="FFCCCCCC"/>
        <u/>
      </rPr>
      <t>Plasma</t>
    </r>
    <r>
      <rPr>
        <b/>
        <color rgb="FFCCCCCC"/>
        <u/>
      </rPr>
      <t xml:space="preserve"> | Plasma Coil (Borderlands 3)</t>
    </r>
  </si>
  <si>
    <t>Unknown</t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</si>
  <si>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 xml:space="preserve">C </t>
    </r>
    <r>
      <rPr>
        <rFont val="arial,sans,sans-serif"/>
        <b/>
        <color rgb="FF6D9EEB"/>
      </rPr>
      <t xml:space="preserve">S </t>
    </r>
    <r>
      <rPr>
        <rFont val="arial,sans,sans-serif"/>
        <b/>
        <color rgb="FFBDFF2F"/>
      </rPr>
      <t>R</t>
    </r>
  </si>
  <si>
    <r>
      <rPr>
        <rFont val="arial,sans,sans-serif"/>
        <b/>
        <color rgb="FFFF9900"/>
      </rPr>
      <t xml:space="preserve">F </t>
    </r>
    <r>
      <rPr>
        <rFont val="arial,sans,sans-serif"/>
        <b/>
        <color rgb="FF00FF00"/>
      </rPr>
      <t>C</t>
    </r>
    <r>
      <rPr>
        <rFont val="arial,sans,sans-serif"/>
        <b/>
        <color rgb="FF6D9EEB"/>
      </rPr>
      <t xml:space="preserve"> S </t>
    </r>
    <r>
      <rPr>
        <rFont val="arial,sans,sans-serif"/>
        <b/>
        <color rgb="FFBDFF2F"/>
      </rPr>
      <t>R</t>
    </r>
    <r>
      <rPr>
        <rFont val="arial,sans,sans-serif"/>
        <b/>
        <color rgb="FF00FFFF"/>
      </rPr>
      <t xml:space="preserve"> O</t>
    </r>
  </si>
  <si>
    <r>
      <rPr>
        <b/>
        <i/>
        <color rgb="FFCCCCCC"/>
      </rPr>
      <t xml:space="preserve">Snow Crash </t>
    </r>
    <r>
      <rPr>
        <b/>
        <i val="0"/>
        <color rgb="FFCCCCCC"/>
      </rPr>
      <t>by Neal Stephenson</t>
    </r>
  </si>
  <si>
    <r>
      <rPr>
        <rFont val="arial,sans,sans-serif"/>
        <b/>
        <color rgb="FFFFFFFF"/>
        <sz val="10.0"/>
      </rPr>
      <t>K</t>
    </r>
    <r>
      <rPr>
        <rFont val="arial,sans,sans-serif"/>
        <b/>
        <color rgb="FFFF9900"/>
        <sz val="10.0"/>
      </rPr>
      <t xml:space="preserve"> F </t>
    </r>
    <r>
      <rPr>
        <rFont val="arial,sans,sans-serif"/>
        <b/>
        <color rgb="FF6D9EEB"/>
        <sz val="10.0"/>
      </rPr>
      <t>S</t>
    </r>
  </si>
  <si>
    <r>
      <rPr>
        <rFont val="arial,sans,sans-serif"/>
        <b/>
        <color rgb="FFFF9900"/>
        <sz val="10.0"/>
      </rPr>
      <t>F</t>
    </r>
    <r>
      <rPr>
        <rFont val="arial,sans,sans-serif"/>
        <b/>
        <color rgb="FF00FF00"/>
        <sz val="10.0"/>
      </rPr>
      <t xml:space="preserve"> C </t>
    </r>
    <r>
      <rPr>
        <rFont val="arial,sans,sans-serif"/>
        <b/>
        <color rgb="FF6D9EEB"/>
        <sz val="10.0"/>
      </rPr>
      <t xml:space="preserve">S </t>
    </r>
    <r>
      <rPr>
        <rFont val="arial,sans,sans-serif"/>
        <b/>
        <color rgb="FFBDFF2F"/>
        <sz val="10.0"/>
      </rPr>
      <t>R</t>
    </r>
  </si>
  <si>
    <r>
      <rPr>
        <b/>
        <color rgb="FFCCCCCC"/>
        <u/>
      </rPr>
      <t>Guardian Angel</t>
    </r>
    <r>
      <rPr>
        <b/>
        <color rgb="FFCCCCCC"/>
      </rPr>
      <t xml:space="preserve"> Item in </t>
    </r>
    <r>
      <rPr>
        <b/>
        <i/>
        <color rgb="FFCCCCCC"/>
      </rPr>
      <t>League of Legends</t>
    </r>
  </si>
  <si>
    <t>Limited</t>
  </si>
  <si>
    <r>
      <rPr>
        <rFont val="arial,sans,sans-serif"/>
        <b/>
        <color rgb="FFFF9900"/>
        <sz val="10.0"/>
      </rPr>
      <t xml:space="preserve">F </t>
    </r>
    <r>
      <rPr>
        <rFont val="arial,sans,sans-serif"/>
        <b/>
        <color rgb="FF00FF00"/>
        <sz val="10.0"/>
      </rPr>
      <t>C</t>
    </r>
  </si>
  <si>
    <r>
      <rPr>
        <rFont val="Arial"/>
        <b/>
        <color rgb="FFFF9900"/>
        <sz val="10.0"/>
      </rPr>
      <t>F</t>
    </r>
    <r>
      <rPr>
        <rFont val="Arial"/>
        <b/>
        <color rgb="FF4A86E8"/>
        <sz val="10.0"/>
      </rPr>
      <t xml:space="preserve"> </t>
    </r>
    <r>
      <rPr>
        <rFont val="Arial"/>
        <b/>
        <color rgb="FF6D9EEB"/>
        <sz val="10.0"/>
      </rPr>
      <t>S</t>
    </r>
  </si>
  <si>
    <r>
      <rPr>
        <rFont val="arial,sans,sans-serif"/>
        <b/>
        <color rgb="FFFFFFFF"/>
        <sz val="10.0"/>
      </rPr>
      <t xml:space="preserve">K </t>
    </r>
    <r>
      <rPr>
        <rFont val="arial,sans,sans-serif"/>
        <b/>
        <color rgb="FF00FF00"/>
        <sz val="10.0"/>
      </rPr>
      <t>C</t>
    </r>
    <r>
      <rPr>
        <rFont val="arial,sans,sans-serif"/>
        <b/>
        <color rgb="FFFFFFFF"/>
        <sz val="10.0"/>
      </rPr>
      <t xml:space="preserve"> </t>
    </r>
    <r>
      <rPr>
        <rFont val="arial,sans,sans-serif"/>
        <b/>
        <color rgb="FF00FFFF"/>
        <sz val="10.0"/>
      </rPr>
      <t>O</t>
    </r>
  </si>
  <si>
    <r>
      <rPr>
        <rFont val="arial,sans,sans-serif"/>
        <b/>
        <color rgb="FFFFFFFF"/>
      </rPr>
      <t xml:space="preserve">K </t>
    </r>
    <r>
      <rPr>
        <rFont val="arial,sans,sans-serif"/>
        <b/>
        <color rgb="FFFF9900"/>
      </rPr>
      <t>F</t>
    </r>
  </si>
  <si>
    <t>Atlas</t>
  </si>
  <si>
    <r>
      <rPr>
        <color rgb="FFF6B26B"/>
      </rPr>
      <t>C</t>
    </r>
    <r>
      <rPr>
        <color rgb="FFF6B26B"/>
        <sz val="2.0"/>
      </rPr>
      <t xml:space="preserve"> </t>
    </r>
    <r>
      <rPr>
        <color rgb="FFF6B26B"/>
      </rPr>
      <t>ombo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</si>
  <si>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</si>
  <si>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</si>
  <si>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</si>
  <si>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</si>
  <si>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rFont val="arial,sans,sans-serif"/>
        <color rgb="FFE06666"/>
      </rPr>
      <t>Tracker Antenna</t>
    </r>
    <r>
      <rPr>
        <rFont val="arial,sans,sans-serif"/>
        <color rgb="FFD9D9D9"/>
      </rPr>
      <t xml:space="preserve"> - Guns with Atlas parts gain +40% Fire Rate while Target Lock is active</t>
    </r>
  </si>
  <si>
    <r>
      <rPr>
        <color rgb="FFE06666"/>
      </rPr>
      <t>Protractor</t>
    </r>
    <r>
      <rPr>
        <color rgb="FFD9D9D9"/>
      </rPr>
      <t xml:space="preserve"> - Guns with Atlas parts have a +50% Chance to not consume Ammo while Target Lock is active</t>
    </r>
  </si>
  <si>
    <r>
      <rPr>
        <rFont val="arial,sans,sans-serif"/>
        <color rgb="FFE06666"/>
      </rPr>
      <t xml:space="preserve">Sure Shot </t>
    </r>
    <r>
      <rPr>
        <rFont val="arial,sans,sans-serif"/>
        <color rgb="FFD9D9D9"/>
      </rPr>
      <t>- Projectiles from Guns with Atlas parts automatically attach a Tracker Dart every 25s</t>
    </r>
  </si>
  <si>
    <r>
      <rPr>
        <color rgb="FFE06666"/>
      </rPr>
      <t>Trauma Bond</t>
    </r>
    <r>
      <rPr>
        <color rgb="FFD9D9D9"/>
      </rPr>
      <t xml:space="preserve"> - Guns with Atlas parts gain +30% Damage while Target Lock is active</t>
    </r>
  </si>
  <si>
    <r>
      <rPr>
        <rFont val="arial,sans,sans-serif"/>
        <color rgb="FFE06666"/>
      </rPr>
      <t>Protractor</t>
    </r>
    <r>
      <rPr>
        <rFont val="arial,sans,sans-serif"/>
        <color rgb="FFD9D9D9"/>
      </rPr>
      <t xml:space="preserve"> - Guns with Atlas parts have a +50% Chance to not consume Ammo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</si>
  <si>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</si>
  <si>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r>
      <rPr>
        <rFont val="arial,sans,sans-serif"/>
        <color rgb="FFE06666"/>
      </rPr>
      <t xml:space="preserve">Tracker Antenna </t>
    </r>
    <r>
      <rPr>
        <rFont val="arial,sans,sans-serif"/>
        <color rgb="FFD9D9D9"/>
      </rPr>
      <t>- Guns with Atlas parts gain +40% Fire Rate while Target Lock is active</t>
    </r>
  </si>
  <si>
    <r>
      <rPr>
        <color rgb="FFE06666"/>
      </rPr>
      <t>Sure Shot</t>
    </r>
    <r>
      <rPr>
        <color rgb="FFD9D9D9"/>
      </rPr>
      <t xml:space="preserve"> - Projectiles from Guns with Atlas parts automatically attach a Tracker Dart every 25s</t>
    </r>
  </si>
  <si>
    <t>COV</t>
  </si>
  <si>
    <r>
      <rPr>
        <color rgb="FFC27BA0"/>
      </rPr>
      <t>Cold Open</t>
    </r>
    <r>
      <rPr>
        <color rgb="FFD9D9D9"/>
      </rPr>
      <t xml:space="preserve"> - Guns with COV Magazines gain +20% Damage when below 50% heat</t>
    </r>
  </si>
  <si>
    <r>
      <rPr>
        <color rgb="FFC27BA0"/>
      </rPr>
      <t>Ventilator</t>
    </r>
    <r>
      <rPr>
        <color rgb="FFD9D9D9"/>
      </rPr>
      <t xml:space="preserve"> - Guns with COV Magazines have a 25% Chance to cost 0 Heat when fired</t>
    </r>
  </si>
  <si>
    <r>
      <rPr>
        <color rgb="FFC27BA0"/>
      </rPr>
      <t>Smelter</t>
    </r>
    <r>
      <rPr>
        <color rgb="FFD9D9D9"/>
      </rPr>
      <t xml:space="preserve"> - Guns with COV Magazines have a +35% Fire Rate when over 50% Heat</t>
    </r>
  </si>
  <si>
    <r>
      <rPr>
        <color rgb="FFC27BA0"/>
      </rPr>
      <t>Duct Tape</t>
    </r>
    <r>
      <rPr>
        <color rgb="FFD9D9D9"/>
      </rPr>
      <t xml:space="preserve"> - Guns with COV Magazines have a 100% Chance to deal Critical Damage while Overheating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</si>
  <si>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</si>
  <si>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</si>
  <si>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</si>
  <si>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</si>
  <si>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</si>
  <si>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</si>
  <si>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</si>
  <si>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Stockpiler</t>
    </r>
    <r>
      <rPr>
        <color rgb="FFD9D9D9"/>
      </rPr>
      <t xml:space="preserve"> - On Reload, Guns with Daedalus parts gain up to +25% Damage based on the amount of spare Ammo for currently-equipped Gun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</si>
  <si>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</si>
  <si>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Accelerator</t>
    </r>
    <r>
      <rPr>
        <color rgb="FFD9D9D9"/>
      </rPr>
      <t xml:space="preserve"> - Daedalus parts gain +1% Fire Rate/bullet, Max 50x, resets on Reload</t>
    </r>
  </si>
  <si>
    <r>
      <rPr>
        <color rgb="FF76A5AF"/>
      </rPr>
      <t>Bullet Fabricator</t>
    </r>
    <r>
      <rPr>
        <color rgb="FFD9D9D9"/>
      </rPr>
      <t xml:space="preserve"> - On kill, Daedalus parts have a 40% Chance to refill your Mags</t>
    </r>
  </si>
  <si>
    <r>
      <rPr>
        <color rgb="FF76A5AF"/>
      </rPr>
      <t>Backup Plan</t>
    </r>
    <r>
      <rPr>
        <color rgb="FFD9D9D9"/>
      </rPr>
      <t xml:space="preserve"> - Guns with Daedalus parts slowly regenerate reserve Ammo while equipped</t>
    </r>
  </si>
  <si>
    <t>Hyperion</t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</si>
  <si>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</si>
  <si>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</si>
  <si>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</si>
  <si>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</si>
  <si>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>Stabilizer</t>
    </r>
    <r>
      <rPr>
        <color rgb="FFD9D9D9"/>
      </rPr>
      <t xml:space="preserve"> - Guns with Hyperion parts gain +40% Accuracy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</si>
  <si>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</si>
  <si>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color rgb="FFF6B26B"/>
      </rPr>
      <t>P</t>
    </r>
    <r>
      <rPr>
        <color rgb="FFF6B26B"/>
        <sz val="2.0"/>
      </rPr>
      <t xml:space="preserve"> </t>
    </r>
    <r>
      <rPr>
        <color rgb="FFF6B26B"/>
      </rPr>
      <t>rincipal</t>
    </r>
  </si>
  <si>
    <r>
      <rPr>
        <color rgb="FFFFD966"/>
      </rPr>
      <t xml:space="preserve">Stim Converter </t>
    </r>
    <r>
      <rPr>
        <color rgb="FFD9D9D9"/>
      </rPr>
      <t>- Guns with Hyperion parts regenerate up to 10% Health when the Gun Shield is hit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</si>
  <si>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</si>
  <si>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r>
      <rPr>
        <color rgb="FFFFD966"/>
      </rPr>
      <t>Bulwark</t>
    </r>
    <r>
      <rPr>
        <color rgb="FFD9D9D9"/>
      </rPr>
      <t xml:space="preserve"> - Guns with Hyperion parts gain +100% Gun Shield Capacity</t>
    </r>
  </si>
  <si>
    <r>
      <rPr>
        <color rgb="FFFFD966"/>
      </rPr>
      <t>Shock Guard</t>
    </r>
    <r>
      <rPr>
        <color rgb="FFD9D9D9"/>
      </rPr>
      <t xml:space="preserve"> - Guns with Hyperion parts trigger a Shock Nova when deployed (this feature has an 8s Cooldown)</t>
    </r>
  </si>
  <si>
    <t>Jakobs</t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</si>
  <si>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</si>
  <si>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</si>
  <si>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 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</si>
  <si>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</si>
  <si>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</si>
  <si>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Leaper</t>
    </r>
    <r>
      <rPr>
        <color rgb="FFD9D9D9"/>
      </rPr>
      <t xml:space="preserve"> - Guns with Jakobs parts gain 40% Chance to Ricochet non-Critical Hits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</si>
  <si>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</si>
  <si>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</si>
  <si>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rFont val="arial,sans,sans-serif"/>
        <color rgb="FF855F3A"/>
      </rPr>
      <t xml:space="preserve">Piercer </t>
    </r>
    <r>
      <rPr>
        <rFont val="arial,sans,sans-serif"/>
        <color rgb="FFD9D9D9"/>
      </rPr>
      <t>- Guns with Jakobs parts have a 20% chance to grant a Critical Hit</t>
    </r>
  </si>
  <si>
    <r>
      <rPr>
        <color rgb="FF855F3A"/>
      </rPr>
      <t>Bounce Pass</t>
    </r>
    <r>
      <rPr>
        <color rgb="FFD9D9D9"/>
      </rPr>
      <t xml:space="preserve"> - Guns with Jakobs parts increase the number of possible Ricochets by 1</t>
    </r>
  </si>
  <si>
    <r>
      <rPr>
        <rFont val="arial,sans,sans-serif"/>
        <color rgb="FF855F3A"/>
      </rPr>
      <t xml:space="preserve">Leaper </t>
    </r>
    <r>
      <rPr>
        <rFont val="arial,sans,sans-serif"/>
        <color rgb="FFD9D9D9"/>
      </rPr>
      <t>- Guns with Jakobs parts gain 40% Chance to Ricochet non-Critical Hits</t>
    </r>
  </si>
  <si>
    <r>
      <rPr>
        <color rgb="FF855F3A"/>
      </rPr>
      <t>Sequencer</t>
    </r>
    <r>
      <rPr>
        <color rgb="FFD9D9D9"/>
      </rPr>
      <t xml:space="preserve"> - Guns with Jakobs parts grant consecutive Critical Hits a stacking +5% Bonus Damage, for a Maximum 8 Stacks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</si>
  <si>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</si>
  <si>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</si>
  <si>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</si>
  <si>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 xml:space="preserve">Transfuser </t>
    </r>
    <r>
      <rPr>
        <color rgb="FFD9D9D9"/>
      </rPr>
      <t>- On kill, Guns with Maliwan parts spread their active Status Effect to up to 3 nearby targets</t>
    </r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</si>
  <si>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</si>
  <si>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</si>
  <si>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</si>
  <si>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</si>
  <si>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r>
      <rPr>
        <color rgb="FF8E7CC3"/>
      </rPr>
      <t xml:space="preserve">Synthesizer </t>
    </r>
    <r>
      <rPr>
        <color rgb="FFD9D9D9"/>
      </rPr>
      <t>- Guns with Maliwan parts have +25% Status Effect Damage</t>
    </r>
  </si>
  <si>
    <r>
      <rPr>
        <color rgb="FF8E7CC3"/>
      </rPr>
      <t>Primed Potency</t>
    </r>
    <r>
      <rPr>
        <color rgb="FFD9D9D9"/>
      </rPr>
      <t xml:space="preserve"> - Guns with Maliwan parts have +100% Status Effect Chance on the first bullet after Reload</t>
    </r>
  </si>
  <si>
    <r>
      <rPr>
        <color rgb="FF8E7CC3"/>
      </rPr>
      <t>Transfuser</t>
    </r>
    <r>
      <rPr>
        <color rgb="FFD9D9D9"/>
      </rPr>
      <t xml:space="preserve"> - On kill, Guns w/ Maliwan parts spread active Status Effect to up to 3 nearby targets</t>
    </r>
  </si>
  <si>
    <r>
      <rPr>
        <color rgb="FF8E7CC3"/>
      </rPr>
      <t>Mixologist</t>
    </r>
    <r>
      <rPr>
        <color rgb="FFD9D9D9"/>
      </rPr>
      <t xml:space="preserve"> - Guns with Maliwan parts deal +10% Bonus Damage from the inactive Mode's Element</t>
    </r>
  </si>
  <si>
    <t>ORDER</t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</si>
  <si>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</si>
  <si>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</si>
  <si>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</si>
  <si>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</si>
  <si>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</si>
  <si>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</si>
  <si>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</si>
  <si>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</si>
  <si>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Muzzle Brake</t>
    </r>
    <r>
      <rPr>
        <color rgb="FFD9D9D9"/>
      </rPr>
      <t xml:space="preserve"> - Guns with Order parts gain +50% Acc &amp; Burst Fire Speed when firing Max Charge</t>
    </r>
  </si>
  <si>
    <r>
      <rPr>
        <color rgb="FFFF0000"/>
      </rPr>
      <t>Ammo Generator</t>
    </r>
    <r>
      <rPr>
        <color rgb="FFD9D9D9"/>
      </rPr>
      <t xml:space="preserve"> - Guns with Order parts slowly refill from reserve Ammo while held</t>
    </r>
  </si>
  <si>
    <r>
      <rPr>
        <color rgb="FFFF0000"/>
      </rPr>
      <t>Power Shot</t>
    </r>
    <r>
      <rPr>
        <color rgb="FFD9D9D9"/>
      </rPr>
      <t xml:space="preserve"> - Guns with Order parts gain 30% Damage when firing from Maximum Charge</t>
    </r>
  </si>
  <si>
    <r>
      <rPr>
        <color rgb="FFFF0000"/>
      </rPr>
      <t>Free Charger</t>
    </r>
    <r>
      <rPr>
        <color rgb="FFD9D9D9"/>
      </rPr>
      <t xml:space="preserve"> - Guns with Order parts have a 30% Chance to make the next shot's Charge Time and Ammo cost 0 when firing from Maximum Charge</t>
    </r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</si>
  <si>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</si>
  <si>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</si>
  <si>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>High Roller</t>
    </r>
    <r>
      <rPr>
        <rFont val="arial,sans,sans-serif"/>
        <color rgb="FFD9D9D9"/>
      </rPr>
      <t xml:space="preserve"> - Guns with Ripper parts increase Gun Damage by 2% for each consecutive shot, for a Max 25 Stacks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</si>
  <si>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</si>
  <si>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</si>
  <si>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Short Circuit</t>
    </r>
    <r>
      <rPr>
        <color rgb="FFD9D9D9"/>
      </rPr>
      <t xml:space="preserve"> - After Reloading an empty Magazine, Guns with Ripper parts have a 30% Chance to increase the next Magazine's Fire Rate by +100%</t>
    </r>
  </si>
  <si>
    <r>
      <rPr>
        <rFont val="arial,sans,sans-serif"/>
        <color rgb="FF97FD97"/>
      </rPr>
      <t xml:space="preserve">Freeloader </t>
    </r>
    <r>
      <rPr>
        <rFont val="arial,sans,sans-serif"/>
        <color rgb="FFD9D9D9"/>
      </rPr>
      <t>- Guns with Ripper parts have a 30% Chance to instantly refill its Magazine when it's empty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</si>
  <si>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</si>
  <si>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</si>
  <si>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>Freeloader</t>
    </r>
    <r>
      <rPr>
        <color rgb="FF666666"/>
      </rPr>
      <t xml:space="preserve"> </t>
    </r>
    <r>
      <rPr>
        <color rgb="FFD9D9D9"/>
      </rPr>
      <t>- Guns with Ripper parts have a 30% Chance to instantly refill its Magazine when it's empty</t>
    </r>
  </si>
  <si>
    <r>
      <rPr>
        <color rgb="FFF6B26B"/>
      </rPr>
      <t>S</t>
    </r>
    <r>
      <rPr>
        <color rgb="FFF6B26B"/>
        <sz val="2.0"/>
      </rPr>
      <t xml:space="preserve"> </t>
    </r>
    <r>
      <rPr>
        <color rgb="FFF6B26B"/>
      </rPr>
      <t>lugger</t>
    </r>
  </si>
  <si>
    <r>
      <rPr>
        <rFont val="arial,sans,sans-serif"/>
        <color rgb="FF97FD97"/>
      </rPr>
      <t>Hard Charger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Ripper parts gain +25% dmg, but Charge Time is increased by 30%</t>
    </r>
  </si>
  <si>
    <r>
      <rPr>
        <color rgb="FF97FD97"/>
      </rPr>
      <t xml:space="preserve">High Roller </t>
    </r>
    <r>
      <rPr>
        <color rgb="FFD9D9D9"/>
      </rPr>
      <t>- Guns with Ripper parts increase Gun Damage by 2% for each consecutive shot, for a Maximum 25 Stacks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</si>
  <si>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</si>
  <si>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</si>
  <si>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rFont val="arial,sans,sans-serif"/>
        <color rgb="FF3C78D8"/>
      </rPr>
      <t>Explosi-ception</t>
    </r>
    <r>
      <rPr>
        <rFont val="arial,sans,sans-serif"/>
        <color rgb="FF666666"/>
      </rPr>
      <t xml:space="preserve"> </t>
    </r>
    <r>
      <rPr>
        <rFont val="arial,sans,sans-serif"/>
        <color rgb="FFD9D9D9"/>
      </rPr>
      <t>- Guns with Torgue Sticky Magazines deal +50% of Gun Damage on impact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</si>
  <si>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</si>
  <si>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</si>
  <si>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Boompuppy</t>
    </r>
    <r>
      <rPr>
        <color rgb="FFD9D9D9"/>
      </rPr>
      <t xml:space="preserve"> - Guns with Torgue parts have a 50% Chance to call down a Missile Barrage on a nearby enemy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</si>
  <si>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</si>
  <si>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</si>
  <si>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r>
      <rPr>
        <color rgb="FF3C78D8"/>
      </rPr>
      <t>Air Burst</t>
    </r>
    <r>
      <rPr>
        <color rgb="FFD9D9D9"/>
      </rPr>
      <t xml:space="preserve"> - Guns with Torgue parts fire Projectiles that explode on proximity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</si>
  <si>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</si>
  <si>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Head Ringer</t>
    </r>
    <r>
      <rPr>
        <color rgb="FFD9D9D9"/>
      </rPr>
      <t xml:space="preserve"> - Guns with Torgue parts gain +25% Damage, and +100% Damage Radius</t>
    </r>
  </si>
  <si>
    <r>
      <rPr>
        <color rgb="FF3C78D8"/>
      </rPr>
      <t>Explosi-ception</t>
    </r>
    <r>
      <rPr>
        <color rgb="FFD9D9D9"/>
      </rPr>
      <t xml:space="preserve"> - Guns with Torgue Sticky Magazines deal +50% of Gun Damage on impact</t>
    </r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</si>
  <si>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</si>
  <si>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</si>
  <si>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>Banger</t>
    </r>
    <r>
      <rPr>
        <color rgb="FFD9D9D9"/>
      </rPr>
      <t xml:space="preserve"> - Guns with Tediore parts use +50% Maximum Loaded Ammo when calculating Thrown Damage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</si>
  <si>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</si>
  <si>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 xml:space="preserve">Digi-Divider </t>
    </r>
    <r>
      <rPr>
        <color rgb="FFD9D9D9"/>
      </rPr>
      <t>- Guns with Tediore parts have a 50% Chance to spawn another Projectile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</si>
  <si>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</si>
  <si>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</si>
  <si>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 xml:space="preserve">Banger </t>
    </r>
    <r>
      <rPr>
        <color rgb="FFD9D9D9"/>
      </rPr>
      <t>- Guns with Tediore parts use +50% Maximum Loaded Ammo when calculating Thrown Damage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</si>
  <si>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</si>
  <si>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Extend-a-Friend</t>
    </r>
    <r>
      <rPr>
        <color rgb="FFD9D9D9"/>
      </rPr>
      <t xml:space="preserve"> - Guns with Tediore parts have a +50% longer Lifetime for Thrown Turrets</t>
    </r>
  </si>
  <si>
    <r>
      <rPr>
        <color rgb="FFCDDFFD"/>
      </rPr>
      <t>Recycler</t>
    </r>
    <r>
      <rPr>
        <color rgb="FFD9D9D9"/>
      </rPr>
      <t xml:space="preserve"> - Guns with Tediore parts keep 50% of a Magazine's Ammo on Reload</t>
    </r>
  </si>
  <si>
    <r>
      <rPr>
        <color rgb="FFCDDFFD"/>
      </rPr>
      <t>Digi-Divider</t>
    </r>
    <r>
      <rPr>
        <color rgb="FFD9D9D9"/>
      </rPr>
      <t xml:space="preserve"> - Guns with Tediore parts have a 50% Chance to spawn another Projectile Reload</t>
    </r>
  </si>
  <si>
    <r>
      <rPr>
        <color rgb="FF00C7FF"/>
      </rPr>
      <t>Bottom Feeder</t>
    </r>
    <r>
      <rPr>
        <color rgb="FFD9D9D9"/>
      </rPr>
      <t xml:space="preserve"> - Guns with Vladof parts reduce Underbarrel Cooldown Duration by 40%</t>
    </r>
  </si>
  <si>
    <r>
      <rPr>
        <color rgb="FF00C7FF"/>
      </rPr>
      <t>Underdog</t>
    </r>
    <r>
      <rPr>
        <color rgb="FFD9D9D9"/>
      </rPr>
      <t xml:space="preserve"> - Guns with Vladof-licensed parts gain +50% Underbarrel Damage</t>
    </r>
  </si>
  <si>
    <r>
      <rPr>
        <color rgb="FF00C7FF"/>
      </rPr>
      <t>Bullet Hose</t>
    </r>
    <r>
      <rPr>
        <color rgb="FFD9D9D9"/>
      </rPr>
      <t xml:space="preserve"> - Guns with Vladof parts have a 30% Chance to add an extra Projectile per shot</t>
    </r>
  </si>
  <si>
    <r>
      <rPr>
        <color rgb="FF00C7FF"/>
      </rPr>
      <t>Box Magazine</t>
    </r>
    <r>
      <rPr>
        <color rgb="FFD9D9D9"/>
      </rPr>
      <t xml:space="preserve"> - Guns with Vladof parts gain +20% Fire Rate and +20% Magazine Size</t>
    </r>
  </si>
  <si>
    <t>Weapon Skins</t>
  </si>
  <si>
    <t>Heads</t>
  </si>
  <si>
    <t>Dropped by</t>
  </si>
  <si>
    <t>TBA 1</t>
  </si>
  <si>
    <t>TBA 2</t>
  </si>
  <si>
    <t>The Director</t>
  </si>
  <si>
    <t>The Fixer</t>
  </si>
  <si>
    <t>Super Deluxe Edition</t>
  </si>
  <si>
    <t>The Runner</t>
  </si>
  <si>
    <t>The Agent</t>
  </si>
  <si>
    <t>Firehawk's Fury</t>
  </si>
  <si>
    <t>Deluxe Edition</t>
  </si>
  <si>
    <t>Get a Grip</t>
  </si>
  <si>
    <t>Pre-Order Bonus</t>
  </si>
  <si>
    <t>Broken Order</t>
  </si>
  <si>
    <t>VH-2015</t>
  </si>
  <si>
    <t>VH-1855</t>
  </si>
  <si>
    <t>Guns Blazing</t>
  </si>
  <si>
    <t>VH-1994</t>
  </si>
  <si>
    <t>VH-1988</t>
  </si>
  <si>
    <t>Hazard Pay</t>
  </si>
  <si>
    <t>SHIFT Member</t>
  </si>
  <si>
    <t>Primarquis</t>
  </si>
  <si>
    <t>Quad Necelles</t>
  </si>
  <si>
    <t>Oculto</t>
  </si>
  <si>
    <t>Dual Wield</t>
  </si>
  <si>
    <t>Highrise</t>
  </si>
  <si>
    <t>Rip it Out</t>
  </si>
  <si>
    <t>Smiley</t>
  </si>
  <si>
    <t>The Kairos Job</t>
  </si>
  <si>
    <t>Locked On</t>
  </si>
  <si>
    <t>Spacewalk</t>
  </si>
  <si>
    <t>Future Forward</t>
  </si>
  <si>
    <t>Abrasion</t>
  </si>
  <si>
    <t>Solar Flair</t>
  </si>
  <si>
    <t>What Lies Beneath</t>
  </si>
  <si>
    <t>Roundabout</t>
  </si>
  <si>
    <t>The Power Ballad of Rodd Vomit</t>
  </si>
  <si>
    <t>Guapo</t>
  </si>
  <si>
    <t>Brighter Days</t>
  </si>
  <si>
    <t>Bird of Prey</t>
  </si>
  <si>
    <t>Peak Performance</t>
  </si>
  <si>
    <t>Original Synth</t>
  </si>
  <si>
    <t>More Human</t>
  </si>
  <si>
    <t>Angry Mob</t>
  </si>
  <si>
    <t>Soused</t>
  </si>
  <si>
    <t>Hangover Helper</t>
  </si>
  <si>
    <t>Criminal Enterprise</t>
  </si>
  <si>
    <t>Mob Justice</t>
  </si>
  <si>
    <t>Solar Flare</t>
  </si>
  <si>
    <t>Cursed to Live</t>
  </si>
  <si>
    <t>The Mole's Gambit</t>
  </si>
  <si>
    <t>Eternal Defender</t>
  </si>
  <si>
    <t>It's Threshy</t>
  </si>
  <si>
    <t>Breeding Daisies</t>
  </si>
  <si>
    <t>Weirdo</t>
  </si>
  <si>
    <t>Down and Outlaw</t>
  </si>
  <si>
    <t>Bound for Launch</t>
  </si>
  <si>
    <t>Carcade Shooter</t>
  </si>
  <si>
    <t>500 kills with Snipers</t>
  </si>
  <si>
    <t>Til' Death</t>
  </si>
  <si>
    <t>The 8x10</t>
  </si>
  <si>
    <t>400 Critical Kills</t>
  </si>
  <si>
    <t>Player Two</t>
  </si>
  <si>
    <t>Toxic Love</t>
  </si>
  <si>
    <t>Self Excision</t>
  </si>
  <si>
    <t>400 Kills with Shotguns</t>
  </si>
  <si>
    <t>Whole Hog</t>
  </si>
  <si>
    <t>Curls</t>
  </si>
  <si>
    <t>Purchase All SDU Upgrades</t>
  </si>
  <si>
    <t>Revenge Ready</t>
  </si>
  <si>
    <t>Yabai</t>
  </si>
  <si>
    <t>Wellspring-Loaded</t>
  </si>
  <si>
    <t>400 Kills with Pistols</t>
  </si>
  <si>
    <t>Sacred Prayer</t>
  </si>
  <si>
    <t>Company Mandate</t>
  </si>
  <si>
    <t>Open 250 Red Chests</t>
  </si>
  <si>
    <t>Party in the Everywhere</t>
  </si>
  <si>
    <t>Drum and Face</t>
  </si>
  <si>
    <t>With the Grain</t>
  </si>
  <si>
    <t>400 Kills with Jakobs</t>
  </si>
  <si>
    <t>Kittycopter</t>
  </si>
  <si>
    <r>
      <rPr>
        <color rgb="FF93C47D"/>
      </rPr>
      <t xml:space="preserve">Complete All Side Missions </t>
    </r>
    <r>
      <rPr>
        <color rgb="FFD9D9D9"/>
        <u/>
      </rPr>
      <t>(The Mission you're probably missing)</t>
    </r>
  </si>
  <si>
    <t>Gloss</t>
  </si>
  <si>
    <t>400 Kills with Assault Rifles</t>
  </si>
  <si>
    <t>Game Bot</t>
  </si>
  <si>
    <t>250 Crit Kills with Pistols</t>
  </si>
  <si>
    <t>Chain of Command</t>
  </si>
  <si>
    <t>250 Crit Kills with Assault Rifles</t>
  </si>
  <si>
    <t>Bodies</t>
  </si>
  <si>
    <t>Drawn This Way</t>
  </si>
  <si>
    <t>200 Crit Kills with Shotguns</t>
  </si>
  <si>
    <t>Itty Bitty Kitty Committee</t>
  </si>
  <si>
    <t>150 Crit Kills with Snipers</t>
  </si>
  <si>
    <t>Splash Damage</t>
  </si>
  <si>
    <t>450 Kills with SMGs</t>
  </si>
  <si>
    <t>Super Deluxe Edition / Ornate Order Pack</t>
  </si>
  <si>
    <t>High Impact</t>
  </si>
  <si>
    <t>Kill 400 Enemies with Daedalus Weapons</t>
  </si>
  <si>
    <t>Bestia Ross</t>
  </si>
  <si>
    <t>Kill 400 Enemies with Maliwan Weapons</t>
  </si>
  <si>
    <t>Meltdown</t>
  </si>
  <si>
    <t>Kill 400 Enemies with Vladof Weapons</t>
  </si>
  <si>
    <t>Afterparty</t>
  </si>
  <si>
    <t>Kill 400 Enemies with Torgue Weapons</t>
  </si>
  <si>
    <t>Future Proof</t>
  </si>
  <si>
    <t>Kill 450 Enemies with Tediore Weapons</t>
  </si>
  <si>
    <t>Halt, Citizen</t>
  </si>
  <si>
    <t>Kill 450 Enemies with Order Weapons</t>
  </si>
  <si>
    <t>Awoooooo!</t>
  </si>
  <si>
    <t>Kill 250 Enemies with Crits from SMGs</t>
  </si>
  <si>
    <t>Frenzy Forever</t>
  </si>
  <si>
    <t>Kill 300 Enemies with Ripper Weapons</t>
  </si>
  <si>
    <t>Prison Buddy</t>
  </si>
  <si>
    <t>Collect All Vault Hunter's Guide Logs</t>
  </si>
  <si>
    <t>Style</t>
  </si>
  <si>
    <t>Never Say DIY</t>
  </si>
  <si>
    <t>Collect All Survivalist Caches</t>
  </si>
  <si>
    <t>Fran's Frogrurt</t>
  </si>
  <si>
    <t>Collect All Lost Capsules</t>
  </si>
  <si>
    <t>The Gun is Lava</t>
  </si>
  <si>
    <t>Complete All Evocariums</t>
  </si>
  <si>
    <t>Pixel Perfect</t>
  </si>
  <si>
    <t>Find All Vault Symbols</t>
  </si>
  <si>
    <t>Lust for Luster</t>
  </si>
  <si>
    <t>The System</t>
  </si>
  <si>
    <t>Complete the Airship World Event</t>
  </si>
  <si>
    <t>Break Free Style</t>
  </si>
  <si>
    <t>Break Free Event Shift Code</t>
  </si>
  <si>
    <t>Coast to Coast</t>
  </si>
  <si>
    <t>Complete the Creep Impact World Event</t>
  </si>
  <si>
    <t>The Great Escape</t>
  </si>
  <si>
    <t>Tropic of Cairn</t>
  </si>
  <si>
    <t>Meat is Murder</t>
  </si>
  <si>
    <t>Echo-4 Attachment</t>
  </si>
  <si>
    <t>Digital Frontier</t>
  </si>
  <si>
    <t>Taste Municipality</t>
  </si>
  <si>
    <t>Ready to Blow</t>
  </si>
  <si>
    <t>Crimson Takeover</t>
  </si>
  <si>
    <t>No Place Like Home</t>
  </si>
  <si>
    <t>And Many More</t>
  </si>
  <si>
    <t>Total 100K in Cash</t>
  </si>
  <si>
    <t>Fought the Law</t>
  </si>
  <si>
    <t>Familiar</t>
  </si>
  <si>
    <t>Kill 200 Enemies while Airborne</t>
  </si>
  <si>
    <t>Gnarly Gnashing Gear</t>
  </si>
  <si>
    <t>Wrath of the Ripper Queen</t>
  </si>
  <si>
    <t>Rock Top</t>
  </si>
  <si>
    <t>Open 2500 Containers</t>
  </si>
  <si>
    <t>Augered Reality</t>
  </si>
  <si>
    <t>Crystal Brawl</t>
  </si>
  <si>
    <t>Eyeware</t>
  </si>
  <si>
    <t>Kill 200 Enemies within 2s of dashing</t>
  </si>
  <si>
    <t>Tiger of Partali</t>
  </si>
  <si>
    <t>One of Us</t>
  </si>
  <si>
    <t>Kill 4000 Order Enemies</t>
  </si>
  <si>
    <t>Voice of the Void</t>
  </si>
  <si>
    <t>Rising Action</t>
  </si>
  <si>
    <t>Second in Line</t>
  </si>
  <si>
    <t>Amass 100 Million in Cash</t>
  </si>
  <si>
    <t>Red Right Hand</t>
  </si>
  <si>
    <t>The Falling Wall</t>
  </si>
  <si>
    <t>Mask On</t>
  </si>
  <si>
    <t>Kill Rippers (Tier 5)</t>
  </si>
  <si>
    <t>Absolute Astra</t>
  </si>
  <si>
    <t>Exit Through the Rift Shop</t>
  </si>
  <si>
    <t>Lookin' Sharp</t>
  </si>
  <si>
    <t>Kill 300 Enemies while Sliding</t>
  </si>
  <si>
    <t>Out of Bounds</t>
  </si>
  <si>
    <t>Null and Void</t>
  </si>
  <si>
    <t>Timekeeper Save the Queen</t>
  </si>
  <si>
    <t>Kill 4500 Creatures</t>
  </si>
  <si>
    <t>Guarded</t>
  </si>
  <si>
    <t>Earned Stripes</t>
  </si>
  <si>
    <t>It's a Whole Phase Situation</t>
  </si>
  <si>
    <t>Echo-4 Frame</t>
  </si>
  <si>
    <t>Haphazardous</t>
  </si>
  <si>
    <t>Old Lads</t>
  </si>
  <si>
    <t>Claver</t>
  </si>
  <si>
    <t>Mob Mentality</t>
  </si>
  <si>
    <t>Loyal Customer</t>
  </si>
  <si>
    <t>Wayward Gun</t>
  </si>
  <si>
    <t>SICKO-4</t>
  </si>
  <si>
    <t>Flat as a Fritter</t>
  </si>
  <si>
    <t>Flat Kairoser</t>
  </si>
  <si>
    <t>ECHO-IVIV</t>
  </si>
  <si>
    <t>Potty Mouth</t>
  </si>
  <si>
    <t>Middle Name "Danger"</t>
  </si>
  <si>
    <t>The Council Devided</t>
  </si>
  <si>
    <t>Beyond the Veil</t>
  </si>
  <si>
    <t>Unlock UVH 5</t>
  </si>
  <si>
    <t>Athame Not Included</t>
  </si>
  <si>
    <t>Kill 50 Enemies with Repkits</t>
  </si>
  <si>
    <t>Ursa Major</t>
  </si>
  <si>
    <t>Kill 600 Enemies with Corrosive Damage</t>
  </si>
  <si>
    <t>Echo-4 Paintjob</t>
  </si>
  <si>
    <t>Splatterwave</t>
  </si>
  <si>
    <t>Meditate at All Shrines</t>
  </si>
  <si>
    <t>Bargain Hunter</t>
  </si>
  <si>
    <t>Collect All Dead Bolts</t>
  </si>
  <si>
    <t>Sugar Coated</t>
  </si>
  <si>
    <t>Open All Safes</t>
  </si>
  <si>
    <t>Watch, Drop, and Roll</t>
  </si>
  <si>
    <t>Twitch Drop (Watch 20 Minutes)</t>
  </si>
  <si>
    <t>Vault Hunter's Choice Awards</t>
  </si>
  <si>
    <t>Kill 150 Enemies with Damage from Shields</t>
  </si>
  <si>
    <t>Paint the Town Crimson (Gilded Glory)</t>
  </si>
  <si>
    <t>Wingman</t>
  </si>
  <si>
    <t>Kill 250 Enemies with Cryo Damage</t>
  </si>
  <si>
    <t>[TBA]</t>
  </si>
  <si>
    <t>Vault Hunter Pack</t>
  </si>
  <si>
    <t>We Both Finish Line</t>
  </si>
  <si>
    <t>Kill 750 Enemies with Incendiary Damage</t>
  </si>
  <si>
    <t>Endless Summer</t>
  </si>
  <si>
    <t>Kill 650 Enemies with Shock Damage</t>
  </si>
  <si>
    <t>KnOx Paintjob</t>
  </si>
  <si>
    <t>Informal Function</t>
  </si>
  <si>
    <t>Kill 50 Enemies With 2 Elemental Effects</t>
  </si>
  <si>
    <t>Break Free Paintjob</t>
  </si>
  <si>
    <t>Vaultlanders</t>
  </si>
  <si>
    <t>Take 500k in shield damage</t>
  </si>
  <si>
    <t>Pencil Case</t>
  </si>
  <si>
    <t>Use a Repkit 125 Times</t>
  </si>
  <si>
    <t>Waters of Akopos</t>
  </si>
  <si>
    <t>Recover 100K HP with Repkits</t>
  </si>
  <si>
    <t>Copper Standard</t>
  </si>
  <si>
    <t>Pick up 250K cash</t>
  </si>
  <si>
    <t>Siege and Destroy</t>
  </si>
  <si>
    <t>Knitted Up</t>
  </si>
  <si>
    <t>Kill 5 enemies in 5 seconds with Grenades 75 times</t>
  </si>
  <si>
    <t>The Company</t>
  </si>
  <si>
    <t>Kill 750 Enemies with Radiation Damage</t>
  </si>
  <si>
    <t>Just Skidding</t>
  </si>
  <si>
    <t>Kill 250 Enemies wtih Grenades</t>
  </si>
  <si>
    <t>Sum of His Parts</t>
  </si>
  <si>
    <t>TZXT3-XJXCB-CXBJW-BTTJT-9SK6B</t>
  </si>
  <si>
    <t>Savings Savior</t>
  </si>
  <si>
    <t>Mob Rules</t>
  </si>
  <si>
    <t>A Traitor Within</t>
  </si>
  <si>
    <t>Kill 150 Wardens</t>
  </si>
  <si>
    <t>Kill 150 Splices</t>
  </si>
  <si>
    <t>Kill 8000 Enemies</t>
  </si>
  <si>
    <t>Kill 250 Creeps</t>
  </si>
  <si>
    <t>Kill 50 Vile Enemies</t>
  </si>
  <si>
    <t>Kill 500 Manglers</t>
  </si>
  <si>
    <t>Kill 450 Armatures</t>
  </si>
  <si>
    <t>Kill 1250 Order Enemies</t>
  </si>
  <si>
    <t>Kill 100 Bulkheads</t>
  </si>
  <si>
    <t>Kill 100 Badasses</t>
  </si>
  <si>
    <t>Kill 2000 Rippers</t>
  </si>
  <si>
    <t>Kill 150 Kratch</t>
  </si>
  <si>
    <t>Kill 250 Wildhorns</t>
  </si>
  <si>
    <t>Kill 75 Meatheads</t>
  </si>
  <si>
    <t>Kill 150 Watchmen</t>
  </si>
  <si>
    <t>Kill 375 Ripper Footsoldiers</t>
  </si>
  <si>
    <t>Kill 500 Badasses</t>
  </si>
  <si>
    <t>Kill 50 Phalanxes</t>
  </si>
  <si>
    <t>Kill 4000 Enemies</t>
  </si>
  <si>
    <t>Kill Grunts*</t>
  </si>
  <si>
    <t>Kill 150 Witnesses</t>
  </si>
  <si>
    <t>Kill 1000 Creatures</t>
  </si>
  <si>
    <t>Kill 450 Psychos</t>
  </si>
  <si>
    <t>Kill 150 Pangolins</t>
  </si>
  <si>
    <t>Kill 400 Threshers</t>
  </si>
  <si>
    <t>Vehicle Select</t>
  </si>
  <si>
    <t>Driftblade</t>
  </si>
  <si>
    <t>Punchy Whoopster</t>
  </si>
  <si>
    <t>Carapacer</t>
  </si>
  <si>
    <t>Fang Glider</t>
  </si>
  <si>
    <t>Another Day, Another Universe</t>
  </si>
  <si>
    <t>Sprintcraft</t>
  </si>
  <si>
    <t>Skimmer</t>
  </si>
  <si>
    <t>Reach Level 50</t>
  </si>
  <si>
    <t>Vehicle Paintjob</t>
  </si>
  <si>
    <t>No Escape Room</t>
  </si>
  <si>
    <t>Gone Are My Leggies</t>
  </si>
  <si>
    <t>750 Containers Opened</t>
  </si>
  <si>
    <t>Collect 1000 Eridium</t>
  </si>
  <si>
    <t>Kill 1600 Enemies with Corrosive Damage</t>
  </si>
  <si>
    <t>Kill 2000 Enemies with Shock Damage</t>
  </si>
  <si>
    <t>Fran's Frogurt</t>
  </si>
  <si>
    <t>Kill 1000 Enemies with Cryo Damage</t>
  </si>
  <si>
    <t>Kill 2500 Enemies with Incendiary Damage</t>
  </si>
  <si>
    <t>Bronzed Medal</t>
  </si>
  <si>
    <t>Kill 2000 Enemies with Daedalus Weapons</t>
  </si>
  <si>
    <t>Pavement Painter</t>
  </si>
  <si>
    <t>Kill 2000 Enemies with Vladof Weapons</t>
  </si>
  <si>
    <t>Shock Rocket</t>
  </si>
  <si>
    <t>Kill 2000 Enemies with Maliwan Weapons</t>
  </si>
  <si>
    <t>Crowd Control</t>
  </si>
  <si>
    <t>Kill 1500 Enemies with Order Weapons</t>
  </si>
  <si>
    <t>MEEDLYMEEDLYMEEDLYMOW!!</t>
  </si>
  <si>
    <t>Kill 1300 Enemies with Torgue Weapons</t>
  </si>
  <si>
    <t>Quicky</t>
  </si>
  <si>
    <t>Kill 1500 Enemies with Tediore Weapons</t>
  </si>
  <si>
    <t>Grimelord</t>
  </si>
  <si>
    <t>Kill 1300 Enemies with Ripper Weapons</t>
  </si>
  <si>
    <t>On the Rocks</t>
  </si>
  <si>
    <t>[Jakobs Kills Tier 5]</t>
  </si>
  <si>
    <t>Kill 100 Enemies with Maliwan Heavy Weapons</t>
  </si>
  <si>
    <t>Kill 75 Enemies with Torgue Heavy Weapons</t>
  </si>
  <si>
    <t>Kill 90 Enemies with Vladof Heavy Weapons</t>
  </si>
  <si>
    <t>Open 75 Red Chests</t>
  </si>
  <si>
    <t>Crawler: Crumpled Lurch</t>
  </si>
  <si>
    <t>La Verdita</t>
  </si>
  <si>
    <t>Crawler: Eureka Stane</t>
  </si>
  <si>
    <t>Crawler: Forgotten Cornerstone</t>
  </si>
  <si>
    <t>Crawler: Pestor's Grotto</t>
  </si>
  <si>
    <t>Crawler: Slugmetal Ditch Crawler</t>
  </si>
  <si>
    <t>Crawler: The Belle</t>
  </si>
  <si>
    <t>Crawler: The Eninent Husk</t>
  </si>
  <si>
    <t>Crawler: The Great Work</t>
  </si>
  <si>
    <t>Crawler: The Roaming Pasture</t>
  </si>
  <si>
    <t>Crawler: The Stonewarden</t>
  </si>
  <si>
    <t>Crawler: Wanton Tread</t>
  </si>
  <si>
    <t>Take Over All Propaganda Speakers</t>
  </si>
  <si>
    <t>Unlock All Safehouses</t>
  </si>
  <si>
    <t>Let's Go to the Mall</t>
  </si>
  <si>
    <t>Complete All Auger Mines</t>
  </si>
  <si>
    <t>Hottest Rod</t>
  </si>
  <si>
    <t>Complete All Crawlers</t>
  </si>
  <si>
    <t>Lithium Overdrive</t>
  </si>
  <si>
    <t>Complete All Drill Sites</t>
  </si>
  <si>
    <t>You Are (Not) Mayhem</t>
  </si>
  <si>
    <t>Complete All Order Bunkers</t>
  </si>
  <si>
    <t>Complete All Silos</t>
  </si>
  <si>
    <t>Sprinkled</t>
  </si>
  <si>
    <t>Complete the Goredello World Event</t>
  </si>
  <si>
    <t>Please note: This reflects current meta. Take with a grain of salt. Heavily subject to change</t>
  </si>
  <si>
    <t>Meta</t>
  </si>
  <si>
    <t>B</t>
  </si>
  <si>
    <t>Legendary Enhancements roll 2 different nodes of the same manufacturer</t>
  </si>
  <si>
    <t>Manufacturer</t>
  </si>
  <si>
    <t>Enhancement Node</t>
  </si>
  <si>
    <t>Effect Prerequisite</t>
  </si>
  <si>
    <t>Effect</t>
  </si>
  <si>
    <t>Protractor</t>
  </si>
  <si>
    <t>Guns with Atlas-licensed parts</t>
  </si>
  <si>
    <t>have a +50% Chance to not consume Ammo while Target Lock is active</t>
  </si>
  <si>
    <t>Sure Shot</t>
  </si>
  <si>
    <t>Projectiles from Guns with Atlas-licensed parts</t>
  </si>
  <si>
    <t>automatically attach a Tracker Dart every 25s</t>
  </si>
  <si>
    <t>Tracker Antenna</t>
  </si>
  <si>
    <t>gain +40% Fire Rate while Target Lock is active</t>
  </si>
  <si>
    <t>Trauma Bond</t>
  </si>
  <si>
    <t>gain +30% Damage while Target Lock is active</t>
  </si>
  <si>
    <t>Cold Open</t>
  </si>
  <si>
    <t>Guns with COV-licensed Magazines</t>
  </si>
  <si>
    <t>gain +20% Damage when below 50% heat</t>
  </si>
  <si>
    <t>Duct Tape</t>
  </si>
  <si>
    <t>have a 100% Chance to deal Critical Damage while Overheating</t>
  </si>
  <si>
    <t>Smelter</t>
  </si>
  <si>
    <t>have a +35% Fire Rate when over 50% Heat</t>
  </si>
  <si>
    <t>Ventilator</t>
  </si>
  <si>
    <t>have a 25% Chance to cost 0 Heat when fired</t>
  </si>
  <si>
    <t>Bounce Pass</t>
  </si>
  <si>
    <t>Guns with Jakobs-licensed parts</t>
  </si>
  <si>
    <t>increase the number of possible Ricochets by 1</t>
  </si>
  <si>
    <t>Leaper</t>
  </si>
  <si>
    <t>gain 40% Chance to Ricochet non-Critical Hits</t>
  </si>
  <si>
    <t>Piercer</t>
  </si>
  <si>
    <t>have a 20% chance to grant a Critical Hit</t>
  </si>
  <si>
    <t>Sequencer</t>
  </si>
  <si>
    <t>grant consecutive Critical Hits a stacking +5% Bonus Damage, for a Maximum 8 Stacks</t>
  </si>
  <si>
    <t>Mixologist</t>
  </si>
  <si>
    <t>Guns with Maliwan-licensed parts</t>
  </si>
  <si>
    <t>deal +10% Bonus Damage from the inactive Mode's Element</t>
  </si>
  <si>
    <t>Primed Potency</t>
  </si>
  <si>
    <t>have +100% Status Effect Chance on the first bullet after Reload</t>
  </si>
  <si>
    <t>Synthesizer</t>
  </si>
  <si>
    <t>have +25% Status Effect Damage</t>
  </si>
  <si>
    <t>Transfuser</t>
  </si>
  <si>
    <t>On kill, Guns with Maliwan-licensed parts</t>
  </si>
  <si>
    <t>spread their active Status Effect to up to 3 nearby targets</t>
  </si>
  <si>
    <t>Bulwark</t>
  </si>
  <si>
    <t>Guns with Hyperion-licensed parts</t>
  </si>
  <si>
    <t>gain +100% Gun Shield Capacity</t>
  </si>
  <si>
    <t>Stim Converter</t>
  </si>
  <si>
    <t>regenerate up to 10% Health when the Gun Shield is hit</t>
  </si>
  <si>
    <t>Shock Guard</t>
  </si>
  <si>
    <t>trigger a Shock Nova when deployed (this feature has an 8s Cooldown)</t>
  </si>
  <si>
    <t>Stabilizer</t>
  </si>
  <si>
    <t>gain +40% Accuracy</t>
  </si>
  <si>
    <t>Banger</t>
  </si>
  <si>
    <t xml:space="preserve">Guns with Tediore-licensed parts </t>
  </si>
  <si>
    <t>use +50% Maximum Loaded Ammo when calculating Thrown Damage</t>
  </si>
  <si>
    <t>Digi-Divider</t>
  </si>
  <si>
    <t>Guns with Tediore-licensed parts</t>
  </si>
  <si>
    <t>have a 50% Chance to spawn an additional Projectile Reload</t>
  </si>
  <si>
    <t>Extend-a-Friend</t>
  </si>
  <si>
    <t>have a +50% longer Lifetime for Thrown Turrets</t>
  </si>
  <si>
    <t>Recycler</t>
  </si>
  <si>
    <t>keep 50% of a Magazine's Ammo on Reload</t>
  </si>
  <si>
    <t>Accelerator</t>
  </si>
  <si>
    <t>Guns with Daedalus-licensed parts</t>
  </si>
  <si>
    <t>gain +1% Fire Rate per each bullet fired, for up to a Maximum 50 Stacks, which reset on Reload</t>
  </si>
  <si>
    <t>Backup Plan</t>
  </si>
  <si>
    <t>slowly regenerate reserve Ammo while equipped</t>
  </si>
  <si>
    <t>Bullet Fabricator</t>
  </si>
  <si>
    <t>On kill, Guns with Daedalus-licensed parts</t>
  </si>
  <si>
    <t>have a 40% Chance to refill your Magazines</t>
  </si>
  <si>
    <t>Stockpiler</t>
  </si>
  <si>
    <t>On Reload, Guns with Daedalus-licensed parts</t>
  </si>
  <si>
    <t>gain up to +25% Damage based on the amount of spare Ammo for currently-equipped Gun</t>
  </si>
  <si>
    <t>Torgue</t>
  </si>
  <si>
    <t>Air Burst</t>
  </si>
  <si>
    <t>Guns with Torgue-licensed parts</t>
  </si>
  <si>
    <t>fire Projectiles that explode on proximity</t>
  </si>
  <si>
    <t>Boompuppy</t>
  </si>
  <si>
    <t>have a 50% Chance to call down a Missile Barrage on a nearby enemy</t>
  </si>
  <si>
    <t>Head Ringer</t>
  </si>
  <si>
    <t>gain +25% Damage, and +100% Damage Radius</t>
  </si>
  <si>
    <t>Explosi-ception</t>
  </si>
  <si>
    <t>Guns with Torgue-licensed Sticky Magazines</t>
  </si>
  <si>
    <t>deal +50% of Gun Damage on impact</t>
  </si>
  <si>
    <t>Ammo Generator</t>
  </si>
  <si>
    <t>Guns with Order-licensed parts</t>
  </si>
  <si>
    <t>slowly refill from reserve Ammo while held</t>
  </si>
  <si>
    <t>Free Charger</t>
  </si>
  <si>
    <t>have a 30% Chance to make the next shot's Charge Time and Ammo cost 0 when firing from Maximum Charge</t>
  </si>
  <si>
    <t>Power Shot</t>
  </si>
  <si>
    <t>gain 30% Damage when firing from Maximum Charge</t>
  </si>
  <si>
    <t>Muzzle Brake</t>
  </si>
  <si>
    <t>gain +50% Accuracy and +50% Burst Fire Speed when firing from Maximum Charge</t>
  </si>
  <si>
    <t>Bottom Feeder</t>
  </si>
  <si>
    <t>Guns with Vladof-licensed parts</t>
  </si>
  <si>
    <t>reduce Underbarrel Cooldown Duration by 40%</t>
  </si>
  <si>
    <t>Bullet Hose</t>
  </si>
  <si>
    <t>have a 30% Chance to add an extra Projectile per shot</t>
  </si>
  <si>
    <t>Underdog</t>
  </si>
  <si>
    <t>gain +50% Underbarrel Damage</t>
  </si>
  <si>
    <t>Box Magazine</t>
  </si>
  <si>
    <t>gain +20% Fire Rate and +20% Magazine Size</t>
  </si>
  <si>
    <t>Hard Charger</t>
  </si>
  <si>
    <t>Guns with Ripper-licensed parts</t>
  </si>
  <si>
    <t>gain +25% dmg, but Charge Time is increased by 30%</t>
  </si>
  <si>
    <t>Short Circuit</t>
  </si>
  <si>
    <t>After Reloading an empty Magazine, Guns with Ripper-licensed parts</t>
  </si>
  <si>
    <t>have a 30% Chance to increase the next Magazine's Fire Rate by +100%</t>
  </si>
  <si>
    <t>Freeloader</t>
  </si>
  <si>
    <t>have a 30% Chance to instantly refill its Magazine when it's empty</t>
  </si>
  <si>
    <t>High Roller</t>
  </si>
  <si>
    <t>increase Gun Damage by 2% for each consecutive shot fired, for a Maximum 25 Stacks</t>
  </si>
  <si>
    <t>Gun Damage is increased by +25%</t>
  </si>
  <si>
    <t>Gun Critical Damage is increased by +50%</t>
  </si>
  <si>
    <t>Gun Fire Rate is increased by +25%</t>
  </si>
  <si>
    <t>Gun Accuracy is increased by +50%</t>
  </si>
  <si>
    <t>Gun Status Effect Damage is increased by +25%</t>
  </si>
  <si>
    <t>Gun Status Effect Chance is increased by +25%</t>
  </si>
  <si>
    <t>Gun Splash Damage is increased by +25%</t>
  </si>
  <si>
    <t>Gun Splash Radius is increased by +50%</t>
  </si>
  <si>
    <t>Gun Magazine Size is increased by +50%</t>
  </si>
  <si>
    <t>Gun Reload Speed is increased by +25%</t>
  </si>
  <si>
    <t>Gun Equip Speed is increased by +100%</t>
  </si>
  <si>
    <t>Assault Rifle Damage is increased by +38%</t>
  </si>
  <si>
    <t>SMG Damage is increased by +38%</t>
  </si>
  <si>
    <t>Pistol Damage is increased by +38%</t>
  </si>
  <si>
    <t>Shotgun Damage is increased by +38%</t>
  </si>
  <si>
    <t>Sniper Rifle Damage is increased by +38%</t>
  </si>
  <si>
    <t>Assault Rifle Critical Damage is increased by +75%</t>
  </si>
  <si>
    <t>SMG Critical Damage is increased by +75%</t>
  </si>
  <si>
    <t>Pistol Critical Damage is increased by +75%</t>
  </si>
  <si>
    <t>Shotgun Critical Damage is increased by +75%</t>
  </si>
  <si>
    <t>Sniper Rifle Critical Damage is increased by +75%</t>
  </si>
  <si>
    <t>Assault Rifle Fire Rate is increased by +38%</t>
  </si>
  <si>
    <t>SMG Fire Rate is increased by +38%</t>
  </si>
  <si>
    <t>Pistol Fire Rate is increased by +38%</t>
  </si>
  <si>
    <t>Shotgun Fire Rate is increased by +38%</t>
  </si>
  <si>
    <t>Sniper Rifle Fire Rate is increased by +38%</t>
  </si>
  <si>
    <t>Assault Rifle Accuracy is increased by +75%</t>
  </si>
  <si>
    <t>SMG Accuracy is increased by +75%</t>
  </si>
  <si>
    <t>Pistol Accuracy is increased by +75%</t>
  </si>
  <si>
    <t>Shotgun Accuracy is increased by +75%</t>
  </si>
  <si>
    <t>Sniper Rifle Accuracy is increased by +75%</t>
  </si>
  <si>
    <t>Assault Rifle ADS Proficiency is increased by +75%</t>
  </si>
  <si>
    <t>SMG ADS Proficiency is increased by +75%</t>
  </si>
  <si>
    <t>Pistol ADS Proficiency is increased by +75%</t>
  </si>
  <si>
    <t>Shotgun ADS Proficiency is increased by +75%</t>
  </si>
  <si>
    <t>Sniper Rifle ADS Proficiency is increased by +75%</t>
  </si>
  <si>
    <t>Assault Rifle Status Effect Damage is increased by +38%</t>
  </si>
  <si>
    <t>SMG Status Effect Damage is increased by +38%</t>
  </si>
  <si>
    <t>Pistol Status Effect Damage is increased by +38%</t>
  </si>
  <si>
    <t>Shotgun Status Effect Damage is increased by +38%</t>
  </si>
  <si>
    <t>Sniper Rifle Status Effect Damage is increased by +38%</t>
  </si>
  <si>
    <t>Assault Rifle Status Effect Chance is increased by +38%</t>
  </si>
  <si>
    <t>SMG Status Effect Chance is increased by +38%</t>
  </si>
  <si>
    <t>Pistol Status Effect Chance is increased by +38%</t>
  </si>
  <si>
    <t>Shotgun Status Effect Chance is increased by +38%</t>
  </si>
  <si>
    <t>Sniper Rifle Status Effect Chance is increased by +38%</t>
  </si>
  <si>
    <t>Assault Rifle Splash Damage is increased by +38%</t>
  </si>
  <si>
    <t>SMG Splash Damage is increased by +38%</t>
  </si>
  <si>
    <t>Pistol Splash Damage is increased by +38%</t>
  </si>
  <si>
    <t>Shotgun Splash Damage is increased by +38%</t>
  </si>
  <si>
    <t>Sniper Rifle Splash Damage is increased by +38%</t>
  </si>
  <si>
    <t>Assault Rifle Splash Radius is increased by +75%</t>
  </si>
  <si>
    <t>SMG Splash Radius is increased by +75%</t>
  </si>
  <si>
    <t>Pistol Splash Radius is increased by +75%</t>
  </si>
  <si>
    <t>Shotgun Slash Radius is increased by +75%</t>
  </si>
  <si>
    <t>Sniper Rifle Slash Radius is increased by +75%</t>
  </si>
  <si>
    <t>Assault Rifle Magazine Size is increased by +75%</t>
  </si>
  <si>
    <t>SMG Mag Size is increased by +75%</t>
  </si>
  <si>
    <t>Pistol Magazine Size is increased by +75%</t>
  </si>
  <si>
    <t>Shotgun Magazine size is increased by +75%</t>
  </si>
  <si>
    <t>Sniper Rifle Magazine Size is increased by +75%</t>
  </si>
  <si>
    <t>Assault Rifle Reload Speed is increased by +38%</t>
  </si>
  <si>
    <t>SMG Reload Speed is increased by +38%</t>
  </si>
  <si>
    <t>Pistol Reload Speed is increased by +38%</t>
  </si>
  <si>
    <t>Shotgun Reload Speed is increased by +38%</t>
  </si>
  <si>
    <t>Sniper Rifle Reload Speed is increased by +38%</t>
  </si>
  <si>
    <t>Assault Rifle Equip Speed is increased by +150%</t>
  </si>
  <si>
    <t>SMG Equip Speed is increased by +150%</t>
  </si>
  <si>
    <t>Pistol Equip Speed is increased by +150%</t>
  </si>
  <si>
    <t>Shotgun Equip Speed is increased by +150%</t>
  </si>
  <si>
    <t>Sniper Rifle Equip Speed is increased by +150%</t>
  </si>
  <si>
    <t>Perks are increased by equipping more gear with the same Firmware</t>
  </si>
  <si>
    <t>Weapons</t>
  </si>
  <si>
    <t>Ordnance</t>
  </si>
  <si>
    <t>Shields</t>
  </si>
  <si>
    <t>Class Mods</t>
  </si>
  <si>
    <t>Repkits</t>
  </si>
  <si>
    <t>Trickshot</t>
  </si>
  <si>
    <t>Gun Reload Speed is Increased by +5%</t>
  </si>
  <si>
    <t>Gun Critical Damage is increased by +10%</t>
  </si>
  <si>
    <t>Critical Hits have a 50% Chance to refill 1 Ammo to the currently-equipped Gun's Magazine</t>
  </si>
  <si>
    <t>Deadeye</t>
  </si>
  <si>
    <t>Gun Accuracy is increased by +30%</t>
  </si>
  <si>
    <t>Gun Critical Damage is increased by +25%</t>
  </si>
  <si>
    <t>Every Critical Hit grants 15% Critical Damage per Stack (for a Maximum 5 Stacks) for 10s</t>
  </si>
  <si>
    <t>Jacked</t>
  </si>
  <si>
    <t>Zoom In Speed is increased by +20%</t>
  </si>
  <si>
    <t>Hyperion Gun Shield Capactiy is increased by +25%</t>
  </si>
  <si>
    <t>Hyperion Gun Shields have a +30% Chance to Ricochet Projectiles back to an enemy</t>
  </si>
  <si>
    <t>Goojfc</t>
  </si>
  <si>
    <t>Action Skill Cooldown Rate is increased by +10%</t>
  </si>
  <si>
    <t>Action Skill Damage is increased by +15%</t>
  </si>
  <si>
    <t>Action Skill Cooldown Rate is increased by an additional +20%</t>
  </si>
  <si>
    <t>Lifeblood</t>
  </si>
  <si>
    <t>Repkit Healing is increased by +10%</t>
  </si>
  <si>
    <t>Lifesteal is increased by +5%</t>
  </si>
  <si>
    <t>On kill, regenerates 10% of Maximum Health</t>
  </si>
  <si>
    <t>Rubberband Man</t>
  </si>
  <si>
    <t>Damage Reduction is increased by -5%</t>
  </si>
  <si>
    <t>Bonuses granted by this Firmware are doubled</t>
  </si>
  <si>
    <t>God Killer</t>
  </si>
  <si>
    <t>Damage Dealt to Badass Enemies is increased by +10%</t>
  </si>
  <si>
    <t>Damage Taken from Badass Enemies is reduced by +10%</t>
  </si>
  <si>
    <t>On killing a Badass Enemy, Damage Dealt is increased by 20% for 60s</t>
  </si>
  <si>
    <t>Reel Big Fist</t>
  </si>
  <si>
    <t>Melee Damage is increased by +15%</t>
  </si>
  <si>
    <t>Melee Damage is icnreased by an additional +25%</t>
  </si>
  <si>
    <t>Melee kills trigger a Nova exdplosion for 200% Melee Damage</t>
  </si>
  <si>
    <t>Heating Up</t>
  </si>
  <si>
    <t>Gun Reload Speed is increased by +20%</t>
  </si>
  <si>
    <t>Amount of Overheated shots before breaking is increased by +50% with CoV-Licensed Gun Parts</t>
  </si>
  <si>
    <t>Gun Damage is increased by +25% while Overheating with CoV-Licensed Gun Parts</t>
  </si>
  <si>
    <t>Airstrike</t>
  </si>
  <si>
    <t>Splash Radius is increased by +20%</t>
  </si>
  <si>
    <t>Splash Damage is increased by +20%</t>
  </si>
  <si>
    <t>On kill, dropa Missile Strike on nearby enemies</t>
  </si>
  <si>
    <t>Gun Reload Speed is increased by +10%</t>
  </si>
  <si>
    <t>Gun Damage is increased by up to +20% based on the emptiness of your Gun's Magazine</t>
  </si>
  <si>
    <t>After Reloading, Gun Fire Rate is increased by +30% for 4s</t>
  </si>
  <si>
    <t>Action Fist</t>
  </si>
  <si>
    <t>Action Skill Damage is increased by +10%</t>
  </si>
  <si>
    <t>On Melee kill, Action Skill Damage is increased by 25% for 8s</t>
  </si>
  <si>
    <t>Baker</t>
  </si>
  <si>
    <t>Shield Capacity is increased by +10%</t>
  </si>
  <si>
    <t>Repkit Cooldown Duration is reduced by +15%</t>
  </si>
  <si>
    <t>Maximum Health is increased by +25%</t>
  </si>
  <si>
    <t>Bullets to Spare</t>
  </si>
  <si>
    <t>Gun Fire Rate is increased by +5%</t>
  </si>
  <si>
    <t>Gun Magazine Size is increased by +20%</t>
  </si>
  <si>
    <t>Gun Fire Rate is increased by 50% of Gun Magazine Size</t>
  </si>
  <si>
    <t>Dead-dy O'</t>
  </si>
  <si>
    <t>Gun Mode Switch Speed is increased by +25%</t>
  </si>
  <si>
    <t>Gun Magazine Size is increased by +15%</t>
  </si>
  <si>
    <t>On Mode Switch, grants +20% Damage and +20% Fire Rate for 5s</t>
  </si>
  <si>
    <t>Risky Boots</t>
  </si>
  <si>
    <t>When Health is less than 35%, Damage Taken is reduced by -30%</t>
  </si>
  <si>
    <t>When Health is less than 35%, Movement Speed is increased by +35%</t>
  </si>
  <si>
    <t>When Health is less than 35%, Damage Dealt is increased by +100% and Lifesteal is increased by +5%</t>
  </si>
  <si>
    <t>Atlas E.X.</t>
  </si>
  <si>
    <t>Gun Mode Switch Speed is increased by +20%</t>
  </si>
  <si>
    <t>Gun Damage is increased by +10% while an Atlas Target Lock is active</t>
  </si>
  <si>
    <t>When killing an Atlas Target Locked enemy, automatically Target Lock another nearby enemy</t>
  </si>
  <si>
    <t>Gadget Ahoy</t>
  </si>
  <si>
    <t>Ordnance Cooldown Duration is reduced by +15%</t>
  </si>
  <si>
    <t>Ordnance Damage is increased by +20%</t>
  </si>
  <si>
    <t>Ordnance kills grant +20% Damage for 15s</t>
  </si>
  <si>
    <t>High Caliber</t>
  </si>
  <si>
    <t>Projectile Speed is increased by +25%</t>
  </si>
  <si>
    <t>Gun Damage is increased by +10%</t>
  </si>
  <si>
    <t>Bullets Pierce enemies</t>
  </si>
  <si>
    <t>Atlas Infinum</t>
  </si>
  <si>
    <t>Gun Fire Rate is increased by +5% while an Atlas Target Lock is active</t>
  </si>
  <si>
    <t>Guns with Atlas-licensed parts gain +10% Damage</t>
  </si>
  <si>
    <t>Atlas Target Locks are infinite, unless you swap Guns</t>
  </si>
  <si>
    <t>https://shift.gearboxsoftware.com/rewards</t>
  </si>
  <si>
    <t>Reward</t>
  </si>
  <si>
    <t>Date</t>
  </si>
  <si>
    <t>Rafa Skin</t>
  </si>
  <si>
    <t>3S6TT-RSHJ3-WFJ3K-BBJB3-W5ZKS</t>
  </si>
  <si>
    <t>Gold Key</t>
  </si>
  <si>
    <t>BH6TJ-Z993B-5RJBK-JT3B3-RXT3Z</t>
  </si>
  <si>
    <t>3HXTT-JBJCT-CR33W-JJTJJ-BCR5W</t>
  </si>
  <si>
    <t>TH6BJ-WJTC3-W6B3C-3TTBT-5HTTH</t>
  </si>
  <si>
    <t>J9RT3-RBJ5T-WRTBK-JB3J3-5TB3R</t>
  </si>
  <si>
    <t>TZFT3-K9Z33-5FT3W-BJ33T-WZ5X5</t>
  </si>
  <si>
    <t>A live status of my inventory. I'm giving away anything I won't use. Simply share your Shift username or Steam ID along with the Item you want. First come, first serve. Limit 1 item per person per week</t>
  </si>
  <si>
    <t>Request an Item</t>
  </si>
  <si>
    <t>Item Level</t>
  </si>
  <si>
    <t>Item Name</t>
  </si>
  <si>
    <t>Requested</t>
  </si>
  <si>
    <t>Fullfilled</t>
  </si>
  <si>
    <t>Control</t>
  </si>
  <si>
    <t>Kills</t>
  </si>
  <si>
    <t>Vault Hunter: Vex</t>
  </si>
  <si>
    <t>Date: 09/17/2025</t>
  </si>
  <si>
    <t>1-100</t>
  </si>
  <si>
    <t>Total Dedicated Drops</t>
  </si>
  <si>
    <t>XP Level: 50</t>
  </si>
  <si>
    <t>101-200</t>
  </si>
  <si>
    <t>Experimental Dedicated Drop Rate</t>
  </si>
  <si>
    <t>UVH Level: 5</t>
  </si>
  <si>
    <t>Data Collected by Tonydml</t>
  </si>
  <si>
    <t>201-300</t>
  </si>
  <si>
    <t>*Estimated Dedicated Drop Rate</t>
  </si>
  <si>
    <t>301-400</t>
  </si>
  <si>
    <t>401-500</t>
  </si>
  <si>
    <t>501-600</t>
  </si>
  <si>
    <t>601-700</t>
  </si>
  <si>
    <t>701-800</t>
  </si>
  <si>
    <t>801-900</t>
  </si>
  <si>
    <t>901-1000</t>
  </si>
  <si>
    <t>Lead Balloon Phosphene</t>
  </si>
  <si>
    <t>Kinetic</t>
  </si>
  <si>
    <t>Dropped on 803rd Splashzone kill</t>
  </si>
  <si>
    <t>Fire</t>
  </si>
  <si>
    <t>It was the 52nd Lead Balloon Drop of 56</t>
  </si>
  <si>
    <t>Corrosive</t>
  </si>
  <si>
    <t>Shock</t>
  </si>
  <si>
    <t>Experimental Phosphene Drop Rate</t>
  </si>
  <si>
    <t>or</t>
  </si>
  <si>
    <t>Radiation</t>
  </si>
  <si>
    <t>*Estimated Phosphene Drop Rate</t>
  </si>
  <si>
    <t>1/50</t>
  </si>
  <si>
    <t>Cryo</t>
  </si>
  <si>
    <t>Augmented</t>
  </si>
  <si>
    <t>N/A</t>
  </si>
  <si>
    <t>Phosphene</t>
  </si>
  <si>
    <t>World Drops</t>
  </si>
  <si>
    <t>Total World Drops</t>
  </si>
  <si>
    <t>Adrenaline</t>
  </si>
  <si>
    <t>Cask</t>
  </si>
  <si>
    <t>Expiremental World Drop Rate</t>
  </si>
  <si>
    <t>Guadian Angel</t>
  </si>
  <si>
    <t>Currency</t>
  </si>
  <si>
    <t>Total</t>
  </si>
  <si>
    <t>Avg</t>
  </si>
  <si>
    <t>Profit</t>
  </si>
  <si>
    <t>Encore Cost</t>
  </si>
  <si>
    <t>Total Encore Cost</t>
  </si>
  <si>
    <t>Eridium</t>
  </si>
  <si>
    <t>Total Deaths</t>
  </si>
  <si>
    <t>Total Death Cost</t>
  </si>
  <si>
    <t>XP</t>
  </si>
  <si>
    <t>50 Kills</t>
  </si>
  <si>
    <t>1 Hellfire</t>
  </si>
  <si>
    <t>5 Faulty Detonator</t>
  </si>
  <si>
    <t>1 Roach</t>
  </si>
  <si>
    <t>Skull Orchid Red Chest</t>
  </si>
  <si>
    <t>50 Opens</t>
  </si>
  <si>
    <t>2 Radiation</t>
  </si>
  <si>
    <t>1 Fire</t>
  </si>
  <si>
    <t>1 Corrosive</t>
  </si>
  <si>
    <t>1 Kinetic</t>
  </si>
  <si>
    <t>25 Kills</t>
  </si>
  <si>
    <t>2 Inkling</t>
  </si>
  <si>
    <t>1 Husky Friend</t>
  </si>
  <si>
    <t>3 Principal</t>
  </si>
  <si>
    <t>1 Sideshow</t>
  </si>
  <si>
    <t>Divisioner Red Chest</t>
  </si>
  <si>
    <t>25 Opens</t>
  </si>
  <si>
    <t>1 Bio-Robot</t>
  </si>
  <si>
    <t>2 Birt's Bees</t>
  </si>
  <si>
    <t>1 Sparky Shield</t>
  </si>
  <si>
    <t>4 Kickballer</t>
  </si>
  <si>
    <t>1 Ouroboros</t>
  </si>
  <si>
    <t>3 Onion</t>
  </si>
  <si>
    <t>Sludgemaw Red Chest</t>
  </si>
  <si>
    <t>1 Prince Harming</t>
  </si>
  <si>
    <t>1 Cryo</t>
  </si>
  <si>
    <t>2 Fire</t>
  </si>
  <si>
    <t>1 Shock</t>
  </si>
  <si>
    <t>1 C/R</t>
  </si>
  <si>
    <t>1 F/C</t>
  </si>
  <si>
    <t>4 Buoy</t>
  </si>
  <si>
    <t>4 Potato Thrower</t>
  </si>
  <si>
    <t>1 Darkbeast</t>
  </si>
  <si>
    <t>Voraxis Red Chest</t>
  </si>
  <si>
    <t>1 Queen's Rest</t>
  </si>
  <si>
    <t>2 Corrosive</t>
  </si>
  <si>
    <t>3 Kinetic</t>
  </si>
  <si>
    <t>3 Atling Gun</t>
  </si>
  <si>
    <t>4 Kaliedosplode</t>
  </si>
  <si>
    <t>3 Hot Slugger</t>
  </si>
  <si>
    <t>1 Wombo Combo</t>
  </si>
  <si>
    <t>1 Triple Bypass</t>
  </si>
  <si>
    <t>Callous Red Chest</t>
  </si>
  <si>
    <t>1 Chuck</t>
  </si>
  <si>
    <t>1 Whiskey Foxtrot</t>
  </si>
  <si>
    <t>2 O/F</t>
  </si>
  <si>
    <t>1 O/R</t>
  </si>
  <si>
    <t>1 O/C</t>
  </si>
  <si>
    <t>100 Kills</t>
  </si>
  <si>
    <t>5 Oscar Mike</t>
  </si>
  <si>
    <t>3 Recursive</t>
  </si>
  <si>
    <t>1 Rangefinder</t>
  </si>
  <si>
    <t>by Anonymous1</t>
  </si>
  <si>
    <t>1 Glacier</t>
  </si>
  <si>
    <t>1 Driver</t>
  </si>
  <si>
    <t>1 War Paint</t>
  </si>
  <si>
    <t>1 Hero of Bullet</t>
  </si>
  <si>
    <t>2 Compleation</t>
  </si>
  <si>
    <t>3 Finnity XXXL</t>
  </si>
  <si>
    <t>1 Bugbear</t>
  </si>
  <si>
    <t>1 Lucian's Flank</t>
  </si>
  <si>
    <t>8 Compleation</t>
  </si>
  <si>
    <t>2 Bugbear</t>
  </si>
  <si>
    <t>1 Seventh Sense</t>
  </si>
  <si>
    <t>1 Quencher</t>
  </si>
  <si>
    <t>1 Potato Thrower</t>
  </si>
  <si>
    <t>1 Pacemaker</t>
  </si>
  <si>
    <t>1 Onion</t>
  </si>
  <si>
    <t>200 Kills</t>
  </si>
  <si>
    <t>14 Buzz Axe</t>
  </si>
  <si>
    <t>7 Kill Spring</t>
  </si>
  <si>
    <t>6 Bod</t>
  </si>
  <si>
    <t>1 Forge Master</t>
  </si>
  <si>
    <t>Axemaul Red Chest</t>
  </si>
  <si>
    <t>200 Opens</t>
  </si>
  <si>
    <t>1 Destructo Disco</t>
  </si>
  <si>
    <t>by Anonymous2</t>
  </si>
  <si>
    <t>1 Birts Bees</t>
  </si>
  <si>
    <t>1 Lucky Clover</t>
  </si>
  <si>
    <t>1 Kickballer</t>
  </si>
  <si>
    <t>1 Ravenfire</t>
  </si>
  <si>
    <t>1 Guardian Angel</t>
  </si>
  <si>
    <t>1 Field Scientist</t>
  </si>
  <si>
    <t>6 Gamma Void</t>
  </si>
  <si>
    <t>5 Ohm I Got</t>
  </si>
  <si>
    <t>1 Birt's Bees</t>
  </si>
  <si>
    <t>1 Atling Gun</t>
  </si>
  <si>
    <t>1 Instigator</t>
  </si>
  <si>
    <t>14 Wombo Combo</t>
  </si>
  <si>
    <t>6 Spinning Blade</t>
  </si>
  <si>
    <t>1 Truck</t>
  </si>
  <si>
    <t>1 Hellwalker</t>
  </si>
  <si>
    <t>1 Acey May</t>
  </si>
  <si>
    <t>2 Potato Thrower</t>
  </si>
  <si>
    <t>1 AF1000</t>
  </si>
  <si>
    <t>1 Evolver</t>
  </si>
  <si>
    <t>5 Truck</t>
  </si>
  <si>
    <t>3 Bugbear</t>
  </si>
  <si>
    <t>12 Goalkeeper</t>
  </si>
  <si>
    <t>7 Seventh Sense</t>
  </si>
  <si>
    <t>1 Adrenaline Pump</t>
  </si>
  <si>
    <t>1 Reactor</t>
  </si>
  <si>
    <t>1 Dog Movement</t>
  </si>
  <si>
    <t>1 Star Helix</t>
  </si>
  <si>
    <t>Spreadsheet Changelog</t>
  </si>
  <si>
    <t>Borderlands 4 Spreadsheet Created</t>
  </si>
  <si>
    <t>Notes to self</t>
  </si>
  <si>
    <t>Sprezzatura - 1 from Gushing Turret in The Howl</t>
  </si>
  <si>
    <t>Sprezzatura - 1 Drill Site Old Scrape</t>
  </si>
  <si>
    <t>Fisheye - 1 from Sol</t>
  </si>
  <si>
    <t>Acey May - 1 from Idolator Sol</t>
  </si>
  <si>
    <t>Acey May - 1 from Skull Orchid</t>
  </si>
  <si>
    <t>Acey May - 1 from a Rift Chamption</t>
  </si>
  <si>
    <t>(Doesn't have / has yet to be found) dedicated source for</t>
  </si>
  <si>
    <t>Bosses with currently &lt;= 2 Drops dedicated to them in order of likelihood of having a 3rd dedicated drop</t>
  </si>
  <si>
    <t>[Arjay likely bugged]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</si>
</sst>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#,##0;(#,##0)"/>
    <numFmt numFmtId="166" formatCode="mm/dd/yyyy"/>
    <numFmt numFmtId="167" formatCode="&quot;$&quot;#,##0"/>
  </numFmts>
  <fonts count="264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>
      <b/>
      <color rgb="FF000000"/>
    </font>
    <font/>
    <font>
      <color rgb="FFD9D9D9"/>
    </font>
    <font>
      <color rgb="FFD9EAD3"/>
    </font>
    <font>
      <sz val="11.0"/>
      <color rgb="FF000000"/>
      <name val="Inconsolata"/>
    </font>
    <font>
      <color rgb="FFFF00FF"/>
      <name val="Arial"/>
    </font>
    <font>
      <color rgb="FFFFFFFF"/>
      <name val="Arial"/>
    </font>
    <font>
      <color rgb="FF4A86E8"/>
      <name val="Arial"/>
    </font>
    <font>
      <color rgb="FFD9EAD3"/>
      <name val="Arial"/>
    </font>
    <font>
      <sz val="9.0"/>
      <color rgb="FFD9D9D9"/>
      <name val="Arial"/>
    </font>
    <font>
      <sz val="8.0"/>
      <color rgb="FFE06666"/>
    </font>
    <font>
      <b/>
      <color rgb="FFCCCCCC"/>
    </font>
    <font>
      <sz val="9.0"/>
      <color rgb="FFCCCCCC"/>
    </font>
    <font>
      <b/>
      <color rgb="FF84A6AE"/>
      <name val="Arial"/>
    </font>
    <font>
      <color rgb="FF8E7CC3"/>
      <name val="Arial"/>
    </font>
    <font>
      <b/>
      <color rgb="FF00FFFF"/>
      <name val="Arial"/>
    </font>
    <font>
      <color rgb="FFFFD966"/>
      <name val="Arial"/>
    </font>
    <font>
      <color rgb="FFFFE599"/>
      <name val="Arial"/>
    </font>
    <font>
      <color rgb="FF666666"/>
      <name val="Arial"/>
    </font>
    <font>
      <b/>
      <color rgb="FF02B3B3"/>
      <name val="Arial"/>
    </font>
    <font>
      <name val="Arial"/>
    </font>
    <font>
      <color rgb="FFB4A7D6"/>
      <name val="Arial"/>
    </font>
    <font>
      <color rgb="FFFF9900"/>
      <name val="Arial"/>
    </font>
    <font>
      <color rgb="FFA4C2F4"/>
      <name val="Arial"/>
    </font>
    <font>
      <b/>
      <color rgb="FF4A86E8"/>
      <name val="Arial"/>
    </font>
    <font>
      <b/>
      <color rgb="FF7F6000"/>
      <name val="Arial"/>
    </font>
    <font>
      <color rgb="FFFFD966"/>
    </font>
    <font>
      <color rgb="FFFFE599"/>
    </font>
    <font>
      <sz val="8.0"/>
      <color rgb="FFE06666"/>
      <name val="Arial"/>
    </font>
    <font>
      <b/>
      <color rgb="FF00FF00"/>
      <name val="Arial"/>
    </font>
    <font>
      <color rgb="FFD9D9D9"/>
      <name val="Arial"/>
    </font>
    <font>
      <color rgb="FF019292"/>
      <name val="Arial"/>
    </font>
    <font>
      <b/>
      <color rgb="FF76A5AF"/>
      <name val="Arial"/>
    </font>
    <font>
      <b/>
      <color rgb="FF93C47D"/>
      <name val="Arial"/>
    </font>
    <font>
      <i/>
      <sz val="9.0"/>
      <color rgb="FFCCCCCC"/>
    </font>
    <font>
      <b/>
      <color rgb="FFCC0000"/>
      <name val="Arial"/>
    </font>
    <font>
      <b/>
      <color rgb="FF8E7CC3"/>
      <name val="Arial"/>
    </font>
    <font>
      <b/>
      <color rgb="FFBDFF2F"/>
      <name val="Arial"/>
    </font>
    <font>
      <b/>
      <color rgb="FFFF9900"/>
      <name val="Arial"/>
    </font>
    <font>
      <sz val="10.0"/>
      <color rgb="FF00FF00"/>
      <name val="Arial"/>
    </font>
    <font>
      <color rgb="FFE91D63"/>
      <name val="Arial"/>
    </font>
    <font>
      <color rgb="FF97FD97"/>
      <name val="Arial"/>
    </font>
    <font>
      <color rgb="FF93C47D"/>
      <name val="Arial"/>
    </font>
    <font>
      <b/>
      <i/>
      <color rgb="FFCCCCCC"/>
    </font>
    <font>
      <color rgb="FFCDDFFD"/>
      <name val="Arial"/>
    </font>
    <font>
      <color rgb="FF4A86E8"/>
    </font>
    <font>
      <sz val="9.0"/>
      <color rgb="FFD9D9D9"/>
    </font>
    <font>
      <sz val="8.0"/>
    </font>
    <font>
      <b/>
      <color rgb="FF0D4B83"/>
      <name val="Arial"/>
    </font>
    <font>
      <color rgb="FFBDFF2F"/>
      <name val="Arial"/>
    </font>
    <font>
      <b/>
      <i/>
      <u/>
      <color rgb="FFCCCCCC"/>
    </font>
    <font>
      <color rgb="FFE06666"/>
      <name val="Arial"/>
    </font>
    <font>
      <color rgb="FF00C7FF"/>
      <name val="Arial"/>
    </font>
    <font>
      <color rgb="FFFFFFFF"/>
    </font>
    <font>
      <color rgb="FF8E7CC3"/>
    </font>
    <font>
      <b/>
      <color rgb="FFFF9900"/>
    </font>
    <font>
      <sz val="8.0"/>
      <color rgb="FFE06666"/>
      <name val="&quot;Noto Sans&quot;"/>
    </font>
    <font>
      <sz val="11.0"/>
      <color rgb="FFCCCCCC"/>
      <name val="Inconsolata"/>
    </font>
    <font>
      <b/>
      <color rgb="FF4A86E8"/>
    </font>
    <font>
      <color rgb="FF84AEA4"/>
    </font>
    <font>
      <color rgb="FFF1C232"/>
      <name val="Arial"/>
    </font>
    <font>
      <color rgb="FFF3F3F3"/>
      <name val="Arial"/>
    </font>
    <font>
      <b/>
      <color rgb="FF76A5AF"/>
    </font>
    <font>
      <b/>
      <sz val="9.0"/>
      <color rgb="FFCCCCCC"/>
    </font>
    <font>
      <sz val="9.0"/>
    </font>
    <font>
      <color rgb="FFFFFF00"/>
    </font>
    <font>
      <color rgb="FF00FFFF"/>
    </font>
    <font>
      <color rgb="FFC9DAF8"/>
    </font>
    <font>
      <color rgb="FFFF0000"/>
    </font>
    <font>
      <b/>
      <color rgb="FF0B5394"/>
    </font>
    <font>
      <b/>
      <color rgb="FF00FFFF"/>
    </font>
    <font>
      <color rgb="FFFFFF00"/>
      <name val="Arial"/>
    </font>
    <font>
      <color rgb="FFFF6C22"/>
      <name val="Arial"/>
    </font>
    <font>
      <color rgb="FF00FFFF"/>
      <name val="Arial"/>
    </font>
    <font>
      <color rgb="FFC9DAF8"/>
      <name val="Arial"/>
    </font>
    <font>
      <color rgb="FFFF0000"/>
      <name val="Arial"/>
    </font>
    <font>
      <b/>
      <color rgb="FF0B5394"/>
      <name val="Arial"/>
    </font>
    <font>
      <color rgb="FFFF00FF"/>
    </font>
    <font>
      <sz val="9.0"/>
      <color rgb="FF999999"/>
    </font>
    <font>
      <color rgb="FF02B3B3"/>
    </font>
    <font>
      <u/>
      <color rgb="FFFFFFFF"/>
    </font>
    <font>
      <u/>
      <color rgb="FFFFFFFF"/>
    </font>
    <font>
      <u/>
      <color rgb="FFFFFFFF"/>
      <name val="Arial"/>
    </font>
    <font>
      <color rgb="FFEA9999"/>
      <name val="Arial"/>
    </font>
    <font>
      <b/>
      <u/>
      <sz val="14.0"/>
      <color rgb="FFFFFFFF"/>
    </font>
    <font>
      <b/>
      <u/>
      <sz val="14.0"/>
      <color rgb="FFFFFFFF"/>
    </font>
    <font>
      <b/>
      <sz val="14.0"/>
      <color rgb="FF000000"/>
    </font>
    <font>
      <b/>
      <u/>
      <sz val="14.0"/>
      <color rgb="FFFFFFFF"/>
      <name val="Arial"/>
    </font>
    <font>
      <u/>
      <sz val="8.0"/>
      <color rgb="FFFFFFFF"/>
    </font>
    <font>
      <sz val="30.0"/>
      <color rgb="FFFF0000"/>
      <name val="Arial"/>
    </font>
    <font>
      <sz val="10.0"/>
      <color rgb="FFFF0000"/>
      <name val="Arial"/>
    </font>
    <font>
      <color rgb="FF00FF00"/>
    </font>
    <font>
      <color rgb="FF141414"/>
      <name val="Arial"/>
    </font>
    <font>
      <u/>
      <color rgb="FFFFFFFF"/>
    </font>
    <font>
      <u/>
      <sz val="10.0"/>
      <color rgb="FFFFFFFF"/>
      <name val="Arial"/>
    </font>
    <font>
      <u/>
      <color rgb="FFFFFFFF"/>
      <name val="Arial"/>
    </font>
    <font>
      <color rgb="FFCCCCCC"/>
    </font>
    <font>
      <b/>
      <sz val="11.0"/>
      <color rgb="FF000000"/>
      <name val="Arial"/>
    </font>
    <font>
      <b/>
      <sz val="18.0"/>
      <color rgb="FF000000"/>
      <name val="Arial"/>
    </font>
    <font>
      <color rgb="FFF6B26B"/>
      <name val="Arial"/>
    </font>
    <font>
      <b/>
      <sz val="10.0"/>
      <color rgb="FF019292"/>
      <name val="Arial"/>
    </font>
    <font>
      <sz val="8.0"/>
      <color rgb="FF019292"/>
    </font>
    <font>
      <b/>
      <color rgb="FF57BB8A"/>
      <name val="Arial"/>
    </font>
    <font>
      <color rgb="FFC6E0B4"/>
      <name val="Arial"/>
    </font>
    <font>
      <color rgb="FF3D8361"/>
      <name val="Arial"/>
    </font>
    <font>
      <b/>
      <sz val="10.0"/>
      <color rgb="FFFFFFFF"/>
      <name val="Arial"/>
    </font>
    <font>
      <b/>
      <i/>
      <u/>
      <color rgb="FFCCCCCC"/>
    </font>
    <font>
      <b/>
      <i/>
      <u/>
      <color rgb="FFB7B7B7"/>
    </font>
    <font>
      <b/>
      <color rgb="FFFFFFFF"/>
      <name val="Arial"/>
    </font>
    <font>
      <sz val="9.0"/>
      <color rgb="FFFFD966"/>
      <name val="Arial"/>
    </font>
    <font>
      <b/>
      <u/>
      <color rgb="FFCCCCCC"/>
    </font>
    <font>
      <b/>
      <color rgb="FFBF9000"/>
      <name val="Arial"/>
    </font>
    <font>
      <sz val="10.0"/>
      <color rgb="FF4A86E8"/>
      <name val="Arial"/>
    </font>
    <font>
      <sz val="9.0"/>
      <color rgb="FFFFE599"/>
      <name val="Arial"/>
    </font>
    <font>
      <sz val="9.0"/>
      <color rgb="FFE06666"/>
    </font>
    <font>
      <sz val="10.0"/>
      <color rgb="FFBDFF2F"/>
      <name val="Arial"/>
    </font>
    <font>
      <color rgb="FFC6E0B4"/>
    </font>
    <font>
      <sz val="10.0"/>
      <color rgb="FFD9D9D9"/>
      <name val="Arial"/>
    </font>
    <font>
      <b/>
      <sz val="9.0"/>
      <color rgb="FF93C47D"/>
      <name val="Arial"/>
    </font>
    <font>
      <sz val="10.0"/>
      <color rgb="FF02B3B3"/>
      <name val="Arial"/>
    </font>
    <font>
      <sz val="10.0"/>
      <color rgb="FF00FFFF"/>
      <name val="Arial"/>
    </font>
    <font>
      <sz val="10.0"/>
      <color rgb="FFFFFFFF"/>
      <name val="Arial"/>
    </font>
    <font>
      <b/>
      <sz val="9.0"/>
      <color rgb="FF76A5AF"/>
      <name val="Arial"/>
    </font>
    <font>
      <sz val="8.0"/>
      <color rgb="FF019292"/>
      <name val="Arial"/>
    </font>
    <font>
      <b/>
      <sz val="9.0"/>
      <color rgb="FF76A5AF"/>
    </font>
    <font>
      <sz val="10.0"/>
      <color rgb="FFFF9900"/>
      <name val="Arial"/>
    </font>
    <font>
      <color rgb="FFB90000"/>
    </font>
    <font>
      <u/>
      <color rgb="FF00FFFF"/>
      <name val="Arial"/>
    </font>
    <font>
      <sz val="9.0"/>
      <color rgb="FFB0EEFF"/>
      <name val="Arial"/>
    </font>
    <font>
      <color rgb="FFB90000"/>
      <name val="Arial"/>
    </font>
    <font>
      <b/>
      <sz val="9.0"/>
      <color rgb="FFFF5500"/>
      <name val="Arial"/>
    </font>
    <font>
      <sz val="10.0"/>
      <color rgb="FFA4C2F4"/>
      <name val="Arial"/>
    </font>
    <font>
      <sz val="9.0"/>
      <color rgb="FF02B3B3"/>
      <name val="Arial"/>
    </font>
    <font>
      <color rgb="FFB6D7A8"/>
      <name val="Arial"/>
    </font>
    <font>
      <sz val="10.0"/>
      <color rgb="FF00FF00"/>
    </font>
    <font>
      <sz val="9.0"/>
      <color rgb="FFFFE599"/>
    </font>
    <font>
      <sz val="10.0"/>
      <color rgb="FF019292"/>
      <name val="Arial"/>
    </font>
    <font>
      <sz val="9.0"/>
      <color rgb="FF8E7CC3"/>
      <name val="Arial"/>
    </font>
    <font>
      <sz val="9.0"/>
      <color rgb="FF00BFFF"/>
      <name val="Arial"/>
    </font>
    <font>
      <color rgb="FFCCCCCC"/>
      <name val="Arial"/>
    </font>
    <font>
      <b/>
      <u/>
      <color rgb="FFB7B7B7"/>
    </font>
    <font>
      <b/>
      <sz val="10.0"/>
      <color rgb="FFFF9900"/>
      <name val="Arial"/>
    </font>
    <font>
      <sz val="9.0"/>
      <color rgb="FFE06666"/>
      <name val="Arial"/>
    </font>
    <font>
      <b/>
      <sz val="15.0"/>
      <color rgb="FF000000"/>
      <name val="Arial"/>
    </font>
    <font>
      <color rgb="FFF6B26B"/>
    </font>
    <font>
      <b/>
      <sz val="10.0"/>
      <color rgb="FF6D9EEB"/>
      <name val="Arial"/>
    </font>
    <font>
      <color rgb="FFC27BA0"/>
      <name val="Arial"/>
    </font>
    <font>
      <b/>
      <color rgb="FFB7B7B7"/>
    </font>
    <font>
      <b/>
      <sz val="10.0"/>
      <color rgb="FFBDFF2F"/>
      <name val="Arial"/>
    </font>
    <font>
      <b/>
      <u/>
      <color rgb="FFB7B7B7"/>
    </font>
    <font>
      <b/>
      <sz val="10.0"/>
      <color rgb="FF4A86E8"/>
      <name val="Arial"/>
    </font>
    <font>
      <b/>
      <u/>
      <color rgb="FFCCCCCC"/>
    </font>
    <font>
      <color rgb="FFFF95B5"/>
      <name val="Arial"/>
    </font>
    <font>
      <sz val="10.0"/>
      <color rgb="FFFF95B5"/>
      <name val="Arial"/>
    </font>
    <font>
      <color rgb="FFF9CB9C"/>
      <name val="Arial"/>
    </font>
    <font>
      <b/>
      <sz val="10.0"/>
      <color rgb="FF00FF00"/>
      <name val="Arial"/>
    </font>
    <font>
      <b/>
      <sz val="14.0"/>
      <color rgb="FF000000"/>
      <name val="Arial"/>
    </font>
    <font>
      <b/>
      <sz val="10.0"/>
      <color rgb="FF00FFFF"/>
      <name val="Arial"/>
    </font>
    <font>
      <b/>
      <sz val="9.0"/>
      <color rgb="FF93C47D"/>
    </font>
    <font>
      <color rgb="FF93C47D"/>
    </font>
    <font>
      <color rgb="FF3D8361"/>
    </font>
    <font>
      <b/>
      <u/>
      <color rgb="FFCCCCCC"/>
    </font>
    <font>
      <sz val="11.0"/>
      <color rgb="FFFFFFFF"/>
    </font>
    <font>
      <b/>
      <sz val="10.0"/>
      <color rgb="FF855F3A"/>
      <name val="Arial"/>
    </font>
    <font>
      <b/>
      <u/>
      <color rgb="FFD9D9D9"/>
    </font>
    <font>
      <b/>
      <sz val="10.0"/>
      <color rgb="FF00C7FF"/>
      <name val="Arial"/>
    </font>
    <font>
      <b/>
      <sz val="10.0"/>
      <color rgb="FFC9DAF8"/>
      <name val="Arial"/>
    </font>
    <font>
      <b/>
      <sz val="10.0"/>
      <color rgb="FFFF0000"/>
      <name val="Arial"/>
    </font>
    <font>
      <b/>
      <sz val="10.0"/>
      <color rgb="FF8E7CC3"/>
      <name val="Arial"/>
    </font>
    <font>
      <b/>
      <sz val="10.0"/>
      <color rgb="FF93C47D"/>
      <name val="Arial"/>
    </font>
    <font>
      <b/>
      <sz val="10.0"/>
      <color rgb="FF84A6AE"/>
      <name val="Arial"/>
    </font>
    <font>
      <sz val="11.0"/>
    </font>
    <font>
      <b/>
      <sz val="18.0"/>
      <color rgb="FF000000"/>
    </font>
    <font>
      <b/>
      <color rgb="FF00C7FF"/>
    </font>
    <font>
      <b/>
      <u/>
      <color rgb="FFCCCCCC"/>
    </font>
    <font>
      <b/>
      <color rgb="FF93C47D"/>
    </font>
    <font>
      <color rgb="FF76A5AF"/>
    </font>
    <font>
      <b/>
      <i/>
      <u/>
      <color rgb="FFCCCCCC"/>
    </font>
    <font>
      <b/>
      <color rgb="FFFF0000"/>
    </font>
    <font>
      <b/>
      <color rgb="FF8E7CC3"/>
    </font>
    <font>
      <b/>
      <color rgb="FF9FC5E8"/>
    </font>
    <font>
      <color rgb="FF84A6AE"/>
    </font>
    <font>
      <sz val="10.0"/>
      <color rgb="FFFFFFFF"/>
    </font>
    <font>
      <u/>
      <color rgb="FF00FFFF"/>
      <name val="Arial"/>
    </font>
    <font>
      <b/>
      <color rgb="FF855F3A"/>
    </font>
    <font>
      <b/>
      <sz val="10.0"/>
      <color rgb="FF02B3B3"/>
      <name val="Arial"/>
    </font>
    <font>
      <b/>
      <sz val="10.0"/>
      <color rgb="FFCCCCCC"/>
    </font>
    <font>
      <sz val="9.0"/>
      <color rgb="FFC27BA0"/>
    </font>
    <font>
      <b/>
      <color rgb="FF00BFFF"/>
    </font>
    <font>
      <b/>
      <sz val="15.0"/>
      <color rgb="FF000000"/>
    </font>
    <font>
      <b/>
      <sz val="10.0"/>
      <color rgb="FF00BFFF"/>
      <name val="Arial"/>
    </font>
    <font>
      <b/>
      <sz val="10.0"/>
      <color rgb="FFCDDFFD"/>
      <name val="Arial"/>
    </font>
    <font>
      <b/>
      <sz val="10.0"/>
      <color rgb="FF76A5AF"/>
      <name val="Arial"/>
    </font>
    <font>
      <sz val="10.0"/>
      <color rgb="FF019292"/>
    </font>
    <font>
      <u/>
      <color rgb="FFCCCCCC"/>
    </font>
    <font>
      <b/>
      <color rgb="FFFFD966"/>
    </font>
    <font>
      <b/>
      <u/>
      <color rgb="FFCCCCCC"/>
    </font>
    <font>
      <b/>
      <i/>
      <u/>
      <color rgb="FFD9D9D9"/>
    </font>
    <font>
      <b/>
      <sz val="16.0"/>
      <color rgb="FF000000"/>
    </font>
    <font>
      <b/>
      <sz val="10.0"/>
      <color rgb="FFE06666"/>
      <name val="Arial"/>
    </font>
    <font>
      <b/>
      <sz val="10.0"/>
      <color rgb="FFC27BA0"/>
      <name val="Arial"/>
    </font>
    <font>
      <b/>
      <sz val="10.0"/>
      <color rgb="FFFFD966"/>
      <name val="Arial"/>
    </font>
    <font>
      <b/>
      <sz val="10.0"/>
      <color rgb="FF97FD97"/>
      <name val="Arial"/>
    </font>
    <font>
      <color rgb="FF666666"/>
    </font>
    <font>
      <b/>
      <sz val="10.0"/>
      <color rgb="FF3D85C6"/>
      <name val="Arial"/>
    </font>
    <font>
      <color rgb="FF00C7FF"/>
    </font>
    <font>
      <color rgb="FF019292"/>
    </font>
    <font>
      <sz val="10.0"/>
    </font>
    <font>
      <sz val="9.0"/>
      <color rgb="FFCCCCCC"/>
      <name val="Arial"/>
    </font>
    <font>
      <color rgb="FF000000"/>
    </font>
    <font>
      <sz val="11.0"/>
      <color rgb="FFD9EAD3"/>
      <name val="Inconsolata"/>
    </font>
    <font>
      <b/>
      <sz val="42.0"/>
      <color rgb="FF000000"/>
      <name val="Arial"/>
    </font>
    <font>
      <sz val="10.0"/>
      <color rgb="FFFFD966"/>
      <name val="Arial"/>
    </font>
    <font>
      <sz val="10.0"/>
      <color rgb="FFCCCCCC"/>
      <name val="Arial"/>
    </font>
    <font>
      <b/>
      <i/>
      <u/>
      <color rgb="FFB7B7B7"/>
    </font>
    <font>
      <sz val="10.0"/>
      <color rgb="FFCCCCCC"/>
    </font>
    <font>
      <b/>
      <sz val="35.0"/>
      <color rgb="FF000000"/>
      <name val="Arial"/>
    </font>
    <font>
      <color rgb="FFA2C4C9"/>
      <name val="Arial"/>
    </font>
    <font>
      <color rgb="FFD0E0E3"/>
      <name val="Arial"/>
    </font>
    <font>
      <b/>
      <i/>
      <u/>
      <color rgb="FFD9D9D9"/>
    </font>
    <font>
      <color rgb="FFFCE5CD"/>
      <name val="Arial"/>
    </font>
    <font>
      <b/>
      <sz val="25.0"/>
      <color rgb="FF000000"/>
      <name val="Arial"/>
    </font>
    <font>
      <color rgb="FFB7B7B7"/>
      <name val="Arial"/>
    </font>
    <font>
      <u/>
      <color rgb="FF00FFFF"/>
      <name val="Arial"/>
    </font>
    <font>
      <b/>
      <color rgb="FFFF0000"/>
      <name val="Arial"/>
    </font>
    <font>
      <b/>
      <sz val="31.0"/>
      <color rgb="FFFF00FF"/>
    </font>
    <font>
      <b/>
      <sz val="16.0"/>
      <color rgb="FFE06666"/>
      <name val="Arial"/>
    </font>
    <font>
      <b/>
      <sz val="15.0"/>
      <color rgb="FFC27BA0"/>
      <name val="Arial"/>
    </font>
    <font>
      <b/>
      <sz val="15.0"/>
      <color rgb="FF84A6AE"/>
      <name val="Arial"/>
    </font>
    <font>
      <b/>
      <sz val="15.0"/>
      <color rgb="FFFFD966"/>
      <name val="Arial"/>
    </font>
    <font>
      <b/>
      <sz val="17.0"/>
      <color rgb="FF855F3A"/>
      <name val="Arial"/>
    </font>
    <font>
      <b/>
      <sz val="15.0"/>
      <color rgb="FF8E7CC3"/>
      <name val="Arial"/>
    </font>
    <font>
      <b/>
      <sz val="16.0"/>
      <color rgb="FFFF0000"/>
    </font>
    <font>
      <b/>
      <sz val="15.0"/>
      <color rgb="FF97FD97"/>
      <name val="Arial"/>
    </font>
    <font>
      <b/>
      <sz val="18.0"/>
      <color rgb="FF3D85C6"/>
      <name val="Arial"/>
    </font>
    <font>
      <b/>
      <sz val="19.0"/>
      <color rgb="FFCDDFFD"/>
      <name val="Arial"/>
    </font>
    <font>
      <b/>
      <sz val="14.0"/>
      <color rgb="FF00BFFF"/>
      <name val="Arial"/>
    </font>
    <font>
      <b/>
      <sz val="18.0"/>
      <color rgb="FFFFFFFF"/>
    </font>
    <font>
      <color rgb="FFFF9900"/>
    </font>
    <font>
      <color rgb="FFE06666"/>
    </font>
    <font>
      <color rgb="FF00BFFF"/>
    </font>
    <font>
      <color rgb="FF3BDF3B"/>
    </font>
    <font>
      <u/>
      <color rgb="FF93C47D"/>
    </font>
    <font>
      <color rgb="FFAA0606"/>
    </font>
    <font>
      <b/>
    </font>
    <font>
      <color rgb="FFB7B7B7"/>
    </font>
    <font>
      <b/>
      <name val="Arial"/>
    </font>
    <font>
      <color rgb="FFC27BA0"/>
    </font>
    <font>
      <color rgb="FF855F3A"/>
    </font>
    <font>
      <color rgb="FFCDDFFD"/>
    </font>
    <font>
      <color rgb="FF3D85C6"/>
    </font>
    <font>
      <color rgb="FF97FD97"/>
    </font>
    <font>
      <u/>
      <color rgb="FF00FFFF"/>
    </font>
    <font>
      <u/>
      <color rgb="FFFFFFFF"/>
    </font>
    <font>
      <color rgb="FF9900FF"/>
    </font>
    <font>
      <sz val="21.0"/>
      <color rgb="FF76A5AF"/>
    </font>
    <font>
      <color rgb="FF6D9EEB"/>
    </font>
    <font>
      <sz val="16.0"/>
      <color rgb="FFFFFFFF"/>
    </font>
    <font>
      <sz val="18.0"/>
      <color rgb="FFFFFFFF"/>
    </font>
    <font>
      <color rgb="FFA4C2F4"/>
    </font>
    <font>
      <color rgb="FF141414"/>
    </font>
  </fonts>
  <fills count="5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F88F68"/>
        <bgColor rgb="FFF88F68"/>
      </patternFill>
    </fill>
    <fill>
      <patternFill patternType="solid">
        <fgColor rgb="FF019292"/>
        <bgColor rgb="FF019292"/>
      </patternFill>
    </fill>
    <fill>
      <patternFill patternType="solid">
        <fgColor rgb="FF163568"/>
        <bgColor rgb="FF163568"/>
      </patternFill>
    </fill>
    <fill>
      <patternFill patternType="solid">
        <fgColor rgb="FF57BB8A"/>
        <bgColor rgb="FF57BB8A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141414"/>
        <bgColor rgb="FF141414"/>
      </patternFill>
    </fill>
    <fill>
      <patternFill patternType="solid">
        <fgColor rgb="FFFFFFFF"/>
        <bgColor rgb="FFFFFFFF"/>
      </patternFill>
    </fill>
    <fill>
      <patternFill patternType="solid">
        <fgColor rgb="FF111111"/>
        <bgColor rgb="FF111111"/>
      </patternFill>
    </fill>
    <fill>
      <patternFill patternType="solid">
        <fgColor rgb="FF000000"/>
        <bgColor rgb="FF000000"/>
      </patternFill>
    </fill>
    <fill>
      <patternFill patternType="solid">
        <fgColor rgb="FFFF0823"/>
        <bgColor rgb="FFFF0823"/>
      </patternFill>
    </fill>
    <fill>
      <patternFill patternType="solid">
        <fgColor rgb="FFD9D9D9"/>
        <bgColor rgb="FFD9D9D9"/>
      </patternFill>
    </fill>
    <fill>
      <patternFill patternType="solid">
        <fgColor rgb="FFF17A62"/>
        <bgColor rgb="FFF17A62"/>
      </patternFill>
    </fill>
    <fill>
      <patternFill patternType="solid">
        <fgColor rgb="FFF6B26B"/>
        <bgColor rgb="FFF6B26B"/>
      </patternFill>
    </fill>
    <fill>
      <patternFill patternType="solid">
        <fgColor rgb="FF4B9C74"/>
        <bgColor rgb="FF4B9C74"/>
      </patternFill>
    </fill>
    <fill>
      <patternFill patternType="solid">
        <fgColor rgb="FF3D8361"/>
        <bgColor rgb="FF3D8361"/>
      </patternFill>
    </fill>
    <fill>
      <patternFill patternType="solid">
        <fgColor rgb="FF9C2333"/>
        <bgColor rgb="FF9C2333"/>
      </patternFill>
    </fill>
    <fill>
      <patternFill patternType="solid">
        <fgColor rgb="FF84A6AE"/>
        <bgColor rgb="FF84A6AE"/>
      </patternFill>
    </fill>
    <fill>
      <patternFill patternType="solid">
        <fgColor rgb="FF316318"/>
        <bgColor rgb="FF316318"/>
      </patternFill>
    </fill>
    <fill>
      <patternFill patternType="solid">
        <fgColor rgb="FFF3C741"/>
        <bgColor rgb="FFF3C741"/>
      </patternFill>
    </fill>
    <fill>
      <patternFill patternType="solid">
        <fgColor rgb="FF5A3F24"/>
        <bgColor rgb="FF5A3F24"/>
      </patternFill>
    </fill>
    <fill>
      <patternFill patternType="solid">
        <fgColor rgb="FF840606"/>
        <bgColor rgb="FF840606"/>
      </patternFill>
    </fill>
    <fill>
      <patternFill patternType="solid">
        <fgColor rgb="FF4F3989"/>
        <bgColor rgb="FF4F3989"/>
      </patternFill>
    </fill>
    <fill>
      <patternFill patternType="solid">
        <fgColor rgb="FF93C47D"/>
        <bgColor rgb="FF93C47D"/>
      </patternFill>
    </fill>
    <fill>
      <patternFill patternType="solid">
        <fgColor rgb="FFCDDFFD"/>
        <bgColor rgb="FFCDDFFD"/>
      </patternFill>
    </fill>
    <fill>
      <patternFill patternType="solid">
        <fgColor rgb="FF0D4B83"/>
        <bgColor rgb="FF0D4B83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00ADE7"/>
        <bgColor rgb="FF00ADE7"/>
      </patternFill>
    </fill>
    <fill>
      <patternFill patternType="solid">
        <fgColor rgb="FFFF4F4F"/>
        <bgColor rgb="FFFF4F4F"/>
      </patternFill>
    </fill>
    <fill>
      <patternFill patternType="solid">
        <fgColor rgb="FF00FFD0"/>
        <bgColor rgb="FF00FFD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741B47"/>
        <bgColor rgb="FF741B47"/>
      </patternFill>
    </fill>
    <fill>
      <patternFill patternType="solid">
        <fgColor rgb="FFFF9900"/>
        <bgColor rgb="FFFF9900"/>
      </patternFill>
    </fill>
    <fill>
      <patternFill patternType="solid">
        <fgColor rgb="FF45818E"/>
        <bgColor rgb="FF45818E"/>
      </patternFill>
    </fill>
    <fill>
      <patternFill patternType="solid">
        <fgColor rgb="FF02B3B3"/>
        <bgColor rgb="FF02B3B3"/>
      </patternFill>
    </fill>
    <fill>
      <patternFill patternType="solid">
        <fgColor rgb="FFFFD966"/>
        <bgColor rgb="FFFFD966"/>
      </patternFill>
    </fill>
    <fill>
      <patternFill patternType="solid">
        <fgColor rgb="FFE91D63"/>
        <bgColor rgb="FFE91D63"/>
      </patternFill>
    </fill>
    <fill>
      <patternFill patternType="solid">
        <fgColor rgb="FF00FF00"/>
        <bgColor rgb="FF00FF00"/>
      </patternFill>
    </fill>
    <fill>
      <patternFill patternType="solid">
        <fgColor rgb="FFD61919"/>
        <bgColor rgb="FFD61919"/>
      </patternFill>
    </fill>
    <fill>
      <patternFill patternType="solid">
        <fgColor rgb="FF9900FF"/>
        <bgColor rgb="FF9900FF"/>
      </patternFill>
    </fill>
    <fill>
      <patternFill patternType="solid">
        <fgColor rgb="FF434343"/>
        <bgColor rgb="FF434343"/>
      </patternFill>
    </fill>
    <fill>
      <patternFill patternType="solid">
        <fgColor rgb="FFBF9000"/>
        <bgColor rgb="FFBF9000"/>
      </patternFill>
    </fill>
    <fill>
      <patternFill patternType="solid">
        <fgColor rgb="FF2C2C2C"/>
        <bgColor rgb="FF2C2C2C"/>
      </patternFill>
    </fill>
    <fill>
      <patternFill patternType="solid">
        <fgColor rgb="FF242424"/>
        <bgColor rgb="FF242424"/>
      </patternFill>
    </fill>
  </fills>
  <borders count="1154">
    <border/>
    <border>
      <bottom style="hair">
        <color rgb="FFFFFFFF"/>
      </bottom>
    </border>
    <border>
      <left style="thick">
        <color rgb="FF274E13"/>
      </left>
      <top style="thick">
        <color rgb="FF84A6AE"/>
      </top>
    </border>
    <border>
      <left style="thin">
        <color rgb="FF84A6AE"/>
      </left>
      <top style="thick">
        <color rgb="FF84A6AE"/>
      </top>
    </border>
    <border>
      <left style="thin">
        <color rgb="FFA4C2F4"/>
      </left>
      <right style="thin">
        <color rgb="FFA4C2F4"/>
      </right>
      <top style="thick">
        <color rgb="FF84A6AE"/>
      </top>
      <bottom style="thin">
        <color rgb="FFA4C2F4"/>
      </bottom>
    </border>
    <border>
      <top style="thick">
        <color rgb="FF84A6AE"/>
      </top>
      <bottom style="thin">
        <color rgb="FFB7B7B7"/>
      </bottom>
    </border>
    <border>
      <left style="thin">
        <color rgb="FF019292"/>
      </left>
      <top style="thick">
        <color rgb="FF84A6AE"/>
      </top>
      <bottom style="thin">
        <color rgb="FF019292"/>
      </bottom>
    </border>
    <border>
      <top style="thick">
        <color rgb="FF84A6AE"/>
      </top>
      <bottom style="thin">
        <color rgb="FF019292"/>
      </bottom>
    </border>
    <border>
      <right style="thin">
        <color rgb="FFA4C2F4"/>
      </right>
      <top style="thick">
        <color rgb="FF84A6AE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84A6AE"/>
      </top>
      <bottom style="thin">
        <color rgb="FF163568"/>
      </bottom>
    </border>
    <border>
      <top style="thick">
        <color rgb="FF84A6AE"/>
      </top>
      <bottom style="thin">
        <color rgb="FF93C47D"/>
      </bottom>
    </border>
    <border>
      <left style="thin">
        <color rgb="FF4D3F72"/>
      </left>
      <top style="thick">
        <color rgb="FF84A6AE"/>
      </top>
      <bottom style="thin">
        <color rgb="FF4D3F72"/>
      </bottom>
    </border>
    <border>
      <right style="thin">
        <color rgb="FF4D3F72"/>
      </right>
      <top style="thick">
        <color rgb="FF84A6AE"/>
      </top>
      <bottom style="thin">
        <color rgb="FF4D3F72"/>
      </bottom>
    </border>
    <border>
      <right style="thick">
        <color rgb="FF84A6AE"/>
      </right>
      <top style="thick">
        <color rgb="FF84A6AE"/>
      </top>
      <bottom style="thin">
        <color rgb="FF9C2333"/>
      </bottom>
    </border>
    <border>
      <left style="hair">
        <color rgb="FFFFFFFF"/>
      </left>
      <right style="hair">
        <color rgb="FFFFFFFF"/>
      </right>
    </border>
    <border>
      <left style="thick">
        <color rgb="FF274E13"/>
      </left>
    </border>
    <border>
      <left style="thin">
        <color rgb="FF84A6AE"/>
      </left>
    </border>
    <border>
      <left style="thin">
        <color rgb="FFA4C2F4"/>
      </left>
      <right style="thin">
        <color rgb="FFA4C2F4"/>
      </right>
      <top style="thin">
        <color rgb="FFA4C2F4"/>
      </top>
      <bottom style="thin">
        <color rgb="FFA4C2F4"/>
      </bottom>
    </border>
    <border>
      <top style="thin">
        <color rgb="FFB7B7B7"/>
      </top>
      <bottom style="thin">
        <color rgb="FFB7B7B7"/>
      </bottom>
    </border>
    <border>
      <left style="thin">
        <color rgb="FF019292"/>
      </left>
      <top style="thin">
        <color rgb="FF019292"/>
      </top>
      <bottom style="thin">
        <color rgb="FF019292"/>
      </bottom>
    </border>
    <border>
      <top style="thin">
        <color rgb="FF019292"/>
      </top>
      <bottom style="thin">
        <color rgb="FF019292"/>
      </bottom>
    </border>
    <border>
      <right style="thin">
        <color rgb="FFA4C2F4"/>
      </right>
      <top style="thin">
        <color rgb="FF019292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n">
        <color rgb="FF163568"/>
      </top>
    </border>
    <border>
      <bottom style="thin">
        <color rgb="FF93C47D"/>
      </bottom>
    </border>
    <border>
      <left style="thin">
        <color rgb="FF4D3F72"/>
      </left>
      <top style="thin">
        <color rgb="FF4D3F72"/>
      </top>
      <bottom style="thin">
        <color rgb="FF4D3F72"/>
      </bottom>
    </border>
    <border>
      <right style="thin">
        <color rgb="FF4D3F72"/>
      </right>
      <top style="thin">
        <color rgb="FF4D3F72"/>
      </top>
      <bottom style="thin">
        <color rgb="FF4D3F72"/>
      </bottom>
    </border>
    <border>
      <right style="thick">
        <color rgb="FF84A6AE"/>
      </right>
      <top style="thin">
        <color rgb="FF9C2333"/>
      </top>
      <bottom style="thin">
        <color rgb="FF9C2333"/>
      </bottom>
    </border>
    <border>
      <left style="thin">
        <color rgb="FF84A6AE"/>
      </left>
      <bottom style="thin">
        <color rgb="FF84A6AE"/>
      </bottom>
    </border>
    <border>
      <left style="thin">
        <color rgb="FF84A6AE"/>
      </left>
      <top style="thin">
        <color rgb="FF84A6AE"/>
      </top>
    </border>
    <border>
      <left style="thin">
        <color rgb="FF84A6AE"/>
      </left>
      <top style="thin">
        <color rgb="FF84A6AE"/>
      </top>
      <bottom style="thin">
        <color rgb="FF84A6AE"/>
      </bottom>
    </border>
    <border>
      <left style="thick">
        <color rgb="FF274E13"/>
      </left>
      <bottom style="thick">
        <color rgb="FF84A6AE"/>
      </bottom>
    </border>
    <border>
      <left style="thin">
        <color rgb="FF84A6AE"/>
      </left>
      <bottom style="thick">
        <color rgb="FF84A6AE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84A6AE"/>
      </bottom>
    </border>
    <border>
      <top style="thin">
        <color rgb="FFB7B7B7"/>
      </top>
      <bottom style="thick">
        <color rgb="FF84A6AE"/>
      </bottom>
    </border>
    <border>
      <left style="thin">
        <color rgb="FF019292"/>
      </left>
      <top style="thin">
        <color rgb="FF019292"/>
      </top>
      <bottom style="thick">
        <color rgb="FF84A6AE"/>
      </bottom>
    </border>
    <border>
      <top style="thin">
        <color rgb="FF019292"/>
      </top>
      <bottom style="thick">
        <color rgb="FF84A6AE"/>
      </bottom>
    </border>
    <border>
      <right style="thin">
        <color rgb="FFA4C2F4"/>
      </right>
      <top style="thin">
        <color rgb="FF019292"/>
      </top>
      <bottom style="thick">
        <color rgb="FF84A6AE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84A6AE"/>
      </bottom>
    </border>
    <border>
      <bottom style="thick">
        <color rgb="FF84A6AE"/>
      </bottom>
    </border>
    <border>
      <left style="thin">
        <color rgb="FF4D3F72"/>
      </left>
      <top style="thin">
        <color rgb="FF4D3F72"/>
      </top>
      <bottom style="thick">
        <color rgb="FF84A6AE"/>
      </bottom>
    </border>
    <border>
      <right style="thin">
        <color rgb="FF4D3F72"/>
      </right>
      <top style="thin">
        <color rgb="FF4D3F72"/>
      </top>
      <bottom style="thick">
        <color rgb="FF84A6AE"/>
      </bottom>
    </border>
    <border>
      <right style="thick">
        <color rgb="FF84A6AE"/>
      </right>
      <top style="thin">
        <color rgb="FF9C2333"/>
      </top>
      <bottom style="thick">
        <color rgb="FF84A6AE"/>
      </bottom>
    </border>
    <border>
      <left style="thick">
        <color rgb="FF7F6000"/>
      </left>
      <right style="thin">
        <color rgb="FF7F6000"/>
      </right>
      <top style="thick">
        <color rgb="FF7F6000"/>
      </top>
    </border>
    <border>
      <top style="thick">
        <color rgb="FF7F6000"/>
      </top>
    </border>
    <border>
      <left style="thin">
        <color rgb="FFA4C2F4"/>
      </left>
      <right style="thin">
        <color rgb="FFA4C2F4"/>
      </right>
      <top style="thick">
        <color rgb="FF7F6000"/>
      </top>
      <bottom style="thin">
        <color rgb="FFA4C2F4"/>
      </bottom>
    </border>
    <border>
      <top style="thick">
        <color rgb="FF7F6000"/>
      </top>
      <bottom style="thin">
        <color rgb="FFB7B7B7"/>
      </bottom>
    </border>
    <border>
      <left style="thin">
        <color rgb="FF019292"/>
      </left>
      <top style="thick">
        <color rgb="FF7F6000"/>
      </top>
      <bottom style="thin">
        <color rgb="FF019292"/>
      </bottom>
    </border>
    <border>
      <top style="thick">
        <color rgb="FF7F6000"/>
      </top>
      <bottom style="thin">
        <color rgb="FF019292"/>
      </bottom>
    </border>
    <border>
      <right style="thin">
        <color rgb="FFA4C2F4"/>
      </right>
      <top style="thick">
        <color rgb="FF7F6000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7F6000"/>
      </top>
      <bottom style="thin">
        <color rgb="FF163568"/>
      </bottom>
    </border>
    <border>
      <top style="thick">
        <color rgb="FF7F6000"/>
      </top>
      <bottom style="thin">
        <color rgb="FF93C47D"/>
      </bottom>
    </border>
    <border>
      <left style="thin">
        <color rgb="FF4D3F72"/>
      </left>
      <top style="thick">
        <color rgb="FF7F6000"/>
      </top>
      <bottom style="thin">
        <color rgb="FF4D3F72"/>
      </bottom>
    </border>
    <border>
      <right style="thin">
        <color rgb="FF4D3F72"/>
      </right>
      <top style="thick">
        <color rgb="FF7F6000"/>
      </top>
      <bottom style="thin">
        <color rgb="FF4D3F72"/>
      </bottom>
    </border>
    <border>
      <right style="thick">
        <color rgb="FF7F6000"/>
      </right>
      <top style="thick">
        <color rgb="FF7F6000"/>
      </top>
      <bottom style="thin">
        <color rgb="FF9C2333"/>
      </bottom>
    </border>
    <border>
      <left style="thick">
        <color rgb="FF7F6000"/>
      </left>
      <right style="thin">
        <color rgb="FF7F6000"/>
      </right>
    </border>
    <border>
      <left style="thin">
        <color rgb="FF163568"/>
      </left>
      <right style="thin">
        <color rgb="FF163568"/>
      </right>
      <top style="thin">
        <color rgb="FF163568"/>
      </top>
      <bottom style="thin">
        <color rgb="FF163568"/>
      </bottom>
    </border>
    <border>
      <top style="thin">
        <color rgb="FF93C47D"/>
      </top>
      <bottom style="thin">
        <color rgb="FF93C47D"/>
      </bottom>
    </border>
    <border>
      <right style="thick">
        <color rgb="FF7F6000"/>
      </right>
      <top style="thin">
        <color rgb="FF9C2333"/>
      </top>
      <bottom style="thin">
        <color rgb="FF9C2333"/>
      </bottom>
    </border>
    <border>
      <left style="thin">
        <color rgb="FFA4C2F4"/>
      </left>
      <right style="thin">
        <color rgb="FFA4C2F4"/>
      </right>
      <bottom style="thin">
        <color rgb="FFA4C2F4"/>
      </bottom>
    </border>
    <border>
      <bottom style="thin">
        <color rgb="FF7F6000"/>
      </bottom>
    </border>
    <border>
      <top style="thin">
        <color rgb="FF7F6000"/>
      </top>
    </border>
    <border>
      <left style="thin">
        <color rgb="FFA4C2F4"/>
      </left>
      <right style="thin">
        <color rgb="FFA4C2F4"/>
      </right>
      <top style="thin">
        <color rgb="FFA4C2F4"/>
      </top>
    </border>
    <border>
      <left style="thick">
        <color rgb="FF7F6000"/>
      </left>
      <right style="thin">
        <color rgb="FF7F6000"/>
      </right>
      <bottom style="thick">
        <color rgb="FF7F6000"/>
      </bottom>
    </border>
    <border>
      <bottom style="thick">
        <color rgb="FF7F6000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7F6000"/>
      </bottom>
    </border>
    <border>
      <top style="thin">
        <color rgb="FFB7B7B7"/>
      </top>
      <bottom style="thick">
        <color rgb="FF7F6000"/>
      </bottom>
    </border>
    <border>
      <left style="thin">
        <color rgb="FF019292"/>
      </left>
      <top style="thin">
        <color rgb="FF019292"/>
      </top>
      <bottom style="thick">
        <color rgb="FF7F6000"/>
      </bottom>
    </border>
    <border>
      <top style="thin">
        <color rgb="FF019292"/>
      </top>
      <bottom style="thick">
        <color rgb="FF7F6000"/>
      </bottom>
    </border>
    <border>
      <right style="thin">
        <color rgb="FFA4C2F4"/>
      </right>
      <top style="thin">
        <color rgb="FF019292"/>
      </top>
      <bottom style="thick">
        <color rgb="FF7F6000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7F6000"/>
      </bottom>
    </border>
    <border>
      <top style="thin">
        <color rgb="FF93C47D"/>
      </top>
      <bottom style="thick">
        <color rgb="FF7F6000"/>
      </bottom>
    </border>
    <border>
      <left style="thin">
        <color rgb="FF4D3F72"/>
      </left>
      <top style="thin">
        <color rgb="FF4D3F72"/>
      </top>
      <bottom style="thick">
        <color rgb="FF7F6000"/>
      </bottom>
    </border>
    <border>
      <right style="thin">
        <color rgb="FF4D3F72"/>
      </right>
      <top style="thin">
        <color rgb="FF4D3F72"/>
      </top>
      <bottom style="thick">
        <color rgb="FF7F6000"/>
      </bottom>
    </border>
    <border>
      <right style="thick">
        <color rgb="FF7F6000"/>
      </right>
      <top style="thin">
        <color rgb="FF9C2333"/>
      </top>
      <bottom style="thick">
        <color rgb="FF7F6000"/>
      </bottom>
    </border>
    <border>
      <left style="thick">
        <color rgb="FFCC0000"/>
      </left>
      <top style="thick">
        <color rgb="FFAA0606"/>
      </top>
    </border>
    <border>
      <left style="thin">
        <color rgb="FFFF0000"/>
      </left>
      <top style="thick">
        <color rgb="FFAA0606"/>
      </top>
      <bottom style="thin">
        <color rgb="FFFF0000"/>
      </bottom>
    </border>
    <border>
      <left style="thin">
        <color rgb="FFA4C2F4"/>
      </left>
      <top style="thick">
        <color rgb="FFAA0606"/>
      </top>
      <bottom style="thin">
        <color rgb="FFA4C2F4"/>
      </bottom>
    </border>
    <border>
      <left style="thin">
        <color rgb="FFA4C2F4"/>
      </left>
      <top style="thick">
        <color rgb="FFAA0606"/>
      </top>
      <bottom style="thin">
        <color rgb="FFB7B7B7"/>
      </bottom>
    </border>
    <border>
      <left style="thin">
        <color rgb="FF019292"/>
      </left>
      <top style="thick">
        <color rgb="FFAA0606"/>
      </top>
      <bottom style="thin">
        <color rgb="FF019292"/>
      </bottom>
    </border>
    <border>
      <top style="thick">
        <color rgb="FFAA0606"/>
      </top>
      <bottom style="thin">
        <color rgb="FF019292"/>
      </bottom>
    </border>
    <border>
      <right style="thin">
        <color rgb="FFA4C2F4"/>
      </right>
      <top style="thick">
        <color rgb="FFAA0606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AA0606"/>
      </top>
      <bottom style="thin">
        <color rgb="FF163568"/>
      </bottom>
    </border>
    <border>
      <top style="thick">
        <color rgb="FFAA0606"/>
      </top>
      <bottom style="thin">
        <color rgb="FF93C47D"/>
      </bottom>
    </border>
    <border>
      <left style="thin">
        <color rgb="FF4D3F72"/>
      </left>
      <top style="thick">
        <color rgb="FFAA0606"/>
      </top>
      <bottom style="thin">
        <color rgb="FF4D3F72"/>
      </bottom>
    </border>
    <border>
      <right style="thin">
        <color rgb="FF4D3F72"/>
      </right>
      <top style="thick">
        <color rgb="FFAA0606"/>
      </top>
      <bottom style="thin">
        <color rgb="FF4D3F72"/>
      </bottom>
    </border>
    <border>
      <right style="thick">
        <color rgb="FFCC0000"/>
      </right>
      <top style="thick">
        <color rgb="FFAA0606"/>
      </top>
      <bottom style="thin">
        <color rgb="FF9C2333"/>
      </bottom>
    </border>
    <border>
      <left style="thick">
        <color rgb="FFCC0000"/>
      </left>
      <bottom style="thick">
        <color rgb="FFCC0000"/>
      </bottom>
    </border>
    <border>
      <left style="thin">
        <color rgb="FFFF0000"/>
      </left>
      <top style="thin">
        <color rgb="FFFF0000"/>
      </top>
      <bottom style="thick">
        <color rgb="FFCC0000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CC0000"/>
      </bottom>
    </border>
    <border>
      <top style="thin">
        <color rgb="FFB7B7B7"/>
      </top>
      <bottom style="thick">
        <color rgb="FFCC0000"/>
      </bottom>
    </border>
    <border>
      <left style="thin">
        <color rgb="FF019292"/>
      </left>
      <top style="thin">
        <color rgb="FF019292"/>
      </top>
      <bottom style="thick">
        <color rgb="FFCC0000"/>
      </bottom>
    </border>
    <border>
      <top style="thin">
        <color rgb="FF019292"/>
      </top>
      <bottom style="thick">
        <color rgb="FFCC0000"/>
      </bottom>
    </border>
    <border>
      <right style="thin">
        <color rgb="FFA4C2F4"/>
      </right>
      <top style="thin">
        <color rgb="FF019292"/>
      </top>
      <bottom style="thick">
        <color rgb="FFCC0000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CC0000"/>
      </bottom>
    </border>
    <border>
      <top style="thin">
        <color rgb="FF93C47D"/>
      </top>
      <bottom style="thick">
        <color rgb="FFCC0000"/>
      </bottom>
    </border>
    <border>
      <left style="thin">
        <color rgb="FF4D3F72"/>
      </left>
      <top style="thin">
        <color rgb="FF4D3F72"/>
      </top>
      <bottom style="thick">
        <color rgb="FFCC0000"/>
      </bottom>
    </border>
    <border>
      <right style="thin">
        <color rgb="FF4D3F72"/>
      </right>
      <top style="thin">
        <color rgb="FF4D3F72"/>
      </top>
      <bottom style="thick">
        <color rgb="FFCC0000"/>
      </bottom>
    </border>
    <border>
      <right style="thick">
        <color rgb="FFCC0000"/>
      </right>
      <top style="thin">
        <color rgb="FF9C2333"/>
      </top>
      <bottom style="thick">
        <color rgb="FFCC0000"/>
      </bottom>
    </border>
    <border>
      <left style="thick">
        <color rgb="FF674EA7"/>
      </left>
      <right style="thin">
        <color rgb="FF674EA7"/>
      </right>
      <top style="thick">
        <color rgb="FF674EA7"/>
      </top>
    </border>
    <border>
      <left style="thin">
        <color rgb="FF674EA7"/>
      </left>
      <top style="thick">
        <color rgb="FF674EA7"/>
      </top>
    </border>
    <border>
      <left style="thin">
        <color rgb="FFA4C2F4"/>
      </left>
      <right style="thin">
        <color rgb="FFA4C2F4"/>
      </right>
      <top style="thick">
        <color rgb="FF674EA7"/>
      </top>
      <bottom style="thin">
        <color rgb="FFA4C2F4"/>
      </bottom>
    </border>
    <border>
      <top style="thick">
        <color rgb="FF674EA7"/>
      </top>
      <bottom style="thin">
        <color rgb="FFB7B7B7"/>
      </bottom>
    </border>
    <border>
      <left style="thin">
        <color rgb="FF019292"/>
      </left>
      <top style="thick">
        <color rgb="FF674EA7"/>
      </top>
      <bottom style="thin">
        <color rgb="FF019292"/>
      </bottom>
    </border>
    <border>
      <top style="thick">
        <color rgb="FF674EA7"/>
      </top>
      <bottom style="thin">
        <color rgb="FF019292"/>
      </bottom>
    </border>
    <border>
      <right style="thin">
        <color rgb="FFA4C2F4"/>
      </right>
      <top style="thick">
        <color rgb="FF674EA7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674EA7"/>
      </top>
      <bottom style="thin">
        <color rgb="FF163568"/>
      </bottom>
    </border>
    <border>
      <top style="thick">
        <color rgb="FF674EA7"/>
      </top>
      <bottom style="thin">
        <color rgb="FF93C47D"/>
      </bottom>
    </border>
    <border>
      <left style="thin">
        <color rgb="FF4D3F72"/>
      </left>
      <top style="thick">
        <color rgb="FF674EA7"/>
      </top>
      <bottom style="thin">
        <color rgb="FF4D3F72"/>
      </bottom>
    </border>
    <border>
      <right style="thin">
        <color rgb="FF4D3F72"/>
      </right>
      <top style="thick">
        <color rgb="FF674EA7"/>
      </top>
      <bottom style="thin">
        <color rgb="FF4D3F72"/>
      </bottom>
    </border>
    <border>
      <right style="thick">
        <color rgb="FF674EA7"/>
      </right>
      <top style="thick">
        <color rgb="FF674EA7"/>
      </top>
      <bottom style="thin">
        <color rgb="FF9C2333"/>
      </bottom>
    </border>
    <border>
      <left style="thick">
        <color rgb="FF674EA7"/>
      </left>
      <right style="thin">
        <color rgb="FF674EA7"/>
      </right>
    </border>
    <border>
      <left style="thin">
        <color rgb="FF674EA7"/>
      </left>
      <bottom style="thin">
        <color rgb="FF674EA7"/>
      </bottom>
    </border>
    <border>
      <right style="thick">
        <color rgb="FF674EA7"/>
      </right>
      <top style="thin">
        <color rgb="FF9C2333"/>
      </top>
      <bottom style="thin">
        <color rgb="FF9C2333"/>
      </bottom>
    </border>
    <border>
      <left style="thin">
        <color rgb="FF674EA7"/>
      </left>
      <top style="thin">
        <color rgb="FF674EA7"/>
      </top>
    </border>
    <border>
      <left style="thin">
        <color rgb="FFCCCCCC"/>
      </left>
      <top style="thin">
        <color rgb="FFB7B7B7"/>
      </top>
      <bottom style="thin">
        <color rgb="FFB7B7B7"/>
      </bottom>
    </border>
    <border>
      <left style="thin">
        <color rgb="FF163568"/>
      </left>
    </border>
    <border>
      <right style="thin">
        <color rgb="FFB6D7A8"/>
      </right>
    </border>
    <border>
      <left style="thin">
        <color rgb="FF674EA7"/>
      </left>
    </border>
    <border>
      <left style="thick">
        <color rgb="FF674EA7"/>
      </left>
      <right style="thin">
        <color rgb="FF674EA7"/>
      </right>
      <bottom style="thick">
        <color rgb="FF674EA7"/>
      </bottom>
    </border>
    <border>
      <left style="thin">
        <color rgb="FF674EA7"/>
      </left>
      <top style="thin">
        <color rgb="FF674EA7"/>
      </top>
      <bottom style="thick">
        <color rgb="FF674EA7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674EA7"/>
      </bottom>
    </border>
    <border>
      <top style="thin">
        <color rgb="FFB7B7B7"/>
      </top>
      <bottom style="thick">
        <color rgb="FF674EA7"/>
      </bottom>
    </border>
    <border>
      <left style="thin">
        <color rgb="FF019292"/>
      </left>
      <top style="thin">
        <color rgb="FF019292"/>
      </top>
      <bottom style="thick">
        <color rgb="FF674EA7"/>
      </bottom>
    </border>
    <border>
      <top style="thin">
        <color rgb="FF019292"/>
      </top>
      <bottom style="thick">
        <color rgb="FF674EA7"/>
      </bottom>
    </border>
    <border>
      <right style="thin">
        <color rgb="FFA4C2F4"/>
      </right>
      <top style="thin">
        <color rgb="FF019292"/>
      </top>
      <bottom style="thick">
        <color rgb="FF674EA7"/>
      </bottom>
    </border>
    <border>
      <left style="thin">
        <color rgb="FF163568"/>
      </left>
      <right style="thin">
        <color rgb="FF163568"/>
      </right>
      <bottom style="thick">
        <color rgb="FF674EA7"/>
      </bottom>
    </border>
    <border>
      <top style="thin">
        <color rgb="FF93C47D"/>
      </top>
      <bottom style="thick">
        <color rgb="FF674EA7"/>
      </bottom>
    </border>
    <border>
      <left style="thin">
        <color rgb="FF4D3F72"/>
      </left>
      <top style="thin">
        <color rgb="FF4D3F72"/>
      </top>
      <bottom style="thick">
        <color rgb="FF674EA7"/>
      </bottom>
    </border>
    <border>
      <right style="thin">
        <color rgb="FF4D3F72"/>
      </right>
      <top style="thin">
        <color rgb="FF4D3F72"/>
      </top>
      <bottom style="thick">
        <color rgb="FF674EA7"/>
      </bottom>
    </border>
    <border>
      <right style="thick">
        <color rgb="FF674EA7"/>
      </right>
      <top style="thin">
        <color rgb="FF9C2333"/>
      </top>
      <bottom style="thick">
        <color rgb="FF674EA7"/>
      </bottom>
    </border>
    <border>
      <left style="thick">
        <color rgb="FFA64D79"/>
      </left>
      <top style="thick">
        <color rgb="FF93C47D"/>
      </top>
    </border>
    <border>
      <left style="thin">
        <color rgb="FF93C47D"/>
      </left>
      <top style="thick">
        <color rgb="FF93C47D"/>
      </top>
    </border>
    <border>
      <left style="thin">
        <color rgb="FFA4C2F4"/>
      </left>
      <right style="thin">
        <color rgb="FFA4C2F4"/>
      </right>
      <top style="thick">
        <color rgb="FF93C47D"/>
      </top>
      <bottom style="thin">
        <color rgb="FFA4C2F4"/>
      </bottom>
    </border>
    <border>
      <top style="thick">
        <color rgb="FF93C47D"/>
      </top>
      <bottom style="thin">
        <color rgb="FFB7B7B7"/>
      </bottom>
    </border>
    <border>
      <left style="thin">
        <color rgb="FF019292"/>
      </left>
      <top style="thick">
        <color rgb="FF93C47D"/>
      </top>
      <bottom style="thin">
        <color rgb="FF019292"/>
      </bottom>
    </border>
    <border>
      <top style="thick">
        <color rgb="FF93C47D"/>
      </top>
      <bottom style="thin">
        <color rgb="FF019292"/>
      </bottom>
    </border>
    <border>
      <right style="thin">
        <color rgb="FFA4C2F4"/>
      </right>
      <top style="thick">
        <color rgb="FF93C47D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93C47D"/>
      </top>
      <bottom style="thin">
        <color rgb="FF163568"/>
      </bottom>
    </border>
    <border>
      <top style="thick">
        <color rgb="FF93C47D"/>
      </top>
      <bottom style="thin">
        <color rgb="FF93C47D"/>
      </bottom>
    </border>
    <border>
      <left style="thin">
        <color rgb="FF4D3F72"/>
      </left>
      <top style="thick">
        <color rgb="FF93C47D"/>
      </top>
      <bottom style="thin">
        <color rgb="FF4D3F72"/>
      </bottom>
    </border>
    <border>
      <right style="thin">
        <color rgb="FF4D3F72"/>
      </right>
      <top style="thick">
        <color rgb="FF93C47D"/>
      </top>
      <bottom style="thin">
        <color rgb="FF4D3F72"/>
      </bottom>
    </border>
    <border>
      <right style="thick">
        <color rgb="FF93C47D"/>
      </right>
      <top style="thick">
        <color rgb="FF93C47D"/>
      </top>
      <bottom style="thin">
        <color rgb="FF9C2333"/>
      </bottom>
    </border>
    <border>
      <left style="thick">
        <color rgb="FFA64D79"/>
      </left>
    </border>
    <border>
      <left style="thin">
        <color rgb="FF93C47D"/>
      </left>
    </border>
    <border>
      <left style="thin">
        <color rgb="FF163568"/>
      </left>
      <right style="thin">
        <color rgb="FF4D3F72"/>
      </right>
      <bottom style="thin">
        <color rgb="FF93C47D"/>
      </bottom>
    </border>
    <border>
      <left style="thin">
        <color rgb="FF4D3F72"/>
      </left>
      <bottom style="thin">
        <color rgb="FF4D3F72"/>
      </bottom>
    </border>
    <border>
      <right style="thin">
        <color rgb="FF4D3F72"/>
      </right>
      <bottom style="thin">
        <color rgb="FF4D3F72"/>
      </bottom>
    </border>
    <border>
      <right style="thick">
        <color rgb="FF93C47D"/>
      </right>
      <top style="thin">
        <color rgb="FF9C2333"/>
      </top>
      <bottom style="thin">
        <color rgb="FF9C2333"/>
      </bottom>
    </border>
    <border>
      <left style="thin">
        <color rgb="FF93C47D"/>
      </left>
      <bottom style="thin">
        <color rgb="FF93C47D"/>
      </bottom>
    </border>
    <border>
      <left style="thin">
        <color rgb="FF93C47D"/>
      </left>
      <top style="thin">
        <color rgb="FF93C47D"/>
      </top>
    </border>
    <border>
      <top style="thin">
        <color rgb="FF93C47D"/>
      </top>
    </border>
    <border>
      <left style="thin">
        <color rgb="FF4D3F72"/>
      </left>
      <top style="thin">
        <color rgb="FF4D3F72"/>
      </top>
    </border>
    <border>
      <right style="thin">
        <color rgb="FF4D3F72"/>
      </right>
      <top style="thin">
        <color rgb="FF4D3F72"/>
      </top>
    </border>
    <border>
      <left style="thick">
        <color rgb="FFA64D79"/>
      </left>
      <bottom style="thick">
        <color rgb="FF93C47D"/>
      </bottom>
    </border>
    <border>
      <left style="thin">
        <color rgb="FF93C47D"/>
      </left>
      <bottom style="thick">
        <color rgb="FF93C47D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93C47D"/>
      </bottom>
    </border>
    <border>
      <top style="thin">
        <color rgb="FFB7B7B7"/>
      </top>
      <bottom style="thick">
        <color rgb="FF93C47D"/>
      </bottom>
    </border>
    <border>
      <left style="thin">
        <color rgb="FF019292"/>
      </left>
      <top style="thin">
        <color rgb="FF019292"/>
      </top>
      <bottom style="thick">
        <color rgb="FF93C47D"/>
      </bottom>
    </border>
    <border>
      <top style="thin">
        <color rgb="FF019292"/>
      </top>
      <bottom style="thick">
        <color rgb="FF93C47D"/>
      </bottom>
    </border>
    <border>
      <right style="thin">
        <color rgb="FFA4C2F4"/>
      </right>
      <top style="thin">
        <color rgb="FF019292"/>
      </top>
      <bottom style="thick">
        <color rgb="FF93C47D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93C47D"/>
      </bottom>
    </border>
    <border>
      <top style="thin">
        <color rgb="FF93C47D"/>
      </top>
      <bottom style="thick">
        <color rgb="FF93C47D"/>
      </bottom>
    </border>
    <border>
      <left style="thin">
        <color rgb="FF4D3F72"/>
      </left>
      <top style="thin">
        <color rgb="FF4D3F72"/>
      </top>
      <bottom style="thick">
        <color rgb="FF93C47D"/>
      </bottom>
    </border>
    <border>
      <right style="thin">
        <color rgb="FF4D3F72"/>
      </right>
      <top style="thin">
        <color rgb="FF4D3F72"/>
      </top>
      <bottom style="thick">
        <color rgb="FF93C47D"/>
      </bottom>
    </border>
    <border>
      <right style="thick">
        <color rgb="FF93C47D"/>
      </right>
      <top style="thin">
        <color rgb="FF9C2333"/>
      </top>
      <bottom style="thick">
        <color rgb="FF93C47D"/>
      </bottom>
    </border>
    <border>
      <left style="thick">
        <color rgb="FFA4C2F4"/>
      </left>
      <right style="thin">
        <color rgb="FFA4C2F4"/>
      </right>
      <top style="thick">
        <color rgb="FFCDDFFD"/>
      </top>
    </border>
    <border>
      <top style="thick">
        <color rgb="FFCDDFFD"/>
      </top>
    </border>
    <border>
      <left style="thin">
        <color rgb="FFA4C2F4"/>
      </left>
      <right style="thin">
        <color rgb="FFA4C2F4"/>
      </right>
      <top style="thick">
        <color rgb="FFCDDFFD"/>
      </top>
      <bottom style="thin">
        <color rgb="FF6D9EEB"/>
      </bottom>
    </border>
    <border>
      <top style="thick">
        <color rgb="FFCDDFFD"/>
      </top>
      <bottom style="thin">
        <color rgb="FFB7B7B7"/>
      </bottom>
    </border>
    <border>
      <left style="thin">
        <color rgb="FF019292"/>
      </left>
      <top style="thick">
        <color rgb="FFCDDFFD"/>
      </top>
      <bottom style="thin">
        <color rgb="FF019292"/>
      </bottom>
    </border>
    <border>
      <top style="thick">
        <color rgb="FFCDDFFD"/>
      </top>
      <bottom style="thin">
        <color rgb="FF019292"/>
      </bottom>
    </border>
    <border>
      <right style="thin">
        <color rgb="FFA4C2F4"/>
      </right>
      <top style="thick">
        <color rgb="FFCDDFFD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CDDFFD"/>
      </top>
      <bottom style="thin">
        <color rgb="FF163568"/>
      </bottom>
    </border>
    <border>
      <top style="thick">
        <color rgb="FFCDDFFD"/>
      </top>
      <bottom style="thin">
        <color rgb="FF93C47D"/>
      </bottom>
    </border>
    <border>
      <left style="thin">
        <color rgb="FF4D3F72"/>
      </left>
      <top style="thick">
        <color rgb="FFCDDFFD"/>
      </top>
      <bottom style="thin">
        <color rgb="FF4D3F72"/>
      </bottom>
    </border>
    <border>
      <right style="thin">
        <color rgb="FF4D3F72"/>
      </right>
      <top style="thick">
        <color rgb="FFCDDFFD"/>
      </top>
      <bottom style="thin">
        <color rgb="FF4D3F72"/>
      </bottom>
    </border>
    <border>
      <right style="thick">
        <color rgb="FFCDDFFD"/>
      </right>
      <top style="thick">
        <color rgb="FFCDDFFD"/>
      </top>
      <bottom style="thin">
        <color rgb="FF9C2333"/>
      </bottom>
    </border>
    <border>
      <left style="thick">
        <color rgb="FFA4C2F4"/>
      </left>
      <right style="thin">
        <color rgb="FFA4C2F4"/>
      </right>
    </border>
    <border>
      <bottom style="thin">
        <color rgb="FFA4C2F4"/>
      </bottom>
    </border>
    <border>
      <right style="thick">
        <color rgb="FFCDDFFD"/>
      </right>
      <top style="thin">
        <color rgb="FF9C2333"/>
      </top>
      <bottom style="thin">
        <color rgb="FF9C2333"/>
      </bottom>
    </border>
    <border>
      <left style="thick">
        <color rgb="FFA4C2F4"/>
      </left>
      <right style="thin">
        <color rgb="FFA4C2F4"/>
      </right>
      <bottom style="thick">
        <color rgb="FFCDDFFD"/>
      </bottom>
    </border>
    <border>
      <bottom style="thick">
        <color rgb="FFCDDFFD"/>
      </bottom>
    </border>
    <border>
      <left style="thin">
        <color rgb="FF6D9EEB"/>
      </left>
      <right style="thin">
        <color rgb="FF6D9EEB"/>
      </right>
      <bottom style="thick">
        <color rgb="FFCDDFFD"/>
      </bottom>
    </border>
    <border>
      <top style="thin">
        <color rgb="FFB7B7B7"/>
      </top>
      <bottom style="thick">
        <color rgb="FFCDDFFD"/>
      </bottom>
    </border>
    <border>
      <left style="thin">
        <color rgb="FF019292"/>
      </left>
      <top style="thin">
        <color rgb="FF019292"/>
      </top>
      <bottom style="thick">
        <color rgb="FFCDDFFD"/>
      </bottom>
    </border>
    <border>
      <top style="thin">
        <color rgb="FF019292"/>
      </top>
      <bottom style="thick">
        <color rgb="FFCDDFFD"/>
      </bottom>
    </border>
    <border>
      <right style="thin">
        <color rgb="FFA4C2F4"/>
      </right>
      <top style="thin">
        <color rgb="FF019292"/>
      </top>
      <bottom style="thick">
        <color rgb="FFCDDFFD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CDDFFD"/>
      </bottom>
    </border>
    <border>
      <top style="thin">
        <color rgb="FF93C47D"/>
      </top>
      <bottom style="thick">
        <color rgb="FFCDDFFD"/>
      </bottom>
    </border>
    <border>
      <left style="thin">
        <color rgb="FF4D3F72"/>
      </left>
      <top style="thin">
        <color rgb="FF4D3F72"/>
      </top>
      <bottom style="thick">
        <color rgb="FFCDDFFD"/>
      </bottom>
    </border>
    <border>
      <right style="thin">
        <color rgb="FF4D3F72"/>
      </right>
      <top style="thin">
        <color rgb="FF4D3F72"/>
      </top>
      <bottom style="thick">
        <color rgb="FFCDDFFD"/>
      </bottom>
    </border>
    <border>
      <right style="thick">
        <color rgb="FFCDDFFD"/>
      </right>
      <top style="thin">
        <color rgb="FF9C2333"/>
      </top>
      <bottom style="thick">
        <color rgb="FFCDDFFD"/>
      </bottom>
    </border>
    <border>
      <left style="thick">
        <color rgb="FF0B5394"/>
      </left>
      <top style="thick">
        <color rgb="FF0D4B83"/>
      </top>
    </border>
    <border>
      <left style="thin">
        <color rgb="FF0D4B83"/>
      </left>
      <top style="thick">
        <color rgb="FF0D4B83"/>
      </top>
    </border>
    <border>
      <left style="thin">
        <color rgb="FFA4C2F4"/>
      </left>
      <right style="thin">
        <color rgb="FFA4C2F4"/>
      </right>
      <top style="thick">
        <color rgb="FF0D4B83"/>
      </top>
      <bottom style="thin">
        <color rgb="FFA4C2F4"/>
      </bottom>
    </border>
    <border>
      <top style="thick">
        <color rgb="FF0D4B83"/>
      </top>
      <bottom style="thin">
        <color rgb="FFB7B7B7"/>
      </bottom>
    </border>
    <border>
      <left style="thin">
        <color rgb="FF019292"/>
      </left>
      <top style="thick">
        <color rgb="FF0D4B83"/>
      </top>
      <bottom style="thin">
        <color rgb="FF019292"/>
      </bottom>
    </border>
    <border>
      <top style="thick">
        <color rgb="FF0D4B83"/>
      </top>
      <bottom style="thin">
        <color rgb="FF019292"/>
      </bottom>
    </border>
    <border>
      <right style="thin">
        <color rgb="FFA4C2F4"/>
      </right>
      <top style="thick">
        <color rgb="FF0D4B83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0D4B83"/>
      </top>
      <bottom style="thin">
        <color rgb="FF163568"/>
      </bottom>
    </border>
    <border>
      <top style="thick">
        <color rgb="FF0D4B83"/>
      </top>
      <bottom style="thin">
        <color rgb="FF93C47D"/>
      </bottom>
    </border>
    <border>
      <left style="thin">
        <color rgb="FF4D3F72"/>
      </left>
      <top style="thick">
        <color rgb="FF0D4B83"/>
      </top>
      <bottom style="thin">
        <color rgb="FF4D3F72"/>
      </bottom>
    </border>
    <border>
      <right style="thin">
        <color rgb="FF4D3F72"/>
      </right>
      <top style="thick">
        <color rgb="FF0D4B83"/>
      </top>
      <bottom style="thin">
        <color rgb="FF4D3F72"/>
      </bottom>
    </border>
    <border>
      <right style="thick">
        <color rgb="FF0D4B83"/>
      </right>
      <top style="thick">
        <color rgb="FF0D4B83"/>
      </top>
      <bottom style="thin">
        <color rgb="FF9C2333"/>
      </bottom>
    </border>
    <border>
      <left style="thick">
        <color rgb="FF0B5394"/>
      </left>
    </border>
    <border>
      <left style="thin">
        <color rgb="FF0D4B83"/>
      </left>
    </border>
    <border>
      <right style="thick">
        <color rgb="FF0D4B83"/>
      </right>
      <top style="thin">
        <color rgb="FF9C2333"/>
      </top>
      <bottom style="thin">
        <color rgb="FF9C2333"/>
      </bottom>
    </border>
    <border>
      <left style="thin">
        <color rgb="FF0D4B83"/>
      </left>
      <bottom style="thin">
        <color rgb="FF0D4B83"/>
      </bottom>
    </border>
    <border>
      <left style="thin">
        <color rgb="FF0D4B83"/>
      </left>
      <top style="thin">
        <color rgb="FF0D4B83"/>
      </top>
      <bottom style="thin">
        <color rgb="FF0D4B83"/>
      </bottom>
    </border>
    <border>
      <left style="thin">
        <color rgb="FF0D4B83"/>
      </left>
      <top style="thin">
        <color rgb="FF0D4B83"/>
      </top>
    </border>
    <border>
      <left style="thick">
        <color rgb="FF0B5394"/>
      </left>
      <bottom style="thick">
        <color rgb="FF0D4B83"/>
      </bottom>
    </border>
    <border>
      <left style="thin">
        <color rgb="FF0D4B83"/>
      </left>
      <bottom style="thick">
        <color rgb="FF0D4B83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0D4B83"/>
      </bottom>
    </border>
    <border>
      <top style="thin">
        <color rgb="FFB7B7B7"/>
      </top>
      <bottom style="thick">
        <color rgb="FF0D4B83"/>
      </bottom>
    </border>
    <border>
      <left style="thin">
        <color rgb="FF019292"/>
      </left>
      <top style="thin">
        <color rgb="FF019292"/>
      </top>
      <bottom style="thick">
        <color rgb="FF0D4B83"/>
      </bottom>
    </border>
    <border>
      <top style="thin">
        <color rgb="FF019292"/>
      </top>
      <bottom style="thick">
        <color rgb="FF0D4B83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0D4B83"/>
      </bottom>
    </border>
    <border>
      <top style="thin">
        <color rgb="FF93C47D"/>
      </top>
      <bottom style="thick">
        <color rgb="FF0D4B83"/>
      </bottom>
    </border>
    <border>
      <left style="thin">
        <color rgb="FF4D3F72"/>
      </left>
      <top style="thin">
        <color rgb="FF4D3F72"/>
      </top>
      <bottom style="thick">
        <color rgb="FF0D4B83"/>
      </bottom>
    </border>
    <border>
      <right style="thin">
        <color rgb="FF4D3F72"/>
      </right>
      <top style="thin">
        <color rgb="FF4D3F72"/>
      </top>
      <bottom style="thick">
        <color rgb="FF0D4B83"/>
      </bottom>
    </border>
    <border>
      <right style="thick">
        <color rgb="FF0D4B83"/>
      </right>
      <top style="thin">
        <color rgb="FF9C2333"/>
      </top>
      <bottom style="thick">
        <color rgb="FF0D4B83"/>
      </bottom>
    </border>
    <border>
      <left style="thick">
        <color rgb="FF02B3B3"/>
      </left>
      <top style="thick">
        <color rgb="FF00BFFF"/>
      </top>
    </border>
    <border>
      <left style="thin">
        <color rgb="FF00BFFF"/>
      </left>
      <top style="thick">
        <color rgb="FF00BFFF"/>
      </top>
      <bottom style="thin">
        <color rgb="FF00BFFF"/>
      </bottom>
    </border>
    <border>
      <left style="thin">
        <color rgb="FFA4C2F4"/>
      </left>
      <right style="thin">
        <color rgb="FFA4C2F4"/>
      </right>
      <top style="thick">
        <color rgb="FF00BFFF"/>
      </top>
      <bottom style="thin">
        <color rgb="FFA4C2F4"/>
      </bottom>
    </border>
    <border>
      <top style="thick">
        <color rgb="FF00BFFF"/>
      </top>
      <bottom style="thin">
        <color rgb="FFB7B7B7"/>
      </bottom>
    </border>
    <border>
      <left style="thin">
        <color rgb="FF019292"/>
      </left>
      <top style="thick">
        <color rgb="FF00BFFF"/>
      </top>
      <bottom style="thin">
        <color rgb="FF019292"/>
      </bottom>
    </border>
    <border>
      <top style="thick">
        <color rgb="FF00BFFF"/>
      </top>
      <bottom style="thin">
        <color rgb="FF019292"/>
      </bottom>
    </border>
    <border>
      <right style="thin">
        <color rgb="FFA4C2F4"/>
      </right>
      <top style="thick">
        <color rgb="FF00BFF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00BFFF"/>
      </top>
      <bottom style="thin">
        <color rgb="FF163568"/>
      </bottom>
    </border>
    <border>
      <top style="thick">
        <color rgb="FF00BFFF"/>
      </top>
      <bottom style="thin">
        <color rgb="FF93C47D"/>
      </bottom>
    </border>
    <border>
      <left style="thin">
        <color rgb="FF4D3F72"/>
      </left>
      <top style="thick">
        <color rgb="FF00BFFF"/>
      </top>
      <bottom style="thin">
        <color rgb="FF4D3F72"/>
      </bottom>
    </border>
    <border>
      <right style="thin">
        <color rgb="FF4D3F72"/>
      </right>
      <top style="thick">
        <color rgb="FF00BFFF"/>
      </top>
      <bottom style="thin">
        <color rgb="FF4D3F72"/>
      </bottom>
    </border>
    <border>
      <right style="thick">
        <color rgb="FF00BFFF"/>
      </right>
      <top style="thick">
        <color rgb="FF00BFFF"/>
      </top>
      <bottom style="thin">
        <color rgb="FF9C2333"/>
      </bottom>
    </border>
    <border>
      <left style="thick">
        <color rgb="FF02B3B3"/>
      </left>
    </border>
    <border>
      <left style="thin">
        <color rgb="FF00BFFF"/>
      </left>
      <top style="thin">
        <color rgb="FF00BFFF"/>
      </top>
    </border>
    <border>
      <right style="thick">
        <color rgb="FF00BFFF"/>
      </right>
      <top style="thin">
        <color rgb="FF9C2333"/>
      </top>
      <bottom style="thin">
        <color rgb="FF9C2333"/>
      </bottom>
    </border>
    <border>
      <left style="thin">
        <color rgb="FF00BFFF"/>
      </left>
      <bottom style="thin">
        <color rgb="FF00BFFF"/>
      </bottom>
    </border>
    <border>
      <left style="thick">
        <color rgb="FF02B3B3"/>
      </left>
      <bottom style="thick">
        <color rgb="FF00BFFF"/>
      </bottom>
    </border>
    <border>
      <left style="thin">
        <color rgb="FF00BFFF"/>
      </left>
      <bottom style="thick">
        <color rgb="FF00BFFF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00BFFF"/>
      </bottom>
    </border>
    <border>
      <top style="thin">
        <color rgb="FFB7B7B7"/>
      </top>
      <bottom style="thick">
        <color rgb="FF00BFFF"/>
      </bottom>
    </border>
    <border>
      <left style="thin">
        <color rgb="FF019292"/>
      </left>
      <top style="thin">
        <color rgb="FF019292"/>
      </top>
      <bottom style="thick">
        <color rgb="FF00BFFF"/>
      </bottom>
    </border>
    <border>
      <top style="thin">
        <color rgb="FF019292"/>
      </top>
      <bottom style="thick">
        <color rgb="FF00BFFF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00BFFF"/>
      </bottom>
    </border>
    <border>
      <top style="thin">
        <color rgb="FF93C47D"/>
      </top>
      <bottom style="thick">
        <color rgb="FF00BFFF"/>
      </bottom>
    </border>
    <border>
      <left style="thin">
        <color rgb="FF4D3F72"/>
      </left>
      <bottom style="thick">
        <color rgb="FF00BFFF"/>
      </bottom>
    </border>
    <border>
      <right style="thin">
        <color rgb="FF4D3F72"/>
      </right>
      <bottom style="thick">
        <color rgb="FF00BFFF"/>
      </bottom>
    </border>
    <border>
      <right style="thick">
        <color rgb="FF00BFFF"/>
      </right>
      <top style="thin">
        <color rgb="FF9C2333"/>
      </top>
      <bottom style="thick">
        <color rgb="FF00BFFF"/>
      </bottom>
    </border>
    <border>
      <left style="thin">
        <color rgb="FF4A86E8"/>
      </left>
      <right style="thin">
        <color rgb="FF00ADE7"/>
      </right>
      <top style="thick">
        <color rgb="FF00ADE7"/>
      </top>
    </border>
    <border>
      <top style="thick">
        <color rgb="FF00ADE7"/>
      </top>
    </border>
    <border>
      <left style="thin">
        <color rgb="FFA4C2F4"/>
      </left>
      <right style="thin">
        <color rgb="FFA4C2F4"/>
      </right>
      <top style="thick">
        <color rgb="FF00ADE7"/>
      </top>
      <bottom style="thin">
        <color rgb="FFA4C2F4"/>
      </bottom>
    </border>
    <border>
      <top style="thick">
        <color rgb="FF00ADE7"/>
      </top>
      <bottom style="thin">
        <color rgb="FFB7B7B7"/>
      </bottom>
    </border>
    <border>
      <left style="thin">
        <color rgb="FF019292"/>
      </left>
      <top style="thick">
        <color rgb="FF00ADE7"/>
      </top>
      <bottom style="thin">
        <color rgb="FF019292"/>
      </bottom>
    </border>
    <border>
      <top style="thick">
        <color rgb="FF00ADE7"/>
      </top>
      <bottom style="thin">
        <color rgb="FF019292"/>
      </bottom>
    </border>
    <border>
      <right style="thin">
        <color rgb="FFA4C2F4"/>
      </right>
      <top style="thick">
        <color rgb="FF00ADE7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00ADE7"/>
      </top>
      <bottom style="thin">
        <color rgb="FF163568"/>
      </bottom>
    </border>
    <border>
      <top style="thick">
        <color rgb="FF00ADE7"/>
      </top>
      <bottom style="thin">
        <color rgb="FF93C47D"/>
      </bottom>
    </border>
    <border>
      <left style="thin">
        <color rgb="FF4D3F72"/>
      </left>
      <top style="thick">
        <color rgb="FF00ADE7"/>
      </top>
      <bottom style="thin">
        <color rgb="FF4D3F72"/>
      </bottom>
    </border>
    <border>
      <right style="thin">
        <color rgb="FF4D3F72"/>
      </right>
      <top style="thick">
        <color rgb="FF00ADE7"/>
      </top>
      <bottom style="thin">
        <color rgb="FF4D3F72"/>
      </bottom>
    </border>
    <border>
      <right style="thick">
        <color rgb="FF00ADE7"/>
      </right>
      <top style="thick">
        <color rgb="FF00ADE7"/>
      </top>
      <bottom style="thin">
        <color rgb="FF9C2333"/>
      </bottom>
    </border>
    <border>
      <left style="thin">
        <color rgb="FF4A86E8"/>
      </left>
      <right style="thin">
        <color rgb="FF00ADE7"/>
      </right>
    </border>
    <border>
      <right style="thick">
        <color rgb="FF00ADE7"/>
      </right>
      <top style="thin">
        <color rgb="FF9C2333"/>
      </top>
      <bottom style="thin">
        <color rgb="FF9C2333"/>
      </bottom>
    </border>
    <border>
      <left style="thin">
        <color rgb="FF4A86E8"/>
      </left>
      <right style="thin">
        <color rgb="FF00ADE7"/>
      </right>
      <bottom style="thin">
        <color rgb="FF84AEA4"/>
      </bottom>
    </border>
    <border>
      <right style="thin">
        <color rgb="FFFFD966"/>
      </right>
    </border>
    <border>
      <right style="thick">
        <color rgb="FFFFD966"/>
      </right>
      <top style="thin">
        <color rgb="FF9C2333"/>
      </top>
      <bottom style="thin">
        <color rgb="FF9C2333"/>
      </bottom>
    </border>
    <border>
      <right style="thin">
        <color rgb="FFFFD966"/>
      </right>
      <bottom style="thick">
        <color rgb="FFFFD966"/>
      </bottom>
    </border>
    <border>
      <bottom style="thick">
        <color rgb="FFFFD966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FFD966"/>
      </bottom>
    </border>
    <border>
      <top style="thin">
        <color rgb="FFB7B7B7"/>
      </top>
      <bottom style="thick">
        <color rgb="FFFFD966"/>
      </bottom>
    </border>
    <border>
      <left style="thin">
        <color rgb="FF019292"/>
      </left>
      <top style="thin">
        <color rgb="FF019292"/>
      </top>
      <bottom style="thick">
        <color rgb="FFFFD966"/>
      </bottom>
    </border>
    <border>
      <top style="thin">
        <color rgb="FF019292"/>
      </top>
      <bottom style="thick">
        <color rgb="FFFFD966"/>
      </bottom>
    </border>
    <border>
      <right style="thin">
        <color rgb="FFA4C2F4"/>
      </right>
      <top style="thin">
        <color rgb="FF019292"/>
      </top>
      <bottom style="thick">
        <color rgb="FFFFD966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FFD966"/>
      </bottom>
    </border>
    <border>
      <top style="thin">
        <color rgb="FF93C47D"/>
      </top>
      <bottom style="thick">
        <color rgb="FFFFD966"/>
      </bottom>
    </border>
    <border>
      <left style="thin">
        <color rgb="FF4D3F72"/>
      </left>
      <top style="thin">
        <color rgb="FF4D3F72"/>
      </top>
      <bottom style="thick">
        <color rgb="FFFFD966"/>
      </bottom>
    </border>
    <border>
      <right style="thin">
        <color rgb="FF4D3F72"/>
      </right>
      <top style="thin">
        <color rgb="FF4D3F72"/>
      </top>
      <bottom style="thick">
        <color rgb="FFFFD966"/>
      </bottom>
    </border>
    <border>
      <right style="thick">
        <color rgb="FFFFD966"/>
      </right>
      <top style="thin">
        <color rgb="FF9C2333"/>
      </top>
      <bottom style="thick">
        <color rgb="FFFFD966"/>
      </bottom>
    </border>
    <border>
      <left style="thin">
        <color rgb="FFFFFFFF"/>
      </left>
      <top style="thick">
        <color rgb="FFFFFFFF"/>
      </top>
      <bottom style="thin">
        <color rgb="FFFFFFFF"/>
      </bottom>
    </border>
    <border>
      <left style="thin">
        <color rgb="FFFFFFFF"/>
      </left>
      <top style="thick">
        <color rgb="FFFFFFFF"/>
      </top>
    </border>
    <border>
      <left style="thin">
        <color rgb="FFA4C2F4"/>
      </left>
      <right style="thin">
        <color rgb="FFA4C2F4"/>
      </right>
      <top style="thick">
        <color rgb="FFFFFFFF"/>
      </top>
      <bottom style="thin">
        <color rgb="FFA4C2F4"/>
      </bottom>
    </border>
    <border>
      <top style="thick">
        <color rgb="FFFFFFFF"/>
      </top>
      <bottom style="thin">
        <color rgb="FFB7B7B7"/>
      </bottom>
    </border>
    <border>
      <left style="thin">
        <color rgb="FF019292"/>
      </left>
      <top style="thick">
        <color rgb="FFFFFFFF"/>
      </top>
      <bottom style="thin">
        <color rgb="FF019292"/>
      </bottom>
    </border>
    <border>
      <top style="thick">
        <color rgb="FFFFFFFF"/>
      </top>
      <bottom style="thin">
        <color rgb="FF019292"/>
      </bottom>
    </border>
    <border>
      <right style="thin">
        <color rgb="FFA4C2F4"/>
      </right>
      <top style="thick">
        <color rgb="FFFFFFF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FFFFF"/>
      </top>
    </border>
    <border>
      <top style="thick">
        <color rgb="FFFFFFFF"/>
      </top>
      <bottom style="thin">
        <color rgb="FF93C47D"/>
      </bottom>
    </border>
    <border>
      <left style="thin">
        <color rgb="FF4D3F72"/>
      </left>
      <top style="thick">
        <color rgb="FFFFFFFF"/>
      </top>
      <bottom style="thin">
        <color rgb="FF4D3F72"/>
      </bottom>
    </border>
    <border>
      <right style="thin">
        <color rgb="FF4D3F72"/>
      </right>
      <top style="thick">
        <color rgb="FFFFFFFF"/>
      </top>
      <bottom style="thin">
        <color rgb="FF4D3F72"/>
      </bottom>
    </border>
    <border>
      <right style="thick">
        <color rgb="FFCFE2F3"/>
      </right>
      <top style="thick">
        <color rgb="FFFFFFFF"/>
      </top>
      <bottom style="thin">
        <color rgb="FF9C2333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ck">
        <color rgb="FFCFE2F3"/>
      </right>
      <top style="thin">
        <color rgb="FF9C2333"/>
      </top>
      <bottom style="thin">
        <color rgb="FF9C2333"/>
      </bottom>
    </border>
    <border>
      <left style="thin">
        <color rgb="FFFFFFFF"/>
      </left>
      <bottom style="thin">
        <color rgb="FFFFFFFF"/>
      </bottom>
    </border>
    <border>
      <right style="thick">
        <color rgb="FFFFFFFF"/>
      </right>
      <top style="thin">
        <color rgb="FF9C2333"/>
      </top>
      <bottom style="thin">
        <color rgb="FF9C2333"/>
      </bottom>
    </border>
    <border>
      <left style="thin">
        <color rgb="FFFFFFFF"/>
      </left>
      <top style="thin">
        <color rgb="FFFFFFFF"/>
      </top>
      <bottom style="thick">
        <color rgb="FFFFFFFF"/>
      </bottom>
    </border>
    <border>
      <left style="thin">
        <color rgb="FFFFFFFF"/>
      </left>
      <bottom style="thick">
        <color rgb="FFFFFFFF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FFFFFF"/>
      </bottom>
    </border>
    <border>
      <top style="thin">
        <color rgb="FFB7B7B7"/>
      </top>
      <bottom style="thick">
        <color rgb="FFFFFFFF"/>
      </bottom>
    </border>
    <border>
      <left style="thin">
        <color rgb="FF019292"/>
      </left>
      <top style="thin">
        <color rgb="FF019292"/>
      </top>
      <bottom style="thick">
        <color rgb="FFFFFFFF"/>
      </bottom>
    </border>
    <border>
      <top style="thin">
        <color rgb="FF019292"/>
      </top>
      <bottom style="thick">
        <color rgb="FFFFFFFF"/>
      </bottom>
    </border>
    <border>
      <right style="thin">
        <color rgb="FFA4C2F4"/>
      </right>
      <top style="thin">
        <color rgb="FF019292"/>
      </top>
      <bottom style="thick">
        <color rgb="FFFFFFFF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FFFFFF"/>
      </bottom>
    </border>
    <border>
      <top style="thin">
        <color rgb="FF93C47D"/>
      </top>
      <bottom style="thick">
        <color rgb="FFFFFFFF"/>
      </bottom>
    </border>
    <border>
      <left style="thin">
        <color rgb="FF4D3F72"/>
      </left>
      <top style="thin">
        <color rgb="FF4D3F72"/>
      </top>
      <bottom style="thick">
        <color rgb="FFFFFFFF"/>
      </bottom>
    </border>
    <border>
      <right style="thin">
        <color rgb="FF4D3F72"/>
      </right>
      <top style="thin">
        <color rgb="FF4D3F72"/>
      </top>
      <bottom style="thick">
        <color rgb="FFFFFFFF"/>
      </bottom>
    </border>
    <border>
      <right style="thick">
        <color rgb="FFFFFFFF"/>
      </right>
      <top style="thin">
        <color rgb="FF9C2333"/>
      </top>
      <bottom style="thick">
        <color rgb="FFFFFFFF"/>
      </bottom>
    </border>
    <border>
      <left style="thin">
        <color rgb="FFFFFFFF"/>
      </left>
      <right style="thin">
        <color rgb="FFFF4F4F"/>
      </right>
      <top style="thick">
        <color rgb="FFFF4F4F"/>
      </top>
      <bottom style="thin">
        <color rgb="FFFF4F4F"/>
      </bottom>
    </border>
    <border>
      <top style="thick">
        <color rgb="FFFF4F4F"/>
      </top>
    </border>
    <border>
      <left style="thin">
        <color rgb="FFA4C2F4"/>
      </left>
      <right style="thin">
        <color rgb="FFA4C2F4"/>
      </right>
      <top style="thick">
        <color rgb="FFFF4F4F"/>
      </top>
      <bottom style="thin">
        <color rgb="FFA4C2F4"/>
      </bottom>
    </border>
    <border>
      <top style="thick">
        <color rgb="FFFF4F4F"/>
      </top>
      <bottom style="thin">
        <color rgb="FFB7B7B7"/>
      </bottom>
    </border>
    <border>
      <left style="thin">
        <color rgb="FF019292"/>
      </left>
      <top style="thick">
        <color rgb="FFFF4F4F"/>
      </top>
      <bottom style="thin">
        <color rgb="FF019292"/>
      </bottom>
    </border>
    <border>
      <top style="thick">
        <color rgb="FFFF4F4F"/>
      </top>
      <bottom style="thin">
        <color rgb="FF019292"/>
      </bottom>
    </border>
    <border>
      <right style="thin">
        <color rgb="FFA4C2F4"/>
      </right>
      <top style="thick">
        <color rgb="FFFF4F4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F4F4F"/>
      </top>
    </border>
    <border>
      <top style="thick">
        <color rgb="FFFF4F4F"/>
      </top>
      <bottom style="thin">
        <color rgb="FF93C47D"/>
      </bottom>
    </border>
    <border>
      <left style="thin">
        <color rgb="FF4D3F72"/>
      </left>
      <top style="thick">
        <color rgb="FFFF4F4F"/>
      </top>
      <bottom style="thin">
        <color rgb="FF4D3F72"/>
      </bottom>
    </border>
    <border>
      <right style="thin">
        <color rgb="FF4D3F72"/>
      </right>
      <top style="thick">
        <color rgb="FFFF4F4F"/>
      </top>
      <bottom style="thin">
        <color rgb="FF4D3F72"/>
      </bottom>
    </border>
    <border>
      <right style="thick">
        <color rgb="FFFF4F4F"/>
      </right>
      <top style="thick">
        <color rgb="FFFF4F4F"/>
      </top>
      <bottom style="thin">
        <color rgb="FF9C2333"/>
      </bottom>
    </border>
    <border>
      <left style="thin">
        <color rgb="FFFFFFFF"/>
      </left>
      <right style="thin">
        <color rgb="FFFF4F4F"/>
      </right>
      <top style="thin">
        <color rgb="FFFF4F4F"/>
      </top>
      <bottom style="thin">
        <color rgb="FFFF4F4F"/>
      </bottom>
    </border>
    <border>
      <right style="thick">
        <color rgb="FFFF4F4F"/>
      </right>
      <top style="thin">
        <color rgb="FF9C2333"/>
      </top>
      <bottom style="thin">
        <color rgb="FF9C2333"/>
      </bottom>
    </border>
    <border>
      <left style="thin">
        <color rgb="FFFFFFFF"/>
      </left>
      <right style="thin">
        <color rgb="FFFF4F4F"/>
      </right>
      <top style="thin">
        <color rgb="FFFF4F4F"/>
      </top>
      <bottom style="thick">
        <color rgb="FFFF4F4F"/>
      </bottom>
    </border>
    <border>
      <bottom style="thick">
        <color rgb="FFFF4F4F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FF4F4F"/>
      </bottom>
    </border>
    <border>
      <top style="thin">
        <color rgb="FFB7B7B7"/>
      </top>
      <bottom style="thick">
        <color rgb="FFFF4F4F"/>
      </bottom>
    </border>
    <border>
      <left style="thin">
        <color rgb="FF019292"/>
      </left>
      <top style="thin">
        <color rgb="FF019292"/>
      </top>
      <bottom style="thick">
        <color rgb="FFFF4F4F"/>
      </bottom>
    </border>
    <border>
      <top style="thin">
        <color rgb="FF019292"/>
      </top>
      <bottom style="thick">
        <color rgb="FFFF4F4F"/>
      </bottom>
    </border>
    <border>
      <right style="thin">
        <color rgb="FFA4C2F4"/>
      </right>
      <top style="thin">
        <color rgb="FF019292"/>
      </top>
      <bottom style="thick">
        <color rgb="FFFF4F4F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FF4F4F"/>
      </bottom>
    </border>
    <border>
      <top style="thin">
        <color rgb="FF93C47D"/>
      </top>
      <bottom style="thick">
        <color rgb="FFFF4F4F"/>
      </bottom>
    </border>
    <border>
      <left style="thin">
        <color rgb="FF4D3F72"/>
      </left>
      <top style="thin">
        <color rgb="FF4D3F72"/>
      </top>
      <bottom style="thick">
        <color rgb="FFFF4F4F"/>
      </bottom>
    </border>
    <border>
      <right style="thin">
        <color rgb="FF4D3F72"/>
      </right>
      <top style="thin">
        <color rgb="FF4D3F72"/>
      </top>
      <bottom style="thick">
        <color rgb="FFFF4F4F"/>
      </bottom>
    </border>
    <border>
      <right style="thick">
        <color rgb="FFFF4F4F"/>
      </right>
      <top style="thin">
        <color rgb="FF9C2333"/>
      </top>
      <bottom style="thick">
        <color rgb="FFFF4F4F"/>
      </bottom>
    </border>
    <border>
      <left style="thin">
        <color rgb="FFFFFFFF"/>
      </left>
      <right style="thin">
        <color rgb="FFFF00FF"/>
      </right>
      <top style="thick">
        <color rgb="FFFF00FF"/>
      </top>
      <bottom style="thin">
        <color rgb="FFFF00FF"/>
      </bottom>
    </border>
    <border>
      <top style="thick">
        <color rgb="FFFF00FF"/>
      </top>
    </border>
    <border>
      <left style="thin">
        <color rgb="FFA4C2F4"/>
      </left>
      <right style="thin">
        <color rgb="FFA4C2F4"/>
      </right>
      <top style="thick">
        <color rgb="FFFF00FF"/>
      </top>
      <bottom style="thin">
        <color rgb="FFA4C2F4"/>
      </bottom>
    </border>
    <border>
      <top style="thick">
        <color rgb="FFFF00FF"/>
      </top>
      <bottom style="thin">
        <color rgb="FFB7B7B7"/>
      </bottom>
    </border>
    <border>
      <left style="thin">
        <color rgb="FF019292"/>
      </left>
      <top style="thick">
        <color rgb="FFFF00FF"/>
      </top>
      <bottom style="thin">
        <color rgb="FF019292"/>
      </bottom>
    </border>
    <border>
      <top style="thick">
        <color rgb="FFFF00FF"/>
      </top>
      <bottom style="thin">
        <color rgb="FF019292"/>
      </bottom>
    </border>
    <border>
      <right style="thin">
        <color rgb="FFA4C2F4"/>
      </right>
      <top style="thick">
        <color rgb="FFFF00F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F00FF"/>
      </top>
    </border>
    <border>
      <top style="thick">
        <color rgb="FFFF00FF"/>
      </top>
      <bottom style="thin">
        <color rgb="FF93C47D"/>
      </bottom>
    </border>
    <border>
      <left style="thin">
        <color rgb="FF4D3F72"/>
      </left>
      <top style="thick">
        <color rgb="FFFF00FF"/>
      </top>
      <bottom style="thin">
        <color rgb="FF4D3F72"/>
      </bottom>
    </border>
    <border>
      <right style="thin">
        <color rgb="FF4D3F72"/>
      </right>
      <top style="thick">
        <color rgb="FFFF00FF"/>
      </top>
      <bottom style="thin">
        <color rgb="FF4D3F72"/>
      </bottom>
    </border>
    <border>
      <right style="thick">
        <color rgb="FFFF00FF"/>
      </right>
      <top style="thick">
        <color rgb="FFFF00FF"/>
      </top>
      <bottom style="thin">
        <color rgb="FF9C2333"/>
      </bottom>
    </border>
    <border>
      <left style="thin">
        <color rgb="FFFFFFFF"/>
      </left>
      <right style="thin">
        <color rgb="FFFF00FF"/>
      </right>
      <top style="thin">
        <color rgb="FFFF00FF"/>
      </top>
      <bottom style="thin">
        <color rgb="FFFF00FF"/>
      </bottom>
    </border>
    <border>
      <right style="thick">
        <color rgb="FFFF00FF"/>
      </right>
      <top style="thin">
        <color rgb="FF9C2333"/>
      </top>
      <bottom style="thin">
        <color rgb="FF9C2333"/>
      </bottom>
    </border>
    <border>
      <left style="thin">
        <color rgb="FFFFFFFF"/>
      </left>
      <right style="thin">
        <color rgb="FFFF00FF"/>
      </right>
      <top style="thin">
        <color rgb="FFFF00FF"/>
      </top>
      <bottom style="thick">
        <color rgb="FFFF00FF"/>
      </bottom>
    </border>
    <border>
      <bottom style="thick">
        <color rgb="FFFF00FF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ck">
        <color rgb="FFFF00FF"/>
      </bottom>
    </border>
    <border>
      <top style="thin">
        <color rgb="FFB7B7B7"/>
      </top>
      <bottom style="thick">
        <color rgb="FFFF00FF"/>
      </bottom>
    </border>
    <border>
      <left style="thin">
        <color rgb="FF019292"/>
      </left>
      <top style="thin">
        <color rgb="FF019292"/>
      </top>
      <bottom style="thick">
        <color rgb="FFFF00FF"/>
      </bottom>
    </border>
    <border>
      <top style="thin">
        <color rgb="FF019292"/>
      </top>
      <bottom style="thick">
        <color rgb="FFFF00FF"/>
      </bottom>
    </border>
    <border>
      <right style="thin">
        <color rgb="FFA4C2F4"/>
      </right>
      <top style="thin">
        <color rgb="FF019292"/>
      </top>
      <bottom style="thick">
        <color rgb="FFFF00FF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FF00FF"/>
      </bottom>
    </border>
    <border>
      <top style="thin">
        <color rgb="FF93C47D"/>
      </top>
      <bottom style="thick">
        <color rgb="FFFF00FF"/>
      </bottom>
    </border>
    <border>
      <left style="thin">
        <color rgb="FF4D3F72"/>
      </left>
      <top style="thin">
        <color rgb="FF4D3F72"/>
      </top>
      <bottom style="thick">
        <color rgb="FFFF00FF"/>
      </bottom>
    </border>
    <border>
      <right style="thin">
        <color rgb="FF4D3F72"/>
      </right>
      <top style="thin">
        <color rgb="FF4D3F72"/>
      </top>
      <bottom style="thick">
        <color rgb="FFFF00FF"/>
      </bottom>
    </border>
    <border>
      <right style="thick">
        <color rgb="FFFF00FF"/>
      </right>
      <top style="thin">
        <color rgb="FF9C2333"/>
      </top>
      <bottom style="thick">
        <color rgb="FFFF00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4A86E8"/>
      </right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hair">
        <color rgb="FFFFFFFF"/>
      </left>
      <right style="hair">
        <color rgb="FFFFFFFF"/>
      </right>
      <top style="hair">
        <color rgb="FFFFFFFF"/>
      </top>
    </border>
    <border>
      <top style="thick">
        <color rgb="FF84A6AE"/>
      </top>
    </border>
    <border>
      <left style="thin">
        <color rgb="FFF17A62"/>
      </left>
      <top style="thick">
        <color rgb="FF84A6AE"/>
      </top>
      <bottom style="thin">
        <color rgb="FFF17A62"/>
      </bottom>
    </border>
    <border>
      <right style="thin">
        <color rgb="FFF17A62"/>
      </right>
      <top style="thick">
        <color rgb="FF84A6AE"/>
      </top>
      <bottom style="thin">
        <color rgb="FFF17A62"/>
      </bottom>
    </border>
    <border>
      <top style="thick">
        <color rgb="FF84A6AE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84A6AE"/>
      </top>
      <bottom style="thin">
        <color rgb="FF134F5C"/>
      </bottom>
    </border>
    <border>
      <left style="thin">
        <color rgb="FF134F5C"/>
      </left>
      <top style="thick">
        <color rgb="FF84A6AE"/>
      </top>
      <bottom style="thin">
        <color rgb="FF134F5C"/>
      </bottom>
    </border>
    <border>
      <left style="thin">
        <color rgb="FFA4C2F4"/>
      </left>
      <top style="thick">
        <color rgb="FF84A6AE"/>
      </top>
      <bottom style="thin">
        <color rgb="FF019292"/>
      </bottom>
    </border>
    <border>
      <top style="thick">
        <color rgb="FF84A6AE"/>
      </top>
      <bottom style="thin">
        <color rgb="FF57BB8A"/>
      </bottom>
    </border>
    <border>
      <left style="thin">
        <color rgb="FF402953"/>
      </left>
      <top style="thick">
        <color rgb="FF84A6AE"/>
      </top>
      <bottom style="thin">
        <color rgb="FF402953"/>
      </bottom>
    </border>
    <border>
      <top style="thick">
        <color rgb="FF84A6AE"/>
      </top>
      <bottom style="thin">
        <color rgb="FF402953"/>
      </bottom>
    </border>
    <border>
      <right style="thin">
        <color rgb="FF402953"/>
      </right>
      <top style="thick">
        <color rgb="FF84A6AE"/>
      </top>
      <bottom style="thin">
        <color rgb="FF402953"/>
      </bottom>
    </border>
    <border>
      <right style="thick">
        <color rgb="FF84A6AE"/>
      </right>
      <top style="thick">
        <color rgb="FF84A6AE"/>
      </top>
      <bottom style="thin">
        <color rgb="FF840606"/>
      </bottom>
    </border>
    <border>
      <left style="thin">
        <color rgb="FFF17A62"/>
      </left>
      <bottom style="thin">
        <color rgb="FFF17A62"/>
      </bottom>
    </border>
    <border>
      <right style="thin">
        <color rgb="FFF17A62"/>
      </right>
      <bottom style="thin">
        <color rgb="FFF17A62"/>
      </bottom>
    </border>
    <border>
      <top style="thin">
        <color rgb="FF666666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n">
        <color rgb="FF134F5C"/>
      </bottom>
    </border>
    <border>
      <left style="thin">
        <color rgb="FF134F5C"/>
      </left>
      <top style="thin">
        <color rgb="FF134F5C"/>
      </top>
      <bottom style="thin">
        <color rgb="FF134F5C"/>
      </bottom>
    </border>
    <border>
      <left style="thin">
        <color rgb="FFA4C2F4"/>
      </left>
      <top style="thin">
        <color rgb="FF019292"/>
      </top>
      <bottom style="thin">
        <color rgb="FF019292"/>
      </bottom>
    </border>
    <border>
      <top style="thin">
        <color rgb="FF57BB8A"/>
      </top>
      <bottom style="thin">
        <color rgb="FF57BB8A"/>
      </bottom>
    </border>
    <border>
      <left style="thin">
        <color rgb="FF402953"/>
      </left>
      <bottom style="thin">
        <color rgb="FF402953"/>
      </bottom>
    </border>
    <border>
      <bottom style="thin">
        <color rgb="FF402953"/>
      </bottom>
    </border>
    <border>
      <right style="thin">
        <color rgb="FF402953"/>
      </right>
      <bottom style="thin">
        <color rgb="FF402953"/>
      </bottom>
    </border>
    <border>
      <right style="thick">
        <color rgb="FF84A6AE"/>
      </right>
      <bottom style="thin">
        <color rgb="FF861A1A"/>
      </bottom>
    </border>
    <border>
      <left style="thin">
        <color rgb="FFF17A62"/>
      </left>
      <top style="thin">
        <color rgb="FFF17A62"/>
      </top>
      <bottom style="thin">
        <color rgb="FFF17A62"/>
      </bottom>
    </border>
    <border>
      <right style="thin">
        <color rgb="FFF17A62"/>
      </right>
      <top style="thin">
        <color rgb="FFF17A62"/>
      </top>
      <bottom style="thin">
        <color rgb="FFF17A62"/>
      </bottom>
    </border>
    <border>
      <left style="thin">
        <color rgb="FF402953"/>
      </left>
      <top style="thin">
        <color rgb="FF402953"/>
      </top>
      <bottom style="thin">
        <color rgb="FF402953"/>
      </bottom>
    </border>
    <border>
      <top style="thin">
        <color rgb="FF402953"/>
      </top>
      <bottom style="thin">
        <color rgb="FF402953"/>
      </bottom>
    </border>
    <border>
      <right style="thin">
        <color rgb="FF402953"/>
      </right>
      <top style="thin">
        <color rgb="FF402953"/>
      </top>
      <bottom style="thin">
        <color rgb="FF402953"/>
      </bottom>
    </border>
    <border>
      <right style="thick">
        <color rgb="FF84A6AE"/>
      </right>
      <top style="thin">
        <color rgb="FF861A1A"/>
      </top>
      <bottom style="thin">
        <color rgb="FF861A1A"/>
      </bottom>
    </border>
    <border>
      <left style="thin">
        <color rgb="FF134F5C"/>
      </left>
      <right style="thin">
        <color rgb="FFA4C2F4"/>
      </right>
      <top style="thin">
        <color rgb="FF134F5C"/>
      </top>
      <bottom style="thin">
        <color rgb="FF134F5C"/>
      </bottom>
    </border>
    <border>
      <left style="thin">
        <color rgb="FFF17A62"/>
      </left>
      <top style="thin">
        <color rgb="FFF17A62"/>
      </top>
      <bottom style="thick">
        <color rgb="FF84A6AE"/>
      </bottom>
    </border>
    <border>
      <right style="thin">
        <color rgb="FFF17A62"/>
      </right>
      <top style="thin">
        <color rgb="FFF17A62"/>
      </top>
      <bottom style="thick">
        <color rgb="FF84A6AE"/>
      </bottom>
    </border>
    <border>
      <top style="thin">
        <color rgb="FF666666"/>
      </top>
      <bottom style="thick">
        <color rgb="FF84A6AE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84A6AE"/>
      </bottom>
    </border>
    <border>
      <left style="thin">
        <color rgb="FF134F5C"/>
      </left>
      <top style="thin">
        <color rgb="FF134F5C"/>
      </top>
      <bottom style="thick">
        <color rgb="FF84A6AE"/>
      </bottom>
    </border>
    <border>
      <left style="thin">
        <color rgb="FFA4C2F4"/>
      </left>
      <top style="thin">
        <color rgb="FF019292"/>
      </top>
      <bottom style="thick">
        <color rgb="FF84A6AE"/>
      </bottom>
    </border>
    <border>
      <top style="thin">
        <color rgb="FF57BB8A"/>
      </top>
      <bottom style="thick">
        <color rgb="FF84A6AE"/>
      </bottom>
    </border>
    <border>
      <left style="thin">
        <color rgb="FF402953"/>
      </left>
      <top style="thin">
        <color rgb="FF402953"/>
      </top>
      <bottom style="thick">
        <color rgb="FF84A6AE"/>
      </bottom>
    </border>
    <border>
      <top style="thin">
        <color rgb="FF402953"/>
      </top>
      <bottom style="thick">
        <color rgb="FF84A6AE"/>
      </bottom>
    </border>
    <border>
      <right style="thin">
        <color rgb="FF402953"/>
      </right>
      <top style="thin">
        <color rgb="FF402953"/>
      </top>
      <bottom style="thick">
        <color rgb="FF84A6AE"/>
      </bottom>
    </border>
    <border>
      <right style="thick">
        <color rgb="FF84A6AE"/>
      </right>
      <top style="thin">
        <color rgb="FF861A1A"/>
      </top>
      <bottom style="thick">
        <color rgb="FF84A6AE"/>
      </bottom>
    </border>
    <border>
      <top style="thick">
        <color rgb="FF316318"/>
      </top>
    </border>
    <border>
      <left style="thin">
        <color rgb="FF274E13"/>
      </left>
      <top style="thick">
        <color rgb="FF316318"/>
      </top>
    </border>
    <border>
      <left style="thin">
        <color rgb="FFF17A62"/>
      </left>
      <top style="thick">
        <color rgb="FF316318"/>
      </top>
      <bottom style="thin">
        <color rgb="FFF17A62"/>
      </bottom>
    </border>
    <border>
      <right style="thin">
        <color rgb="FFF17A62"/>
      </right>
      <top style="thick">
        <color rgb="FF316318"/>
      </top>
      <bottom style="thin">
        <color rgb="FFF17A62"/>
      </bottom>
    </border>
    <border>
      <top style="thick">
        <color rgb="FF316318"/>
      </top>
      <bottom style="thin">
        <color rgb="FF999999"/>
      </bottom>
    </border>
    <border>
      <left style="thin">
        <color rgb="FF134F5C"/>
      </left>
      <right style="thin">
        <color rgb="FF134F5C"/>
      </right>
      <top style="thick">
        <color rgb="FF316318"/>
      </top>
      <bottom style="thin">
        <color rgb="FF134F5C"/>
      </bottom>
    </border>
    <border>
      <left style="thin">
        <color rgb="FF134F5C"/>
      </left>
      <top style="thick">
        <color rgb="FF316318"/>
      </top>
      <bottom style="thin">
        <color rgb="FF134F5C"/>
      </bottom>
    </border>
    <border>
      <left style="thin">
        <color rgb="FFA4C2F4"/>
      </left>
      <top style="thick">
        <color rgb="FF316318"/>
      </top>
      <bottom style="thin">
        <color rgb="FFA4C2F4"/>
      </bottom>
    </border>
    <border>
      <left style="thin">
        <color rgb="FF163568"/>
      </left>
      <right style="thin">
        <color rgb="FF163568"/>
      </right>
      <top style="thick">
        <color rgb="FF316318"/>
      </top>
      <bottom style="thin">
        <color rgb="FF163568"/>
      </bottom>
    </border>
    <border>
      <top style="thick">
        <color rgb="FF316318"/>
      </top>
      <bottom style="thin">
        <color rgb="FF93C47D"/>
      </bottom>
    </border>
    <border>
      <left style="thin">
        <color rgb="FF4D3F72"/>
      </left>
      <top style="thick">
        <color rgb="FF316318"/>
      </top>
      <bottom style="thin">
        <color rgb="FF4D3F72"/>
      </bottom>
    </border>
    <border>
      <right style="thin">
        <color rgb="FF4D3F72"/>
      </right>
      <top style="thick">
        <color rgb="FF316318"/>
      </top>
      <bottom style="thin">
        <color rgb="FF4D3F72"/>
      </bottom>
    </border>
    <border>
      <top style="thick">
        <color rgb="FF316318"/>
      </top>
      <bottom style="thin">
        <color rgb="FF4D3F72"/>
      </bottom>
    </border>
    <border>
      <left style="thin">
        <color rgb="FFE06666"/>
      </left>
      <right style="thick">
        <color rgb="FF316318"/>
      </right>
      <top style="thick">
        <color rgb="FF316318"/>
      </top>
      <bottom style="thin">
        <color rgb="FF9C2333"/>
      </bottom>
    </border>
    <border>
      <left style="thin">
        <color rgb="FF274E13"/>
      </left>
    </border>
    <border>
      <top style="thin">
        <color rgb="FF999999"/>
      </top>
      <bottom style="thin">
        <color rgb="FF999999"/>
      </bottom>
    </border>
    <border>
      <left style="thin">
        <color rgb="FFA4C2F4"/>
      </left>
      <top style="thin">
        <color rgb="FFA4C2F4"/>
      </top>
      <bottom style="thin">
        <color rgb="FFA4C2F4"/>
      </bottom>
    </border>
    <border>
      <top style="thin">
        <color rgb="FF4D3F72"/>
      </top>
      <bottom style="thin">
        <color rgb="FF4D3F72"/>
      </bottom>
    </border>
    <border>
      <left style="thin">
        <color rgb="FFE06666"/>
      </left>
      <right style="thick">
        <color rgb="FF316318"/>
      </right>
      <top style="thin">
        <color rgb="FF9C2333"/>
      </top>
      <bottom style="thin">
        <color rgb="FF9C2333"/>
      </bottom>
    </border>
    <border>
      <left style="thin">
        <color rgb="FF274E13"/>
      </left>
      <bottom style="thin">
        <color rgb="FF274E13"/>
      </bottom>
    </border>
    <border>
      <left style="thin">
        <color rgb="FF274E13"/>
      </left>
      <top style="thin">
        <color rgb="FF274E13"/>
      </top>
    </border>
    <border>
      <left style="thin">
        <color rgb="FFA4C2F4"/>
      </left>
      <bottom style="thin">
        <color rgb="FFA4C2F4"/>
      </bottom>
    </border>
    <border>
      <right style="thick">
        <color rgb="FF316318"/>
      </right>
      <top style="thin">
        <color rgb="FF9C2333"/>
      </top>
      <bottom style="thin">
        <color rgb="FF9C2333"/>
      </bottom>
    </border>
    <border>
      <bottom style="thick">
        <color rgb="FF316318"/>
      </bottom>
    </border>
    <border>
      <left style="thin">
        <color rgb="FF274E13"/>
      </left>
      <bottom style="thick">
        <color rgb="FF316318"/>
      </bottom>
    </border>
    <border>
      <left style="thin">
        <color rgb="FFF17A62"/>
      </left>
      <top style="thin">
        <color rgb="FFF17A62"/>
      </top>
      <bottom style="thick">
        <color rgb="FF316318"/>
      </bottom>
    </border>
    <border>
      <right style="thin">
        <color rgb="FFF17A62"/>
      </right>
      <top style="thin">
        <color rgb="FFF17A62"/>
      </top>
      <bottom style="thick">
        <color rgb="FF316318"/>
      </bottom>
    </border>
    <border>
      <top style="thin">
        <color rgb="FF999999"/>
      </top>
      <bottom style="thick">
        <color rgb="FF316318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316318"/>
      </bottom>
    </border>
    <border>
      <left style="thin">
        <color rgb="FF134F5C"/>
      </left>
      <top style="thin">
        <color rgb="FF134F5C"/>
      </top>
      <bottom style="thick">
        <color rgb="FF316318"/>
      </bottom>
    </border>
    <border>
      <left style="thin">
        <color rgb="FFA4C2F4"/>
      </left>
      <top style="thin">
        <color rgb="FFA4C2F4"/>
      </top>
      <bottom style="thick">
        <color rgb="FF316318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316318"/>
      </bottom>
    </border>
    <border>
      <top style="thin">
        <color rgb="FF93C47D"/>
      </top>
      <bottom style="thick">
        <color rgb="FF316318"/>
      </bottom>
    </border>
    <border>
      <left style="thin">
        <color rgb="FF4D3F72"/>
      </left>
      <top style="thin">
        <color rgb="FF4D3F72"/>
      </top>
      <bottom style="thick">
        <color rgb="FF316318"/>
      </bottom>
    </border>
    <border>
      <right style="thin">
        <color rgb="FF4D3F72"/>
      </right>
      <top style="thin">
        <color rgb="FF4D3F72"/>
      </top>
      <bottom style="thick">
        <color rgb="FF316318"/>
      </bottom>
    </border>
    <border>
      <top style="thin">
        <color rgb="FF4D3F72"/>
      </top>
      <bottom style="thick">
        <color rgb="FF316318"/>
      </bottom>
    </border>
    <border>
      <left style="thin">
        <color rgb="FFE06666"/>
      </left>
      <right style="thick">
        <color rgb="FF316318"/>
      </right>
      <top style="thin">
        <color rgb="FF9C2333"/>
      </top>
      <bottom style="thick">
        <color rgb="FF316318"/>
      </bottom>
    </border>
    <border>
      <top style="thick">
        <color rgb="FFF3C741"/>
      </top>
    </border>
    <border>
      <left style="thin">
        <color rgb="FFF1C232"/>
      </left>
      <top style="thick">
        <color rgb="FFF3C741"/>
      </top>
    </border>
    <border>
      <left style="thin">
        <color rgb="FFF17A62"/>
      </left>
      <top style="thick">
        <color rgb="FFF3C741"/>
      </top>
      <bottom style="thin">
        <color rgb="FFF17A62"/>
      </bottom>
    </border>
    <border>
      <right style="thin">
        <color rgb="FFF17A62"/>
      </right>
      <top style="thick">
        <color rgb="FFF3C741"/>
      </top>
      <bottom style="thin">
        <color rgb="FFF17A62"/>
      </bottom>
    </border>
    <border>
      <top style="thick">
        <color rgb="FFF3C741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F3C741"/>
      </top>
      <bottom style="thin">
        <color rgb="FF134F5C"/>
      </bottom>
    </border>
    <border>
      <left style="thin">
        <color rgb="FF134F5C"/>
      </left>
      <top style="thick">
        <color rgb="FFF3C741"/>
      </top>
      <bottom style="thin">
        <color rgb="FF134F5C"/>
      </bottom>
    </border>
    <border>
      <left style="thin">
        <color rgb="FFA4C2F4"/>
      </left>
      <top style="thick">
        <color rgb="FFF3C741"/>
      </top>
      <bottom style="thin">
        <color rgb="FF99E9FF"/>
      </bottom>
    </border>
    <border>
      <left style="thin">
        <color rgb="FF163568"/>
      </left>
      <right style="thin">
        <color rgb="FF163568"/>
      </right>
      <top style="thick">
        <color rgb="FFF3C741"/>
      </top>
      <bottom style="thin">
        <color rgb="FF163568"/>
      </bottom>
    </border>
    <border>
      <top style="thick">
        <color rgb="FFF3C741"/>
      </top>
      <bottom style="thin">
        <color rgb="FFB2F1D3"/>
      </bottom>
    </border>
    <border>
      <left style="thin">
        <color rgb="FF402953"/>
      </left>
      <top style="thick">
        <color rgb="FFF3C741"/>
      </top>
      <bottom style="thin">
        <color rgb="FF402953"/>
      </bottom>
    </border>
    <border>
      <top style="thick">
        <color rgb="FFF3C741"/>
      </top>
      <bottom style="thin">
        <color rgb="FF402953"/>
      </bottom>
    </border>
    <border>
      <right style="thin">
        <color rgb="FF402953"/>
      </right>
      <top style="thick">
        <color rgb="FFF3C741"/>
      </top>
      <bottom style="thin">
        <color rgb="FF402953"/>
      </bottom>
    </border>
    <border>
      <right style="thick">
        <color rgb="FFF3C741"/>
      </right>
      <top style="thick">
        <color rgb="FFF3C741"/>
      </top>
      <bottom style="thin">
        <color rgb="FF861A1A"/>
      </bottom>
    </border>
    <border>
      <left style="thin">
        <color rgb="FFF1C232"/>
      </left>
    </border>
    <border>
      <left style="thin">
        <color rgb="FFA4C2F4"/>
      </left>
      <top style="thin">
        <color rgb="FF99E9FF"/>
      </top>
      <bottom style="thin">
        <color rgb="FF99E9FF"/>
      </bottom>
    </border>
    <border>
      <top style="thin">
        <color rgb="FFB2F1D3"/>
      </top>
      <bottom style="thin">
        <color rgb="FFB2F1D3"/>
      </bottom>
    </border>
    <border>
      <left style="thin">
        <color rgb="FF402953"/>
      </left>
      <right style="thin">
        <color rgb="FF402953"/>
      </right>
      <top style="thin">
        <color rgb="FF402953"/>
      </top>
      <bottom style="thin">
        <color rgb="FF402953"/>
      </bottom>
    </border>
    <border>
      <right style="thick">
        <color rgb="FFF3C741"/>
      </right>
      <top style="thin">
        <color rgb="FF861A1A"/>
      </top>
      <bottom style="thin">
        <color rgb="FF861A1A"/>
      </bottom>
    </border>
    <border>
      <left style="thin">
        <color rgb="FF163568"/>
      </left>
      <top style="thin">
        <color rgb="FFB2F1D3"/>
      </top>
      <bottom style="thin">
        <color rgb="FFB2F1D3"/>
      </bottom>
    </border>
    <border>
      <left style="thin">
        <color rgb="FFF1C232"/>
      </left>
      <bottom style="thin">
        <color rgb="FFF1C232"/>
      </bottom>
    </border>
    <border>
      <left style="thin">
        <color rgb="FFF1C232"/>
      </left>
      <top style="thin">
        <color rgb="FFF1C232"/>
      </top>
    </border>
    <border>
      <top style="thin">
        <color rgb="FF99E9FF"/>
      </top>
      <bottom style="thin">
        <color rgb="FF99E9FF"/>
      </bottom>
    </border>
    <border>
      <bottom style="thick">
        <color rgb="FFF3C741"/>
      </bottom>
    </border>
    <border>
      <left style="thin">
        <color rgb="FFF1C232"/>
      </left>
      <bottom style="thick">
        <color rgb="FFF3C741"/>
      </bottom>
    </border>
    <border>
      <left style="thin">
        <color rgb="FFF17A62"/>
      </left>
      <top style="thin">
        <color rgb="FFF17A62"/>
      </top>
      <bottom style="thick">
        <color rgb="FFF3C741"/>
      </bottom>
    </border>
    <border>
      <right style="thin">
        <color rgb="FFF17A62"/>
      </right>
      <top style="thin">
        <color rgb="FFF17A62"/>
      </top>
      <bottom style="thick">
        <color rgb="FFF3C741"/>
      </bottom>
    </border>
    <border>
      <top style="thin">
        <color rgb="FF666666"/>
      </top>
      <bottom style="thick">
        <color rgb="FFF3C741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F3C741"/>
      </bottom>
    </border>
    <border>
      <left style="thin">
        <color rgb="FF134F5C"/>
      </left>
      <top style="thin">
        <color rgb="FF134F5C"/>
      </top>
      <bottom style="thick">
        <color rgb="FFF3C741"/>
      </bottom>
    </border>
    <border>
      <left style="thin">
        <color rgb="FFA4C2F4"/>
      </left>
      <top style="thin">
        <color rgb="FF99E9FF"/>
      </top>
      <bottom style="thick">
        <color rgb="FFF3C741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F3C741"/>
      </bottom>
    </border>
    <border>
      <top style="thin">
        <color rgb="FFB2F1D3"/>
      </top>
      <bottom style="thick">
        <color rgb="FFF3C741"/>
      </bottom>
    </border>
    <border>
      <left style="thin">
        <color rgb="FF402953"/>
      </left>
      <top style="thin">
        <color rgb="FF402953"/>
      </top>
      <bottom style="thick">
        <color rgb="FFF3C741"/>
      </bottom>
    </border>
    <border>
      <top style="thin">
        <color rgb="FF402953"/>
      </top>
      <bottom style="thick">
        <color rgb="FFF3C741"/>
      </bottom>
    </border>
    <border>
      <right style="thin">
        <color rgb="FF402953"/>
      </right>
      <top style="thin">
        <color rgb="FF402953"/>
      </top>
      <bottom style="thick">
        <color rgb="FFF3C741"/>
      </bottom>
    </border>
    <border>
      <right style="thick">
        <color rgb="FFF3C741"/>
      </right>
      <top style="thin">
        <color rgb="FF861A1A"/>
      </top>
      <bottom style="thick">
        <color rgb="FFF3C741"/>
      </bottom>
    </border>
    <border>
      <top style="thick">
        <color rgb="FF5A3F24"/>
      </top>
    </border>
    <border>
      <left style="thin">
        <color rgb="FF5A3F24"/>
      </left>
      <top style="thick">
        <color rgb="FF5A3F24"/>
      </top>
    </border>
    <border>
      <left style="thin">
        <color rgb="FFF17A62"/>
      </left>
      <top style="thick">
        <color rgb="FF5A3F24"/>
      </top>
      <bottom style="thin">
        <color rgb="FFF17A62"/>
      </bottom>
    </border>
    <border>
      <right style="thin">
        <color rgb="FFF17A62"/>
      </right>
      <top style="thick">
        <color rgb="FF5A3F24"/>
      </top>
      <bottom style="thin">
        <color rgb="FFF17A62"/>
      </bottom>
    </border>
    <border>
      <top style="thick">
        <color rgb="FF5A3F24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5A3F24"/>
      </top>
      <bottom style="thin">
        <color rgb="FF134F5C"/>
      </bottom>
    </border>
    <border>
      <left style="thin">
        <color rgb="FF134F5C"/>
      </left>
      <top style="thick">
        <color rgb="FF5A3F24"/>
      </top>
      <bottom style="thin">
        <color rgb="FF134F5C"/>
      </bottom>
    </border>
    <border>
      <left style="thin">
        <color rgb="FFA4C2F4"/>
      </left>
      <top style="thick">
        <color rgb="FF5A3F24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5A3F24"/>
      </top>
      <bottom style="thin">
        <color rgb="FF163568"/>
      </bottom>
    </border>
    <border>
      <top style="thick">
        <color rgb="FF5A3F24"/>
      </top>
      <bottom style="thin">
        <color rgb="FF57BB8A"/>
      </bottom>
    </border>
    <border>
      <left style="thin">
        <color rgb="FF402953"/>
      </left>
      <top style="thick">
        <color rgb="FF5A3F24"/>
      </top>
      <bottom style="thin">
        <color rgb="FF402953"/>
      </bottom>
    </border>
    <border>
      <top style="thick">
        <color rgb="FF5A3F24"/>
      </top>
      <bottom style="thin">
        <color rgb="FF402953"/>
      </bottom>
    </border>
    <border>
      <right style="thin">
        <color rgb="FF402953"/>
      </right>
      <top style="thick">
        <color rgb="FF5A3F24"/>
      </top>
      <bottom style="thin">
        <color rgb="FF402953"/>
      </bottom>
    </border>
    <border>
      <right style="thick">
        <color rgb="FF5A3F24"/>
      </right>
      <top style="thick">
        <color rgb="FF5A3F24"/>
      </top>
      <bottom style="thin">
        <color rgb="FF861A1A"/>
      </bottom>
    </border>
    <border>
      <left style="thin">
        <color rgb="FF5A3F24"/>
      </left>
      <bottom style="thin">
        <color rgb="FF5A3F24"/>
      </bottom>
    </border>
    <border>
      <right style="thick">
        <color rgb="FF5A3F24"/>
      </right>
      <top style="thin">
        <color rgb="FF861A1A"/>
      </top>
      <bottom style="thin">
        <color rgb="FF861A1A"/>
      </bottom>
    </border>
    <border>
      <left style="thin">
        <color rgb="FF5A3F24"/>
      </left>
      <top style="thin">
        <color rgb="FF5A3F24"/>
      </top>
    </border>
    <border>
      <left style="thin">
        <color rgb="FF5A3F24"/>
      </left>
    </border>
    <border>
      <left style="thin">
        <color rgb="FFC9DAF8"/>
      </left>
      <top style="thin">
        <color rgb="FF019292"/>
      </top>
      <bottom style="thin">
        <color rgb="FF019292"/>
      </bottom>
    </border>
    <border>
      <bottom style="thick">
        <color rgb="FF5A3F24"/>
      </bottom>
    </border>
    <border>
      <left style="thin">
        <color rgb="FF5A3F24"/>
      </left>
      <bottom style="thick">
        <color rgb="FF5A3F24"/>
      </bottom>
    </border>
    <border>
      <left style="thin">
        <color rgb="FFF17A62"/>
      </left>
      <top style="thin">
        <color rgb="FFF17A62"/>
      </top>
      <bottom style="thick">
        <color rgb="FF5A3F24"/>
      </bottom>
    </border>
    <border>
      <right style="thin">
        <color rgb="FFF17A62"/>
      </right>
      <top style="thin">
        <color rgb="FFF17A62"/>
      </top>
      <bottom style="thick">
        <color rgb="FF5A3F24"/>
      </bottom>
    </border>
    <border>
      <top style="thin">
        <color rgb="FF666666"/>
      </top>
      <bottom style="thick">
        <color rgb="FF5A3F24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5A3F24"/>
      </bottom>
    </border>
    <border>
      <left style="thin">
        <color rgb="FF134F5C"/>
      </left>
      <top style="thin">
        <color rgb="FF134F5C"/>
      </top>
      <bottom style="thick">
        <color rgb="FF5A3F24"/>
      </bottom>
    </border>
    <border>
      <left style="thin">
        <color rgb="FFC9DAF8"/>
      </left>
      <top style="thin">
        <color rgb="FF019292"/>
      </top>
      <bottom style="thick">
        <color rgb="FF5A3F24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5A3F24"/>
      </bottom>
    </border>
    <border>
      <top style="thin">
        <color rgb="FF57BB8A"/>
      </top>
      <bottom style="thick">
        <color rgb="FF5A3F24"/>
      </bottom>
    </border>
    <border>
      <left style="thin">
        <color rgb="FF402953"/>
      </left>
      <top style="thin">
        <color rgb="FF402953"/>
      </top>
      <bottom style="thick">
        <color rgb="FF5A3F24"/>
      </bottom>
    </border>
    <border>
      <top style="thin">
        <color rgb="FF402953"/>
      </top>
      <bottom style="thick">
        <color rgb="FF5A3F24"/>
      </bottom>
    </border>
    <border>
      <right style="thin">
        <color rgb="FF402953"/>
      </right>
      <top style="thin">
        <color rgb="FF402953"/>
      </top>
      <bottom style="thick">
        <color rgb="FF5A3F24"/>
      </bottom>
    </border>
    <border>
      <right style="thick">
        <color rgb="FF5A3F24"/>
      </right>
      <top style="thin">
        <color rgb="FF861A1A"/>
      </top>
      <bottom style="thick">
        <color rgb="FF5A3F24"/>
      </bottom>
    </border>
    <border>
      <top style="thick">
        <color rgb="FF840606"/>
      </top>
    </border>
    <border>
      <left style="thin">
        <color rgb="FF840606"/>
      </left>
      <top style="thick">
        <color rgb="FF840606"/>
      </top>
    </border>
    <border>
      <left style="thin">
        <color rgb="FFF17A62"/>
      </left>
      <top style="thick">
        <color rgb="FF840606"/>
      </top>
      <bottom style="thin">
        <color rgb="FFF17A62"/>
      </bottom>
    </border>
    <border>
      <right style="thin">
        <color rgb="FFF17A62"/>
      </right>
      <top style="thick">
        <color rgb="FF840606"/>
      </top>
      <bottom style="thin">
        <color rgb="FFF17A62"/>
      </bottom>
    </border>
    <border>
      <top style="thick">
        <color rgb="FF840606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840606"/>
      </top>
      <bottom style="thin">
        <color rgb="FF134F5C"/>
      </bottom>
    </border>
    <border>
      <left style="thin">
        <color rgb="FF134F5C"/>
      </left>
      <top style="thick">
        <color rgb="FF840606"/>
      </top>
      <bottom style="thin">
        <color rgb="FF134F5C"/>
      </bottom>
    </border>
    <border>
      <left style="thin">
        <color rgb="FFA4C2F4"/>
      </left>
      <top style="thick">
        <color rgb="FF840606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840606"/>
      </top>
      <bottom style="thin">
        <color rgb="FF163568"/>
      </bottom>
    </border>
    <border>
      <top style="thick">
        <color rgb="FF840606"/>
      </top>
      <bottom style="thin">
        <color rgb="FF57BB8A"/>
      </bottom>
    </border>
    <border>
      <left style="thin">
        <color rgb="FF402953"/>
      </left>
      <top style="thick">
        <color rgb="FF840606"/>
      </top>
      <bottom style="thin">
        <color rgb="FF402953"/>
      </bottom>
    </border>
    <border>
      <top style="thick">
        <color rgb="FF840606"/>
      </top>
      <bottom style="thin">
        <color rgb="FF402953"/>
      </bottom>
    </border>
    <border>
      <right style="thin">
        <color rgb="FF402953"/>
      </right>
      <top style="thick">
        <color rgb="FF840606"/>
      </top>
      <bottom style="thin">
        <color rgb="FF402953"/>
      </bottom>
    </border>
    <border>
      <right style="thick">
        <color rgb="FF840606"/>
      </right>
      <top style="thick">
        <color rgb="FF840606"/>
      </top>
      <bottom style="thin">
        <color rgb="FF861A1A"/>
      </bottom>
    </border>
    <border>
      <left style="thin">
        <color rgb="FF840606"/>
      </left>
      <bottom style="thin">
        <color rgb="FF840606"/>
      </bottom>
    </border>
    <border>
      <right style="thick">
        <color rgb="FF840606"/>
      </right>
      <top style="thin">
        <color rgb="FF861A1A"/>
      </top>
      <bottom style="thin">
        <color rgb="FF861A1A"/>
      </bottom>
    </border>
    <border>
      <left style="thin">
        <color rgb="FF840606"/>
      </left>
      <top style="thin">
        <color rgb="FF840606"/>
      </top>
    </border>
    <border>
      <left style="thin">
        <color rgb="FF840606"/>
      </left>
    </border>
    <border>
      <bottom style="thick">
        <color rgb="FF840606"/>
      </bottom>
    </border>
    <border>
      <left style="thin">
        <color rgb="FF840606"/>
      </left>
      <bottom style="thick">
        <color rgb="FF840606"/>
      </bottom>
    </border>
    <border>
      <left style="thin">
        <color rgb="FFF17A62"/>
      </left>
      <top style="thin">
        <color rgb="FFF17A62"/>
      </top>
      <bottom style="thick">
        <color rgb="FF840606"/>
      </bottom>
    </border>
    <border>
      <right style="thin">
        <color rgb="FFF17A62"/>
      </right>
      <top style="thin">
        <color rgb="FFF17A62"/>
      </top>
      <bottom style="thick">
        <color rgb="FF840606"/>
      </bottom>
    </border>
    <border>
      <top style="thin">
        <color rgb="FF666666"/>
      </top>
      <bottom style="thick">
        <color rgb="FF840606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840606"/>
      </bottom>
    </border>
    <border>
      <left style="thin">
        <color rgb="FF134F5C"/>
      </left>
      <top style="thin">
        <color rgb="FF134F5C"/>
      </top>
      <bottom style="thick">
        <color rgb="FF840606"/>
      </bottom>
    </border>
    <border>
      <left style="thin">
        <color rgb="FFA4C2F4"/>
      </left>
      <top style="thin">
        <color rgb="FF019292"/>
      </top>
      <bottom style="thick">
        <color rgb="FF840606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840606"/>
      </bottom>
    </border>
    <border>
      <top style="thin">
        <color rgb="FF57BB8A"/>
      </top>
      <bottom style="thick">
        <color rgb="FF840606"/>
      </bottom>
    </border>
    <border>
      <left style="thin">
        <color rgb="FF402953"/>
      </left>
      <top style="thin">
        <color rgb="FF402953"/>
      </top>
      <bottom style="thick">
        <color rgb="FF840606"/>
      </bottom>
    </border>
    <border>
      <top style="thin">
        <color rgb="FF402953"/>
      </top>
      <bottom style="thick">
        <color rgb="FF840606"/>
      </bottom>
    </border>
    <border>
      <right style="thin">
        <color rgb="FF402953"/>
      </right>
      <top style="thin">
        <color rgb="FF402953"/>
      </top>
      <bottom style="thick">
        <color rgb="FF840606"/>
      </bottom>
    </border>
    <border>
      <right style="thick">
        <color rgb="FF840606"/>
      </right>
      <top style="thin">
        <color rgb="FF861A1A"/>
      </top>
      <bottom style="thick">
        <color rgb="FF840606"/>
      </bottom>
    </border>
    <border>
      <top style="thick">
        <color rgb="FF4F3989"/>
      </top>
    </border>
    <border>
      <left style="thin">
        <color rgb="FF4F3989"/>
      </left>
      <top style="thick">
        <color rgb="FF4F3989"/>
      </top>
    </border>
    <border>
      <left style="thin">
        <color rgb="FFF17A62"/>
      </left>
      <top style="thick">
        <color rgb="FF4F3989"/>
      </top>
      <bottom style="thin">
        <color rgb="FFF17A62"/>
      </bottom>
    </border>
    <border>
      <right style="thin">
        <color rgb="FFF17A62"/>
      </right>
      <top style="thick">
        <color rgb="FF4F3989"/>
      </top>
      <bottom style="thin">
        <color rgb="FFF17A62"/>
      </bottom>
    </border>
    <border>
      <top style="thick">
        <color rgb="FF4F3989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4F3989"/>
      </top>
      <bottom style="thin">
        <color rgb="FF134F5C"/>
      </bottom>
    </border>
    <border>
      <left style="thin">
        <color rgb="FF134F5C"/>
      </left>
      <top style="thick">
        <color rgb="FF4F3989"/>
      </top>
      <bottom style="thin">
        <color rgb="FF134F5C"/>
      </bottom>
    </border>
    <border>
      <left style="thin">
        <color rgb="FFA4C2F4"/>
      </left>
      <top style="thick">
        <color rgb="FF4F3989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4F3989"/>
      </top>
      <bottom style="thin">
        <color rgb="FF163568"/>
      </bottom>
    </border>
    <border>
      <top style="thick">
        <color rgb="FF4F3989"/>
      </top>
      <bottom style="thin">
        <color rgb="FF57BB8A"/>
      </bottom>
    </border>
    <border>
      <left style="thin">
        <color rgb="FF402953"/>
      </left>
      <top style="thick">
        <color rgb="FF4F3989"/>
      </top>
      <bottom style="thin">
        <color rgb="FF402953"/>
      </bottom>
    </border>
    <border>
      <top style="thick">
        <color rgb="FF4F3989"/>
      </top>
      <bottom style="thin">
        <color rgb="FF402953"/>
      </bottom>
    </border>
    <border>
      <right style="thin">
        <color rgb="FF402953"/>
      </right>
      <top style="thick">
        <color rgb="FF4F3989"/>
      </top>
      <bottom style="thin">
        <color rgb="FF402953"/>
      </bottom>
    </border>
    <border>
      <right style="thick">
        <color rgb="FF4F3989"/>
      </right>
      <top style="thick">
        <color rgb="FF4F3989"/>
      </top>
      <bottom style="thin">
        <color rgb="FF861A1A"/>
      </bottom>
    </border>
    <border>
      <left style="thin">
        <color rgb="FF4F3989"/>
      </left>
      <bottom style="thin">
        <color rgb="FF4F3989"/>
      </bottom>
    </border>
    <border>
      <right style="thick">
        <color rgb="FF4F3989"/>
      </right>
      <top style="thin">
        <color rgb="FF861A1A"/>
      </top>
      <bottom style="thin">
        <color rgb="FF861A1A"/>
      </bottom>
    </border>
    <border>
      <left style="thin">
        <color rgb="FF4F3989"/>
      </left>
      <top style="thin">
        <color rgb="FF4F3989"/>
      </top>
    </border>
    <border>
      <left style="thin">
        <color rgb="FF4F3989"/>
      </left>
    </border>
    <border>
      <bottom style="thick">
        <color rgb="FF4F3989"/>
      </bottom>
    </border>
    <border>
      <left style="thin">
        <color rgb="FF4F3989"/>
      </left>
      <bottom style="thick">
        <color rgb="FF4F3989"/>
      </bottom>
    </border>
    <border>
      <left style="thin">
        <color rgb="FFF17A62"/>
      </left>
      <top style="thin">
        <color rgb="FFF17A62"/>
      </top>
      <bottom style="thick">
        <color rgb="FF4F3989"/>
      </bottom>
    </border>
    <border>
      <right style="thin">
        <color rgb="FFF17A62"/>
      </right>
      <top style="thin">
        <color rgb="FFF17A62"/>
      </top>
      <bottom style="thick">
        <color rgb="FF4F3989"/>
      </bottom>
    </border>
    <border>
      <top style="thin">
        <color rgb="FF666666"/>
      </top>
      <bottom style="thick">
        <color rgb="FF4F3989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4F3989"/>
      </bottom>
    </border>
    <border>
      <left style="thin">
        <color rgb="FF134F5C"/>
      </left>
      <top style="thin">
        <color rgb="FF134F5C"/>
      </top>
      <bottom style="thick">
        <color rgb="FF4F3989"/>
      </bottom>
    </border>
    <border>
      <left style="thin">
        <color rgb="FFA4C2F4"/>
      </left>
      <top style="thin">
        <color rgb="FF019292"/>
      </top>
      <bottom style="thick">
        <color rgb="FF4F3989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4F3989"/>
      </bottom>
    </border>
    <border>
      <top style="thin">
        <color rgb="FF57BB8A"/>
      </top>
      <bottom style="thick">
        <color rgb="FF4F3989"/>
      </bottom>
    </border>
    <border>
      <left style="thin">
        <color rgb="FF402953"/>
      </left>
      <top style="thin">
        <color rgb="FF402953"/>
      </top>
      <bottom style="thick">
        <color rgb="FF4F3989"/>
      </bottom>
    </border>
    <border>
      <top style="thin">
        <color rgb="FF402953"/>
      </top>
      <bottom style="thick">
        <color rgb="FF4F3989"/>
      </bottom>
    </border>
    <border>
      <right style="thin">
        <color rgb="FF402953"/>
      </right>
      <top style="thin">
        <color rgb="FF402953"/>
      </top>
      <bottom style="thick">
        <color rgb="FF4F3989"/>
      </bottom>
    </border>
    <border>
      <right style="thick">
        <color rgb="FF4F3989"/>
      </right>
      <top style="thin">
        <color rgb="FF861A1A"/>
      </top>
      <bottom style="thick">
        <color rgb="FF4F3989"/>
      </bottom>
    </border>
    <border>
      <top style="thick">
        <color rgb="FF93C47D"/>
      </top>
    </border>
    <border>
      <left style="thin">
        <color rgb="FFF17A62"/>
      </left>
      <top style="thick">
        <color rgb="FF93C47D"/>
      </top>
      <bottom style="thin">
        <color rgb="FFF17A62"/>
      </bottom>
    </border>
    <border>
      <right style="thin">
        <color rgb="FFF17A62"/>
      </right>
      <top style="thick">
        <color rgb="FF93C47D"/>
      </top>
      <bottom style="thin">
        <color rgb="FFF17A62"/>
      </bottom>
    </border>
    <border>
      <top style="thick">
        <color rgb="FF93C47D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93C47D"/>
      </top>
      <bottom style="thin">
        <color rgb="FF134F5C"/>
      </bottom>
    </border>
    <border>
      <left style="thin">
        <color rgb="FF134F5C"/>
      </left>
      <top style="thick">
        <color rgb="FF93C47D"/>
      </top>
      <bottom style="thin">
        <color rgb="FF134F5C"/>
      </bottom>
    </border>
    <border>
      <left style="thin">
        <color rgb="FFA4C2F4"/>
      </left>
      <top style="thick">
        <color rgb="FF93C47D"/>
      </top>
      <bottom style="thin">
        <color rgb="FF019292"/>
      </bottom>
    </border>
    <border>
      <top style="thick">
        <color rgb="FF93C47D"/>
      </top>
      <bottom style="thin">
        <color rgb="FF57BB8A"/>
      </bottom>
    </border>
    <border>
      <left style="thin">
        <color rgb="FF402953"/>
      </left>
      <top style="thick">
        <color rgb="FF93C47D"/>
      </top>
      <bottom style="thin">
        <color rgb="FF402953"/>
      </bottom>
    </border>
    <border>
      <top style="thick">
        <color rgb="FF93C47D"/>
      </top>
      <bottom style="thin">
        <color rgb="FF402953"/>
      </bottom>
    </border>
    <border>
      <right style="thin">
        <color rgb="FF402953"/>
      </right>
      <top style="thick">
        <color rgb="FF93C47D"/>
      </top>
      <bottom style="thin">
        <color rgb="FF402953"/>
      </bottom>
    </border>
    <border>
      <right style="thick">
        <color rgb="FF93C47D"/>
      </right>
      <top style="thick">
        <color rgb="FF93C47D"/>
      </top>
      <bottom style="thin">
        <color rgb="FF861A1A"/>
      </bottom>
    </border>
    <border>
      <right style="thick">
        <color rgb="FF93C47D"/>
      </right>
      <top style="thin">
        <color rgb="FF861A1A"/>
      </top>
      <bottom style="thin">
        <color rgb="FF861A1A"/>
      </bottom>
    </border>
    <border>
      <bottom style="thick">
        <color rgb="FF93C47D"/>
      </bottom>
    </border>
    <border>
      <left style="thin">
        <color rgb="FFF17A62"/>
      </left>
      <top style="thin">
        <color rgb="FFF17A62"/>
      </top>
      <bottom style="thick">
        <color rgb="FF93C47D"/>
      </bottom>
    </border>
    <border>
      <right style="thin">
        <color rgb="FFF17A62"/>
      </right>
      <top style="thin">
        <color rgb="FFF17A62"/>
      </top>
      <bottom style="thick">
        <color rgb="FF93C47D"/>
      </bottom>
    </border>
    <border>
      <top style="thin">
        <color rgb="FF666666"/>
      </top>
      <bottom style="thick">
        <color rgb="FF93C47D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93C47D"/>
      </bottom>
    </border>
    <border>
      <left style="thin">
        <color rgb="FF134F5C"/>
      </left>
      <top style="thin">
        <color rgb="FF134F5C"/>
      </top>
      <bottom style="thick">
        <color rgb="FF93C47D"/>
      </bottom>
    </border>
    <border>
      <left style="thin">
        <color rgb="FFA4C2F4"/>
      </left>
      <top style="thin">
        <color rgb="FF019292"/>
      </top>
      <bottom style="thick">
        <color rgb="FF93C47D"/>
      </bottom>
    </border>
    <border>
      <top style="thin">
        <color rgb="FF57BB8A"/>
      </top>
      <bottom style="thick">
        <color rgb="FF93C47D"/>
      </bottom>
    </border>
    <border>
      <left style="thin">
        <color rgb="FF402953"/>
      </left>
      <top style="thin">
        <color rgb="FF402953"/>
      </top>
      <bottom style="thick">
        <color rgb="FF93C47D"/>
      </bottom>
    </border>
    <border>
      <top style="thin">
        <color rgb="FF402953"/>
      </top>
      <bottom style="thick">
        <color rgb="FF93C47D"/>
      </bottom>
    </border>
    <border>
      <right style="thin">
        <color rgb="FF402953"/>
      </right>
      <top style="thin">
        <color rgb="FF402953"/>
      </top>
      <bottom style="thick">
        <color rgb="FF93C47D"/>
      </bottom>
    </border>
    <border>
      <right style="thick">
        <color rgb="FF93C47D"/>
      </right>
      <top style="thin">
        <color rgb="FF861A1A"/>
      </top>
      <bottom style="thick">
        <color rgb="FF93C47D"/>
      </bottom>
    </border>
    <border>
      <right style="thin">
        <color rgb="FFA4C2F4"/>
      </right>
      <top style="thick">
        <color rgb="FFCDDFFD"/>
      </top>
    </border>
    <border>
      <left style="thin">
        <color rgb="FFF17A62"/>
      </left>
      <top style="thick">
        <color rgb="FFCDDFFD"/>
      </top>
      <bottom style="thin">
        <color rgb="FFF17A62"/>
      </bottom>
    </border>
    <border>
      <right style="thin">
        <color rgb="FFF17A62"/>
      </right>
      <top style="thick">
        <color rgb="FFCDDFFD"/>
      </top>
      <bottom style="thin">
        <color rgb="FFF17A62"/>
      </bottom>
    </border>
    <border>
      <top style="thick">
        <color rgb="FFCDDFFD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CDDFFD"/>
      </top>
      <bottom style="thin">
        <color rgb="FF134F5C"/>
      </bottom>
    </border>
    <border>
      <left style="thin">
        <color rgb="FF134F5C"/>
      </left>
      <top style="thick">
        <color rgb="FFCDDFFD"/>
      </top>
      <bottom style="thin">
        <color rgb="FF134F5C"/>
      </bottom>
    </border>
    <border>
      <left style="thin">
        <color rgb="FFA4C2F4"/>
      </left>
      <top style="thick">
        <color rgb="FFCDDFFD"/>
      </top>
      <bottom style="thin">
        <color rgb="FF019292"/>
      </bottom>
    </border>
    <border>
      <top style="thick">
        <color rgb="FFCDDFFD"/>
      </top>
      <bottom style="thin">
        <color rgb="FF57BB8A"/>
      </bottom>
    </border>
    <border>
      <left style="thin">
        <color rgb="FF402953"/>
      </left>
      <top style="thick">
        <color rgb="FFCDDFFD"/>
      </top>
      <bottom style="thin">
        <color rgb="FF402953"/>
      </bottom>
    </border>
    <border>
      <top style="thick">
        <color rgb="FFCDDFFD"/>
      </top>
      <bottom style="thin">
        <color rgb="FF402953"/>
      </bottom>
    </border>
    <border>
      <right style="thin">
        <color rgb="FF402953"/>
      </right>
      <top style="thick">
        <color rgb="FFCDDFFD"/>
      </top>
      <bottom style="thin">
        <color rgb="FF402953"/>
      </bottom>
    </border>
    <border>
      <right style="thick">
        <color rgb="FFCDDFFD"/>
      </right>
      <top style="thick">
        <color rgb="FFCDDFFD"/>
      </top>
      <bottom style="thin">
        <color rgb="FF861A1A"/>
      </bottom>
    </border>
    <border>
      <right style="thin">
        <color rgb="FFA4C2F4"/>
      </right>
    </border>
    <border>
      <right style="thick">
        <color rgb="FFCDDFFD"/>
      </right>
      <top style="thin">
        <color rgb="FF861A1A"/>
      </top>
      <bottom style="thin">
        <color rgb="FF861A1A"/>
      </bottom>
    </border>
    <border>
      <top style="thin">
        <color rgb="FFA4C2F4"/>
      </top>
    </border>
    <border>
      <right style="thin">
        <color rgb="FFA4C2F4"/>
      </right>
      <bottom style="thick">
        <color rgb="FFCDDFFD"/>
      </bottom>
    </border>
    <border>
      <left style="thin">
        <color rgb="FFF17A62"/>
      </left>
      <top style="thin">
        <color rgb="FFF17A62"/>
      </top>
      <bottom style="thick">
        <color rgb="FFCDDFFD"/>
      </bottom>
    </border>
    <border>
      <right style="thin">
        <color rgb="FFF17A62"/>
      </right>
      <top style="thin">
        <color rgb="FFF17A62"/>
      </top>
      <bottom style="thick">
        <color rgb="FFCDDFFD"/>
      </bottom>
    </border>
    <border>
      <top style="thin">
        <color rgb="FF666666"/>
      </top>
      <bottom style="thick">
        <color rgb="FFCDDFFD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CDDFFD"/>
      </bottom>
    </border>
    <border>
      <left style="thin">
        <color rgb="FF134F5C"/>
      </left>
      <top style="thin">
        <color rgb="FF134F5C"/>
      </top>
      <bottom style="thick">
        <color rgb="FFCDDFFD"/>
      </bottom>
    </border>
    <border>
      <left style="thin">
        <color rgb="FFA4C2F4"/>
      </left>
      <top style="thin">
        <color rgb="FF019292"/>
      </top>
      <bottom style="thick">
        <color rgb="FFCDDFFD"/>
      </bottom>
    </border>
    <border>
      <top style="thin">
        <color rgb="FF57BB8A"/>
      </top>
      <bottom style="thick">
        <color rgb="FFCDDFFD"/>
      </bottom>
    </border>
    <border>
      <left style="thin">
        <color rgb="FF402953"/>
      </left>
      <top style="thin">
        <color rgb="FF402953"/>
      </top>
      <bottom style="thick">
        <color rgb="FFCDDFFD"/>
      </bottom>
    </border>
    <border>
      <top style="thin">
        <color rgb="FF402953"/>
      </top>
      <bottom style="thick">
        <color rgb="FFCDDFFD"/>
      </bottom>
    </border>
    <border>
      <right style="thin">
        <color rgb="FF402953"/>
      </right>
      <top style="thin">
        <color rgb="FF402953"/>
      </top>
      <bottom style="thick">
        <color rgb="FFCDDFFD"/>
      </bottom>
    </border>
    <border>
      <right style="thick">
        <color rgb="FFCDDFFD"/>
      </right>
      <top style="thin">
        <color rgb="FF861A1A"/>
      </top>
      <bottom style="thick">
        <color rgb="FFCDDFFD"/>
      </bottom>
    </border>
    <border>
      <top style="thick">
        <color rgb="FF0D4B83"/>
      </top>
    </border>
    <border>
      <left style="thin">
        <color rgb="FFF17A62"/>
      </left>
      <top style="thick">
        <color rgb="FF0D4B83"/>
      </top>
      <bottom style="thin">
        <color rgb="FFF17A62"/>
      </bottom>
    </border>
    <border>
      <right style="thin">
        <color rgb="FFF17A62"/>
      </right>
      <top style="thick">
        <color rgb="FF0D4B83"/>
      </top>
      <bottom style="thin">
        <color rgb="FFF17A62"/>
      </bottom>
    </border>
    <border>
      <top style="thick">
        <color rgb="FF0D4B83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0D4B83"/>
      </top>
      <bottom style="thin">
        <color rgb="FF134F5C"/>
      </bottom>
    </border>
    <border>
      <left style="thin">
        <color rgb="FF134F5C"/>
      </left>
      <top style="thick">
        <color rgb="FF0D4B83"/>
      </top>
      <bottom style="thin">
        <color rgb="FF134F5C"/>
      </bottom>
    </border>
    <border>
      <left style="thin">
        <color rgb="FFC9DAF8"/>
      </left>
      <top style="thick">
        <color rgb="FF0D4B83"/>
      </top>
      <bottom style="thin">
        <color rgb="FF019292"/>
      </bottom>
    </border>
    <border>
      <top style="thick">
        <color rgb="FF0D4B83"/>
      </top>
      <bottom style="thin">
        <color rgb="FF57BB8A"/>
      </bottom>
    </border>
    <border>
      <left style="thin">
        <color rgb="FF402953"/>
      </left>
      <top style="thick">
        <color rgb="FF0D4B83"/>
      </top>
      <bottom style="thin">
        <color rgb="FF4D3F72"/>
      </bottom>
    </border>
    <border>
      <top style="thick">
        <color rgb="FF0D4B83"/>
      </top>
      <bottom style="thin">
        <color rgb="FF4D3F72"/>
      </bottom>
    </border>
    <border>
      <right style="thin">
        <color rgb="FF402953"/>
      </right>
      <top style="thick">
        <color rgb="FF0D4B83"/>
      </top>
      <bottom style="thin">
        <color rgb="FF4D3F72"/>
      </bottom>
    </border>
    <border>
      <right style="thick">
        <color rgb="FF0D4B83"/>
      </right>
      <top style="thick">
        <color rgb="FF0D4B83"/>
      </top>
      <bottom style="thin">
        <color rgb="FF861A1A"/>
      </bottom>
    </border>
    <border>
      <left style="thin">
        <color rgb="FF402953"/>
      </left>
      <top style="thin">
        <color rgb="FF4D3F72"/>
      </top>
      <bottom style="thin">
        <color rgb="FF4D3F72"/>
      </bottom>
    </border>
    <border>
      <right style="thin">
        <color rgb="FF402953"/>
      </right>
      <top style="thin">
        <color rgb="FF4D3F72"/>
      </top>
      <bottom style="thin">
        <color rgb="FF4D3F72"/>
      </bottom>
    </border>
    <border>
      <right style="thick">
        <color rgb="FF0D4B83"/>
      </right>
      <top style="thin">
        <color rgb="FF861A1A"/>
      </top>
      <bottom style="thin">
        <color rgb="FF861A1A"/>
      </bottom>
    </border>
    <border>
      <top style="thin">
        <color rgb="FF57BB8A"/>
      </top>
    </border>
    <border>
      <bottom style="thick">
        <color rgb="FF0D4B83"/>
      </bottom>
    </border>
    <border>
      <left style="thin">
        <color rgb="FFF17A62"/>
      </left>
      <top style="thin">
        <color rgb="FFF17A62"/>
      </top>
      <bottom style="thick">
        <color rgb="FF0D4B83"/>
      </bottom>
    </border>
    <border>
      <right style="thin">
        <color rgb="FFF17A62"/>
      </right>
      <top style="thin">
        <color rgb="FFF17A62"/>
      </top>
      <bottom style="thick">
        <color rgb="FF0D4B83"/>
      </bottom>
    </border>
    <border>
      <top style="thin">
        <color rgb="FF666666"/>
      </top>
      <bottom style="thick">
        <color rgb="FF0D4B83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0D4B83"/>
      </bottom>
    </border>
    <border>
      <left style="thin">
        <color rgb="FF134F5C"/>
      </left>
      <top style="thin">
        <color rgb="FF134F5C"/>
      </top>
      <bottom style="thick">
        <color rgb="FF0D4B83"/>
      </bottom>
    </border>
    <border>
      <top style="thin">
        <color rgb="FF57BB8A"/>
      </top>
      <bottom style="thick">
        <color rgb="FF0D4B83"/>
      </bottom>
    </border>
    <border>
      <left style="thin">
        <color rgb="FF402953"/>
      </left>
      <top style="thin">
        <color rgb="FF4D3F72"/>
      </top>
      <bottom style="thick">
        <color rgb="FF0D4B83"/>
      </bottom>
    </border>
    <border>
      <top style="thin">
        <color rgb="FF4D3F72"/>
      </top>
      <bottom style="thick">
        <color rgb="FF0D4B83"/>
      </bottom>
    </border>
    <border>
      <left style="thin">
        <color rgb="FF402953"/>
      </left>
      <top style="thin">
        <color rgb="FF402953"/>
      </top>
      <bottom style="thick">
        <color rgb="FF0D4B83"/>
      </bottom>
    </border>
    <border>
      <right style="thin">
        <color rgb="FF402953"/>
      </right>
      <top style="thin">
        <color rgb="FF402953"/>
      </top>
      <bottom style="thick">
        <color rgb="FF0D4B83"/>
      </bottom>
    </border>
    <border>
      <right style="thick">
        <color rgb="FF0D4B83"/>
      </right>
      <top style="thin">
        <color rgb="FF861A1A"/>
      </top>
      <bottom style="thick">
        <color rgb="FF0D4B83"/>
      </bottom>
    </border>
    <border>
      <left style="thin">
        <color rgb="FF00BFFF"/>
      </left>
      <top style="thick">
        <color rgb="FF00BFFF"/>
      </top>
    </border>
    <border>
      <left style="thin">
        <color rgb="FF02B3B3"/>
      </left>
      <top style="thick">
        <color rgb="FF00BFFF"/>
      </top>
    </border>
    <border>
      <left style="thin">
        <color rgb="FFF17A62"/>
      </left>
      <top style="thick">
        <color rgb="FF00BFFF"/>
      </top>
      <bottom style="thin">
        <color rgb="FFF17A62"/>
      </bottom>
    </border>
    <border>
      <right style="thin">
        <color rgb="FFF17A62"/>
      </right>
      <top style="thick">
        <color rgb="FF00BFFF"/>
      </top>
      <bottom style="thin">
        <color rgb="FFF17A62"/>
      </bottom>
    </border>
    <border>
      <top style="thick">
        <color rgb="FF00BFFF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00BFFF"/>
      </top>
      <bottom style="thin">
        <color rgb="FF134F5C"/>
      </bottom>
    </border>
    <border>
      <left style="thin">
        <color rgb="FF134F5C"/>
      </left>
      <top style="thick">
        <color rgb="FF00BFFF"/>
      </top>
      <bottom style="thin">
        <color rgb="FF134F5C"/>
      </bottom>
    </border>
    <border>
      <left style="thin">
        <color rgb="FFA4C2F4"/>
      </left>
      <top style="thick">
        <color rgb="FF00BFFF"/>
      </top>
      <bottom style="thin">
        <color rgb="FF019292"/>
      </bottom>
    </border>
    <border>
      <top style="thick">
        <color rgb="FF00BFFF"/>
      </top>
      <bottom style="thin">
        <color rgb="FF57BB8A"/>
      </bottom>
    </border>
    <border>
      <left style="thin">
        <color rgb="FF402953"/>
      </left>
      <top style="thick">
        <color rgb="FF00BFFF"/>
      </top>
      <bottom style="thin">
        <color rgb="FF402953"/>
      </bottom>
    </border>
    <border>
      <top style="thick">
        <color rgb="FF00BFFF"/>
      </top>
      <bottom style="thin">
        <color rgb="FF402953"/>
      </bottom>
    </border>
    <border>
      <right style="thin">
        <color rgb="FF402953"/>
      </right>
      <top style="thick">
        <color rgb="FF00BFFF"/>
      </top>
      <bottom style="thin">
        <color rgb="FF402953"/>
      </bottom>
    </border>
    <border>
      <right style="thick">
        <color rgb="FF00BFFF"/>
      </right>
      <top style="thick">
        <color rgb="FF00BFFF"/>
      </top>
      <bottom style="thin">
        <color rgb="FF861A1A"/>
      </bottom>
    </border>
    <border>
      <left style="thin">
        <color rgb="FF00BFFF"/>
      </left>
    </border>
    <border>
      <left style="thin">
        <color rgb="FF02B3B3"/>
      </left>
    </border>
    <border>
      <right style="thick">
        <color rgb="FF00BFFF"/>
      </right>
      <top style="thin">
        <color rgb="FF861A1A"/>
      </top>
      <bottom style="thin">
        <color rgb="FF861A1A"/>
      </bottom>
    </border>
    <border>
      <left style="thin">
        <color rgb="FFF17A62"/>
      </left>
      <top style="thin">
        <color rgb="FFF17A62"/>
      </top>
    </border>
    <border>
      <right style="thin">
        <color rgb="FFF17A62"/>
      </right>
      <top style="thin">
        <color rgb="FFF17A62"/>
      </top>
    </border>
    <border>
      <top style="thin">
        <color rgb="FF666666"/>
      </top>
    </border>
    <border>
      <left style="thin">
        <color rgb="FF134F5C"/>
      </left>
      <right style="thin">
        <color rgb="FF134F5C"/>
      </right>
      <top style="thin">
        <color rgb="FF134F5C"/>
      </top>
    </border>
    <border>
      <left style="thin">
        <color rgb="FFA4C2F4"/>
      </left>
      <top style="thin">
        <color rgb="FF019292"/>
      </top>
    </border>
    <border>
      <bottom style="thin">
        <color rgb="FF666666"/>
      </bottom>
    </border>
    <border>
      <left style="thin">
        <color rgb="FF134F5C"/>
      </left>
      <right style="thin">
        <color rgb="FF134F5C"/>
      </right>
      <bottom style="thin">
        <color rgb="FF134F5C"/>
      </bottom>
    </border>
    <border>
      <left style="thin">
        <color rgb="FFA4C2F4"/>
      </left>
      <bottom style="thin">
        <color rgb="FF019292"/>
      </bottom>
    </border>
    <border>
      <left style="thin">
        <color rgb="FF163568"/>
      </left>
      <right style="thin">
        <color rgb="FF163568"/>
      </right>
      <bottom style="thin">
        <color rgb="FF163568"/>
      </bottom>
    </border>
    <border>
      <bottom style="thin">
        <color rgb="FF57BB8A"/>
      </bottom>
    </border>
    <border>
      <left style="thin">
        <color rgb="FF02B3B3"/>
      </left>
      <bottom style="thin">
        <color rgb="FF00BFFF"/>
      </bottom>
    </border>
    <border>
      <left style="thin">
        <color rgb="FF02B3B3"/>
      </left>
      <top style="thin">
        <color rgb="FF00BFFF"/>
      </top>
    </border>
    <border>
      <left style="thin">
        <color rgb="FF02B3B3"/>
      </left>
      <bottom style="thick">
        <color rgb="FF00BFFF"/>
      </bottom>
    </border>
    <border>
      <left style="thin">
        <color rgb="FFF17A62"/>
      </left>
      <top style="thin">
        <color rgb="FFF17A62"/>
      </top>
      <bottom style="thick">
        <color rgb="FF00C7FF"/>
      </bottom>
    </border>
    <border>
      <right style="thin">
        <color rgb="FFF17A62"/>
      </right>
      <top style="thin">
        <color rgb="FFF17A62"/>
      </top>
      <bottom style="thick">
        <color rgb="FF00C7FF"/>
      </bottom>
    </border>
    <border>
      <top style="thin">
        <color rgb="FF666666"/>
      </top>
      <bottom style="thick">
        <color rgb="FF00C7FF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00C7FF"/>
      </bottom>
    </border>
    <border>
      <left style="thin">
        <color rgb="FF134F5C"/>
      </left>
      <right style="thin">
        <color rgb="FFA4C2F4"/>
      </right>
      <top style="thin">
        <color rgb="FF134F5C"/>
      </top>
      <bottom style="thick">
        <color rgb="FF00C7FF"/>
      </bottom>
    </border>
    <border>
      <top style="thin">
        <color rgb="FF019292"/>
      </top>
      <bottom style="thick">
        <color rgb="FF00C7FF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00C7FF"/>
      </bottom>
    </border>
    <border>
      <top style="thin">
        <color rgb="FF57BB8A"/>
      </top>
      <bottom style="thick">
        <color rgb="FF00C7FF"/>
      </bottom>
    </border>
    <border>
      <left style="thin">
        <color rgb="FF402953"/>
      </left>
      <top style="thin">
        <color rgb="FF402953"/>
      </top>
      <bottom style="thick">
        <color rgb="FF00C7FF"/>
      </bottom>
    </border>
    <border>
      <top style="thin">
        <color rgb="FF402953"/>
      </top>
      <bottom style="thick">
        <color rgb="FF00C7FF"/>
      </bottom>
    </border>
    <border>
      <right style="thin">
        <color rgb="FF402953"/>
      </right>
      <top style="thin">
        <color rgb="FF402953"/>
      </top>
      <bottom style="thick">
        <color rgb="FF00C7FF"/>
      </bottom>
    </border>
    <border>
      <right style="thick">
        <color rgb="FF00ADE7"/>
      </right>
      <top style="thin">
        <color rgb="FF861A1A"/>
      </top>
      <bottom style="thick">
        <color rgb="FF00C7FF"/>
      </bottom>
    </border>
    <border>
      <right style="thin">
        <color rgb="FFFEFF6D"/>
      </right>
      <top style="thick">
        <color rgb="FFFEFF6D"/>
      </top>
    </border>
    <border>
      <right style="thin">
        <color rgb="FFFEFF6D"/>
      </right>
      <top style="thick">
        <color rgb="FFFEFF6D"/>
      </top>
      <bottom style="thin">
        <color rgb="FFFEFF6D"/>
      </bottom>
    </border>
    <border>
      <left style="thin">
        <color rgb="FFF17A62"/>
      </left>
      <top style="thick">
        <color rgb="FFFEFF6D"/>
      </top>
      <bottom style="thin">
        <color rgb="FFF17A62"/>
      </bottom>
    </border>
    <border>
      <right style="thin">
        <color rgb="FFF17A62"/>
      </right>
      <top style="thick">
        <color rgb="FFFEFF6D"/>
      </top>
      <bottom style="thin">
        <color rgb="FFF17A62"/>
      </bottom>
    </border>
    <border>
      <top style="thick">
        <color rgb="FFFEFF6D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FEFF6D"/>
      </top>
      <bottom style="thin">
        <color rgb="FF134F5C"/>
      </bottom>
    </border>
    <border>
      <left style="thin">
        <color rgb="FF134F5C"/>
      </left>
      <top style="thick">
        <color rgb="FFFEFF6D"/>
      </top>
      <bottom style="thin">
        <color rgb="FF134F5C"/>
      </bottom>
    </border>
    <border>
      <left style="thin">
        <color rgb="FFA4C2F4"/>
      </left>
      <top style="thick">
        <color rgb="FFFEFF6D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EFF6D"/>
      </top>
      <bottom style="thin">
        <color rgb="FF163568"/>
      </bottom>
    </border>
    <border>
      <top style="thick">
        <color rgb="FFFEFF6D"/>
      </top>
      <bottom style="thin">
        <color rgb="FF57BB8A"/>
      </bottom>
    </border>
    <border>
      <left style="thin">
        <color rgb="FF402953"/>
      </left>
      <top style="thick">
        <color rgb="FFFEFF6D"/>
      </top>
      <bottom style="thin">
        <color rgb="FF402953"/>
      </bottom>
    </border>
    <border>
      <top style="thick">
        <color rgb="FFFEFF6D"/>
      </top>
      <bottom style="thin">
        <color rgb="FF402953"/>
      </bottom>
    </border>
    <border>
      <right style="thin">
        <color rgb="FF402953"/>
      </right>
      <top style="thick">
        <color rgb="FFFEFF6D"/>
      </top>
      <bottom style="thin">
        <color rgb="FF402953"/>
      </bottom>
    </border>
    <border>
      <right style="thick">
        <color rgb="FFFEFF6D"/>
      </right>
      <top style="thick">
        <color rgb="FFFEFF6D"/>
      </top>
      <bottom style="thin">
        <color rgb="FF861A1A"/>
      </bottom>
    </border>
    <border>
      <right style="thin">
        <color rgb="FFFEFF6D"/>
      </right>
    </border>
    <border>
      <right style="thin">
        <color rgb="FFFEFF6D"/>
      </right>
      <top style="thin">
        <color rgb="FFFEFF6D"/>
      </top>
      <bottom style="thin">
        <color rgb="FFFEFF6D"/>
      </bottom>
    </border>
    <border>
      <right style="thick">
        <color rgb="FFFEFF6D"/>
      </right>
      <top style="thin">
        <color rgb="FF861A1A"/>
      </top>
      <bottom style="thin">
        <color rgb="FF861A1A"/>
      </bottom>
    </border>
    <border>
      <right style="thin">
        <color rgb="FF00ADE7"/>
      </right>
    </border>
    <border>
      <top style="thin">
        <color rgb="FF00ADE7"/>
      </top>
      <bottom style="thin">
        <color rgb="FF00ADE7"/>
      </bottom>
    </border>
    <border>
      <right style="thick">
        <color rgb="FF00ADE7"/>
      </right>
      <top style="thin">
        <color rgb="FF861A1A"/>
      </top>
      <bottom style="thin">
        <color rgb="FF861A1A"/>
      </bottom>
    </border>
    <border>
      <right style="thin">
        <color rgb="FF00ADE7"/>
      </right>
      <bottom style="thick">
        <color rgb="FF00ADE7"/>
      </bottom>
    </border>
    <border>
      <top style="thin">
        <color rgb="FF00ADE7"/>
      </top>
      <bottom style="thick">
        <color rgb="FF00ADE7"/>
      </bottom>
    </border>
    <border>
      <left style="thin">
        <color rgb="FFF17A62"/>
      </left>
      <top style="thin">
        <color rgb="FFF17A62"/>
      </top>
      <bottom style="thick">
        <color rgb="FF00ADE7"/>
      </bottom>
    </border>
    <border>
      <right style="thin">
        <color rgb="FFF17A62"/>
      </right>
      <top style="thin">
        <color rgb="FFF17A62"/>
      </top>
      <bottom style="thick">
        <color rgb="FF00ADE7"/>
      </bottom>
    </border>
    <border>
      <top style="thin">
        <color rgb="FF666666"/>
      </top>
      <bottom style="thick">
        <color rgb="FF00ADE7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00ADE7"/>
      </bottom>
    </border>
    <border>
      <left style="thin">
        <color rgb="FF134F5C"/>
      </left>
      <top style="thin">
        <color rgb="FF134F5C"/>
      </top>
      <bottom style="thick">
        <color rgb="FF00ADE7"/>
      </bottom>
    </border>
    <border>
      <left style="thin">
        <color rgb="FFA4C2F4"/>
      </left>
      <top style="thin">
        <color rgb="FF019292"/>
      </top>
      <bottom style="thick">
        <color rgb="FF00ADE7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00ADE7"/>
      </bottom>
    </border>
    <border>
      <top style="thin">
        <color rgb="FF57BB8A"/>
      </top>
      <bottom style="thick">
        <color rgb="FF00ADE7"/>
      </bottom>
    </border>
    <border>
      <left style="thin">
        <color rgb="FF402953"/>
      </left>
      <top style="thin">
        <color rgb="FF402953"/>
      </top>
      <bottom style="thick">
        <color rgb="FF00ADE7"/>
      </bottom>
    </border>
    <border>
      <top style="thin">
        <color rgb="FF402953"/>
      </top>
      <bottom style="thick">
        <color rgb="FF00ADE7"/>
      </bottom>
    </border>
    <border>
      <right style="thin">
        <color rgb="FF402953"/>
      </right>
      <top style="thin">
        <color rgb="FF402953"/>
      </top>
      <bottom style="thick">
        <color rgb="FF00ADE7"/>
      </bottom>
    </border>
    <border>
      <right style="thick">
        <color rgb="FF00ADE7"/>
      </right>
      <top style="thin">
        <color rgb="FF861A1A"/>
      </top>
      <bottom style="thick">
        <color rgb="FF00ADE7"/>
      </bottom>
    </border>
    <border>
      <right style="thin">
        <color rgb="FFFFFFFF"/>
      </right>
      <top style="thick">
        <color rgb="FFFFFFFF"/>
      </top>
    </border>
    <border>
      <top style="thick">
        <color rgb="FFFFFFFF"/>
      </top>
      <bottom style="thin">
        <color rgb="FFFFFFFF"/>
      </bottom>
    </border>
    <border>
      <left style="thin">
        <color rgb="FFF17A62"/>
      </left>
      <top style="thick">
        <color rgb="FFFFFFFF"/>
      </top>
      <bottom style="thin">
        <color rgb="FFF17A62"/>
      </bottom>
    </border>
    <border>
      <right style="thin">
        <color rgb="FFF17A62"/>
      </right>
      <top style="thick">
        <color rgb="FFFFFFFF"/>
      </top>
      <bottom style="thin">
        <color rgb="FFF17A62"/>
      </bottom>
    </border>
    <border>
      <top style="thick">
        <color rgb="FFFFFFFF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FFFFFF"/>
      </top>
      <bottom style="thin">
        <color rgb="FF134F5C"/>
      </bottom>
    </border>
    <border>
      <left style="thin">
        <color rgb="FF134F5C"/>
      </left>
      <top style="thick">
        <color rgb="FFFFFFFF"/>
      </top>
      <bottom style="thin">
        <color rgb="FF134F5C"/>
      </bottom>
    </border>
    <border>
      <left style="thin">
        <color rgb="FFA4C2F4"/>
      </left>
      <top style="thick">
        <color rgb="FFFFFFF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FFFFF"/>
      </top>
      <bottom style="thin">
        <color rgb="FF163568"/>
      </bottom>
    </border>
    <border>
      <top style="thick">
        <color rgb="FFFFFFFF"/>
      </top>
      <bottom style="thin">
        <color rgb="FF57BB8A"/>
      </bottom>
    </border>
    <border>
      <left style="thin">
        <color rgb="FF402953"/>
      </left>
      <top style="thick">
        <color rgb="FFFFFFFF"/>
      </top>
      <bottom style="thin">
        <color rgb="FF402953"/>
      </bottom>
    </border>
    <border>
      <top style="thick">
        <color rgb="FFFFFFFF"/>
      </top>
      <bottom style="thin">
        <color rgb="FF402953"/>
      </bottom>
    </border>
    <border>
      <right style="thin">
        <color rgb="FF402953"/>
      </right>
      <top style="thick">
        <color rgb="FFFFFFFF"/>
      </top>
      <bottom style="thin">
        <color rgb="FF402953"/>
      </bottom>
    </border>
    <border>
      <right style="thick">
        <color rgb="FFFFFFFF"/>
      </right>
      <top style="thick">
        <color rgb="FFFFFFFF"/>
      </top>
      <bottom style="thin">
        <color rgb="FF861A1A"/>
      </bottom>
    </border>
    <border>
      <right style="thin">
        <color rgb="FFFFFFFF"/>
      </right>
    </border>
    <border>
      <top style="thin">
        <color rgb="FFFFFFFF"/>
      </top>
      <bottom style="thin">
        <color rgb="FFFFFFFF"/>
      </bottom>
    </border>
    <border>
      <right style="thick">
        <color rgb="FFFFFFFF"/>
      </right>
      <top style="thin">
        <color rgb="FF861A1A"/>
      </top>
      <bottom style="thin">
        <color rgb="FF861A1A"/>
      </bottom>
    </border>
    <border>
      <right style="thin">
        <color rgb="FFFFFFFF"/>
      </right>
      <bottom style="thick">
        <color rgb="FFFFFFFF"/>
      </bottom>
    </border>
    <border>
      <top style="thin">
        <color rgb="FFFFFFFF"/>
      </top>
      <bottom style="thick">
        <color rgb="FFFFFFFF"/>
      </bottom>
    </border>
    <border>
      <left style="thin">
        <color rgb="FFF17A62"/>
      </left>
      <top style="thin">
        <color rgb="FFF17A62"/>
      </top>
      <bottom style="thick">
        <color rgb="FFFFFFFF"/>
      </bottom>
    </border>
    <border>
      <right style="thin">
        <color rgb="FFF17A62"/>
      </right>
      <top style="thin">
        <color rgb="FFF17A62"/>
      </top>
      <bottom style="thick">
        <color rgb="FFFFFFFF"/>
      </bottom>
    </border>
    <border>
      <top style="thin">
        <color rgb="FF666666"/>
      </top>
      <bottom style="thick">
        <color rgb="FFFFFFFF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FFFFFF"/>
      </bottom>
    </border>
    <border>
      <left style="thin">
        <color rgb="FF134F5C"/>
      </left>
      <top style="thin">
        <color rgb="FF134F5C"/>
      </top>
      <bottom style="thick">
        <color rgb="FFFFFFFF"/>
      </bottom>
    </border>
    <border>
      <left style="thin">
        <color rgb="FFA4C2F4"/>
      </left>
      <top style="thin">
        <color rgb="FF019292"/>
      </top>
      <bottom style="thick">
        <color rgb="FFFFFFFF"/>
      </bottom>
    </border>
    <border>
      <top style="thin">
        <color rgb="FF57BB8A"/>
      </top>
      <bottom style="thick">
        <color rgb="FFFFFFFF"/>
      </bottom>
    </border>
    <border>
      <left style="thin">
        <color rgb="FF402953"/>
      </left>
      <top style="thin">
        <color rgb="FF402953"/>
      </top>
      <bottom style="thick">
        <color rgb="FFFFFFFF"/>
      </bottom>
    </border>
    <border>
      <top style="thin">
        <color rgb="FF402953"/>
      </top>
      <bottom style="thick">
        <color rgb="FFFFFFFF"/>
      </bottom>
    </border>
    <border>
      <right style="thin">
        <color rgb="FF402953"/>
      </right>
      <top style="thin">
        <color rgb="FF402953"/>
      </top>
      <bottom style="thick">
        <color rgb="FFFFFFFF"/>
      </bottom>
    </border>
    <border>
      <right style="thick">
        <color rgb="FFFFFFFF"/>
      </right>
      <top style="thin">
        <color rgb="FF861A1A"/>
      </top>
      <bottom style="thick">
        <color rgb="FFFFFFFF"/>
      </bottom>
    </border>
    <border>
      <right style="thin">
        <color rgb="FF999999"/>
      </right>
      <top style="thick">
        <color rgb="FFFF4F4F"/>
      </top>
      <bottom style="thin">
        <color rgb="FF999999"/>
      </bottom>
    </border>
    <border>
      <left style="thin">
        <color rgb="FFF17A62"/>
      </left>
      <top style="thick">
        <color rgb="FFFF4F4F"/>
      </top>
      <bottom style="thin">
        <color rgb="FFF17A62"/>
      </bottom>
    </border>
    <border>
      <top style="thick">
        <color rgb="FFFF4F4F"/>
      </top>
      <bottom style="thin">
        <color rgb="FFF17A62"/>
      </bottom>
    </border>
    <border>
      <right style="thin">
        <color rgb="FFF17A62"/>
      </right>
      <top style="thick">
        <color rgb="FFFF4F4F"/>
      </top>
      <bottom style="thin">
        <color rgb="FFF17A62"/>
      </bottom>
    </border>
    <border>
      <right style="thin">
        <color rgb="FF134F5C"/>
      </right>
      <top style="thick">
        <color rgb="FFFF4F4F"/>
      </top>
      <bottom style="thin">
        <color rgb="FF134F5C"/>
      </bottom>
    </border>
    <border>
      <left style="thin">
        <color rgb="FF134F5C"/>
      </left>
      <top style="thick">
        <color rgb="FFFF4F4F"/>
      </top>
      <bottom style="thin">
        <color rgb="FF134F5C"/>
      </bottom>
    </border>
    <border>
      <left style="thin">
        <color rgb="FFA4C2F4"/>
      </left>
      <top style="thick">
        <color rgb="FFFF4F4F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FF4F4F"/>
      </top>
      <bottom style="thin">
        <color rgb="FF163568"/>
      </bottom>
    </border>
    <border>
      <top style="thick">
        <color rgb="FFFF4F4F"/>
      </top>
      <bottom style="thin">
        <color rgb="FF57BB8A"/>
      </bottom>
    </border>
    <border>
      <left style="thin">
        <color rgb="FF402953"/>
      </left>
      <top style="thick">
        <color rgb="FFFF4F4F"/>
      </top>
      <bottom style="thin">
        <color rgb="FF402953"/>
      </bottom>
    </border>
    <border>
      <top style="thick">
        <color rgb="FFFF4F4F"/>
      </top>
      <bottom style="thin">
        <color rgb="FF402953"/>
      </bottom>
    </border>
    <border>
      <right style="thin">
        <color rgb="FF402953"/>
      </right>
      <top style="thick">
        <color rgb="FFFF4F4F"/>
      </top>
      <bottom style="thin">
        <color rgb="FF402953"/>
      </bottom>
    </border>
    <border>
      <right style="thick">
        <color rgb="FFFF4F4F"/>
      </right>
      <top style="thick">
        <color rgb="FFFF4F4F"/>
      </top>
      <bottom style="thin">
        <color rgb="FF861A1A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F17A62"/>
      </top>
      <bottom style="thin">
        <color rgb="FFF17A62"/>
      </bottom>
    </border>
    <border>
      <right style="thin">
        <color rgb="FF134F5C"/>
      </right>
      <top style="thin">
        <color rgb="FF134F5C"/>
      </top>
      <bottom style="thin">
        <color rgb="FF134F5C"/>
      </bottom>
    </border>
    <border>
      <right style="thick">
        <color rgb="FFFF4F4F"/>
      </right>
      <top style="thin">
        <color rgb="FF861A1A"/>
      </top>
      <bottom style="thin">
        <color rgb="FF861A1A"/>
      </bottom>
    </border>
    <border>
      <right style="thin">
        <color rgb="FF999999"/>
      </right>
      <top style="thin">
        <color rgb="FF999999"/>
      </top>
      <bottom style="thick">
        <color rgb="FFFF4F4F"/>
      </bottom>
    </border>
    <border>
      <left style="thin">
        <color rgb="FFF17A62"/>
      </left>
      <top style="thin">
        <color rgb="FFF17A62"/>
      </top>
      <bottom style="thick">
        <color rgb="FFFF4F4F"/>
      </bottom>
    </border>
    <border>
      <top style="thin">
        <color rgb="FFF17A62"/>
      </top>
      <bottom style="thick">
        <color rgb="FFFF4F4F"/>
      </bottom>
    </border>
    <border>
      <right style="thin">
        <color rgb="FFF17A62"/>
      </right>
      <top style="thin">
        <color rgb="FFF17A62"/>
      </top>
      <bottom style="thick">
        <color rgb="FFFF4F4F"/>
      </bottom>
    </border>
    <border>
      <right style="thin">
        <color rgb="FF134F5C"/>
      </right>
      <top style="thin">
        <color rgb="FF134F5C"/>
      </top>
      <bottom style="thick">
        <color rgb="FFFF4F4F"/>
      </bottom>
    </border>
    <border>
      <left style="thin">
        <color rgb="FF134F5C"/>
      </left>
      <top style="thin">
        <color rgb="FF134F5C"/>
      </top>
      <bottom style="thick">
        <color rgb="FFFF4F4F"/>
      </bottom>
    </border>
    <border>
      <left style="thin">
        <color rgb="FFA4C2F4"/>
      </left>
      <top style="thin">
        <color rgb="FF019292"/>
      </top>
      <bottom style="thick">
        <color rgb="FFFF4F4F"/>
      </bottom>
    </border>
    <border>
      <top style="thin">
        <color rgb="FF57BB8A"/>
      </top>
      <bottom style="thick">
        <color rgb="FFFF4F4F"/>
      </bottom>
    </border>
    <border>
      <left style="thin">
        <color rgb="FF402953"/>
      </left>
      <top style="thin">
        <color rgb="FF402953"/>
      </top>
      <bottom style="thick">
        <color rgb="FFFF4F4F"/>
      </bottom>
    </border>
    <border>
      <top style="thin">
        <color rgb="FF402953"/>
      </top>
      <bottom style="thick">
        <color rgb="FFFF4F4F"/>
      </bottom>
    </border>
    <border>
      <right style="thin">
        <color rgb="FF402953"/>
      </right>
      <top style="thin">
        <color rgb="FF402953"/>
      </top>
      <bottom style="thick">
        <color rgb="FFFF4F4F"/>
      </bottom>
    </border>
    <border>
      <right style="thick">
        <color rgb="FFFF4F4F"/>
      </right>
      <top style="thin">
        <color rgb="FF861A1A"/>
      </top>
      <bottom style="thick">
        <color rgb="FFFF4F4F"/>
      </bottom>
    </border>
    <border>
      <right style="thin">
        <color rgb="FF00FFD0"/>
      </right>
      <top style="thick">
        <color rgb="FF00FFD0"/>
      </top>
    </border>
    <border>
      <left style="thin">
        <color rgb="FF00FFD0"/>
      </left>
      <right style="thin">
        <color rgb="FF4A86E8"/>
      </right>
      <top style="thick">
        <color rgb="FF00FFD0"/>
      </top>
    </border>
    <border>
      <top style="thick">
        <color rgb="FF00FFD0"/>
      </top>
      <bottom style="thin">
        <color rgb="FFF17A62"/>
      </bottom>
    </border>
    <border>
      <right style="thin">
        <color rgb="FFF17A62"/>
      </right>
      <top style="thick">
        <color rgb="FF00FFD0"/>
      </top>
      <bottom style="thin">
        <color rgb="FFF17A62"/>
      </bottom>
    </border>
    <border>
      <right style="thin">
        <color rgb="FF134F5C"/>
      </right>
      <top style="thick">
        <color rgb="FF00FFD0"/>
      </top>
      <bottom style="thin">
        <color rgb="FF134F5C"/>
      </bottom>
    </border>
    <border>
      <top style="thick">
        <color rgb="FF00FFD0"/>
      </top>
      <bottom style="thin">
        <color rgb="FF134F5C"/>
      </bottom>
    </border>
    <border>
      <left style="thin">
        <color rgb="FFA4C2F4"/>
      </left>
      <top style="thick">
        <color rgb="FF00FFD0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00FFD0"/>
      </top>
      <bottom style="thin">
        <color rgb="FF163568"/>
      </bottom>
    </border>
    <border>
      <top style="thick">
        <color rgb="FF00FFD0"/>
      </top>
      <bottom style="thin">
        <color rgb="FF57BB8A"/>
      </bottom>
    </border>
    <border>
      <left style="thin">
        <color rgb="FF402953"/>
      </left>
      <top style="thick">
        <color rgb="FF00FFD0"/>
      </top>
      <bottom style="thin">
        <color rgb="FF402953"/>
      </bottom>
    </border>
    <border>
      <top style="thick">
        <color rgb="FF00FFD0"/>
      </top>
      <bottom style="thin">
        <color rgb="FF402953"/>
      </bottom>
    </border>
    <border>
      <right style="thin">
        <color rgb="FF402953"/>
      </right>
      <top style="thick">
        <color rgb="FF00FFD0"/>
      </top>
      <bottom style="thin">
        <color rgb="FF402953"/>
      </bottom>
    </border>
    <border>
      <right style="thick">
        <color rgb="FF00FFD0"/>
      </right>
      <top style="thick">
        <color rgb="FF00FFD0"/>
      </top>
      <bottom style="thin">
        <color rgb="FF861A1A"/>
      </bottom>
    </border>
    <border>
      <right style="thin">
        <color rgb="FF00FFD0"/>
      </right>
    </border>
    <border>
      <left style="thin">
        <color rgb="FF00FFD0"/>
      </left>
      <right style="thin">
        <color rgb="FF4A86E8"/>
      </right>
    </border>
    <border>
      <left style="thin">
        <color rgb="FFE69138"/>
      </left>
      <top style="thin">
        <color rgb="FFF17A62"/>
      </top>
      <bottom style="thin">
        <color rgb="FFF17A62"/>
      </bottom>
    </border>
    <border>
      <top style="thin">
        <color rgb="FF134F5C"/>
      </top>
      <bottom style="thin">
        <color rgb="FF134F5C"/>
      </bottom>
    </border>
    <border>
      <right style="thick">
        <color rgb="FF00FFD0"/>
      </right>
      <top style="thin">
        <color rgb="FF861A1A"/>
      </top>
      <bottom style="thin">
        <color rgb="FF861A1A"/>
      </bottom>
    </border>
    <border>
      <left style="thin">
        <color rgb="FF00FFD0"/>
      </left>
      <right style="thin">
        <color rgb="FF4A86E8"/>
      </right>
      <bottom style="thin">
        <color rgb="FF4A86E8"/>
      </bottom>
    </border>
    <border>
      <left style="thin">
        <color rgb="FF00FFD0"/>
      </left>
      <right style="thin">
        <color rgb="FF6AA84F"/>
      </right>
    </border>
    <border>
      <left style="thin">
        <color rgb="FF00FFD0"/>
      </left>
      <right style="thin">
        <color rgb="FF6AA84F"/>
      </right>
      <bottom style="thin">
        <color rgb="FF93C47D"/>
      </bottom>
    </border>
    <border>
      <left style="thin">
        <color rgb="FF00FFD0"/>
      </left>
      <right style="thin">
        <color rgb="FFFFD966"/>
      </right>
    </border>
    <border>
      <left style="thin">
        <color rgb="FF00FFD0"/>
      </left>
      <right style="thin">
        <color rgb="FFFFD966"/>
      </right>
      <bottom style="thin">
        <color rgb="FFFFD966"/>
      </bottom>
    </border>
    <border>
      <left style="thin">
        <color rgb="FF00FFD0"/>
      </left>
      <right style="thin">
        <color rgb="FF9900FF"/>
      </right>
    </border>
    <border>
      <right style="thin">
        <color rgb="FF00FFD0"/>
      </right>
      <bottom style="thick">
        <color rgb="FF00FFD0"/>
      </bottom>
    </border>
    <border>
      <left style="thin">
        <color rgb="FF00FFD0"/>
      </left>
      <right style="thin">
        <color rgb="FF9900FF"/>
      </right>
      <bottom style="thick">
        <color rgb="FF00FFD0"/>
      </bottom>
    </border>
    <border>
      <top style="thin">
        <color rgb="FFF17A62"/>
      </top>
      <bottom style="thick">
        <color rgb="FF00FFD0"/>
      </bottom>
    </border>
    <border>
      <right style="thin">
        <color rgb="FFF17A62"/>
      </right>
      <top style="thin">
        <color rgb="FFF17A62"/>
      </top>
      <bottom style="thick">
        <color rgb="FF00FFD0"/>
      </bottom>
    </border>
    <border>
      <right style="thin">
        <color rgb="FF134F5C"/>
      </right>
      <top style="thin">
        <color rgb="FF134F5C"/>
      </top>
      <bottom style="thick">
        <color rgb="FF00FFD0"/>
      </bottom>
    </border>
    <border>
      <top style="thin">
        <color rgb="FF134F5C"/>
      </top>
      <bottom style="thick">
        <color rgb="FF00FFD0"/>
      </bottom>
    </border>
    <border>
      <left style="thin">
        <color rgb="FFA4C2F4"/>
      </left>
      <top style="thin">
        <color rgb="FF019292"/>
      </top>
      <bottom style="thick">
        <color rgb="FF00FFD0"/>
      </bottom>
    </border>
    <border>
      <left style="thin">
        <color rgb="FF163568"/>
      </left>
      <right style="thin">
        <color rgb="FF163568"/>
      </right>
      <top style="thin">
        <color rgb="FF163568"/>
      </top>
      <bottom style="thick">
        <color rgb="FF00FFD0"/>
      </bottom>
    </border>
    <border>
      <top style="thin">
        <color rgb="FF57BB8A"/>
      </top>
      <bottom style="thick">
        <color rgb="FF00FFD0"/>
      </bottom>
    </border>
    <border>
      <left style="thin">
        <color rgb="FF402953"/>
      </left>
      <top style="thin">
        <color rgb="FF402953"/>
      </top>
      <bottom style="thick">
        <color rgb="FF00FFD0"/>
      </bottom>
    </border>
    <border>
      <top style="thin">
        <color rgb="FF402953"/>
      </top>
      <bottom style="thick">
        <color rgb="FF00FFD0"/>
      </bottom>
    </border>
    <border>
      <right style="thin">
        <color rgb="FF402953"/>
      </right>
      <top style="thin">
        <color rgb="FF402953"/>
      </top>
      <bottom style="thick">
        <color rgb="FF00FFD0"/>
      </bottom>
    </border>
    <border>
      <right style="thick">
        <color rgb="FF00FFD0"/>
      </right>
      <top style="thin">
        <color rgb="FF861A1A"/>
      </top>
      <bottom style="thick">
        <color rgb="FF00FFD0"/>
      </bottom>
    </border>
    <border>
      <left style="hair">
        <color rgb="FFFFFFFF"/>
      </left>
      <right style="hair">
        <color rgb="FFFFFFFF"/>
      </right>
      <bottom style="hair">
        <color rgb="FFFFFFFF"/>
      </bottom>
    </border>
    <border>
      <right style="thin">
        <color rgb="FF999999"/>
      </right>
      <top style="thick">
        <color rgb="FFFF00FF"/>
      </top>
      <bottom style="thin">
        <color rgb="FF999999"/>
      </bottom>
    </border>
    <border>
      <left style="thin">
        <color rgb="FFF17A62"/>
      </left>
      <top style="thick">
        <color rgb="FFFF00FF"/>
      </top>
      <bottom style="thin">
        <color rgb="FFF17A62"/>
      </bottom>
    </border>
    <border>
      <top style="thick">
        <color rgb="FFFF00FF"/>
      </top>
      <bottom style="thin">
        <color rgb="FFF17A62"/>
      </bottom>
    </border>
    <border>
      <right style="thin">
        <color rgb="FFF17A62"/>
      </right>
      <top style="thick">
        <color rgb="FFFF00FF"/>
      </top>
      <bottom style="thin">
        <color rgb="FFF17A62"/>
      </bottom>
    </border>
    <border>
      <right style="thin">
        <color rgb="FF134F5C"/>
      </right>
      <top style="thick">
        <color rgb="FFFF00FF"/>
      </top>
      <bottom style="thin">
        <color rgb="FF134F5C"/>
      </bottom>
    </border>
    <border>
      <left style="thin">
        <color rgb="FF134F5C"/>
      </left>
      <top style="thick">
        <color rgb="FFFF00FF"/>
      </top>
      <bottom style="thin">
        <color rgb="FF134F5C"/>
      </bottom>
    </border>
    <border>
      <left style="thin">
        <color rgb="FFA4C2F4"/>
      </left>
      <top style="thick">
        <color rgb="FFFF00FF"/>
      </top>
      <bottom style="thin">
        <color rgb="FF402953"/>
      </bottom>
    </border>
    <border>
      <top style="thick">
        <color rgb="FFFF00FF"/>
      </top>
      <bottom style="thin">
        <color rgb="FF402953"/>
      </bottom>
    </border>
    <border>
      <left style="thin">
        <color rgb="FF402953"/>
      </left>
      <top style="thick">
        <color rgb="FFFF00FF"/>
      </top>
      <bottom style="thin">
        <color rgb="FF402953"/>
      </bottom>
    </border>
    <border>
      <right style="thick">
        <color rgb="FFFF00FF"/>
      </right>
      <top style="thick">
        <color rgb="FFFF00FF"/>
      </top>
      <bottom style="thin">
        <color rgb="FF402953"/>
      </bottom>
    </border>
    <border>
      <right style="thin">
        <color rgb="FF999999"/>
      </right>
      <bottom style="thin">
        <color rgb="FF999999"/>
      </bottom>
    </border>
    <border>
      <right style="thin">
        <color rgb="FF134F5C"/>
      </right>
      <bottom style="thin">
        <color rgb="FF134F5C"/>
      </bottom>
    </border>
    <border>
      <left style="thin">
        <color rgb="FF134F5C"/>
      </left>
      <bottom style="thin">
        <color rgb="FF134F5C"/>
      </bottom>
    </border>
    <border>
      <left style="thin">
        <color rgb="FFA4C2F4"/>
      </left>
      <top style="thin">
        <color rgb="FF402953"/>
      </top>
      <bottom style="thin">
        <color rgb="FF402953"/>
      </bottom>
    </border>
    <border>
      <right style="thick">
        <color rgb="FFFF00FF"/>
      </right>
      <top style="thin">
        <color rgb="FF402953"/>
      </top>
      <bottom style="thin">
        <color rgb="FF402953"/>
      </bottom>
    </border>
    <border>
      <right style="thin">
        <color rgb="FF999999"/>
      </right>
      <top style="thin">
        <color rgb="FFFFFFFF"/>
      </top>
      <bottom style="thin">
        <color rgb="FFFFFFFF"/>
      </bottom>
    </border>
    <border>
      <right style="thin">
        <color rgb="FF999999"/>
      </right>
      <top style="thin">
        <color rgb="FF999999"/>
      </top>
    </border>
    <border>
      <right style="thin">
        <color rgb="FF134F5C"/>
      </right>
    </border>
    <border>
      <left style="thin">
        <color rgb="FF134F5C"/>
      </left>
      <top style="thin">
        <color rgb="FF134F5C"/>
      </top>
    </border>
    <border>
      <right style="thin">
        <color rgb="FF999999"/>
      </right>
      <top style="thin">
        <color rgb="FF999999"/>
      </top>
      <bottom style="thick">
        <color rgb="FFFF00FF"/>
      </bottom>
    </border>
    <border>
      <left style="thin">
        <color rgb="FFF17A62"/>
      </left>
      <top style="thin">
        <color rgb="FFF17A62"/>
      </top>
      <bottom style="thick">
        <color rgb="FFFF00FF"/>
      </bottom>
    </border>
    <border>
      <top style="thin">
        <color rgb="FFF17A62"/>
      </top>
      <bottom style="thick">
        <color rgb="FFFF00FF"/>
      </bottom>
    </border>
    <border>
      <right style="thin">
        <color rgb="FFF17A62"/>
      </right>
      <top style="thin">
        <color rgb="FFF17A62"/>
      </top>
      <bottom style="thick">
        <color rgb="FFFF00FF"/>
      </bottom>
    </border>
    <border>
      <right style="thin">
        <color rgb="FF134F5C"/>
      </right>
      <top style="thin">
        <color rgb="FF134F5C"/>
      </top>
      <bottom style="thick">
        <color rgb="FFFF00FF"/>
      </bottom>
    </border>
    <border>
      <left style="thin">
        <color rgb="FF134F5C"/>
      </left>
      <top style="thin">
        <color rgb="FF134F5C"/>
      </top>
      <bottom style="thick">
        <color rgb="FFFF00FF"/>
      </bottom>
    </border>
    <border>
      <left style="thin">
        <color rgb="FFA4C2F4"/>
      </left>
      <top style="thin">
        <color rgb="FF402953"/>
      </top>
      <bottom style="thick">
        <color rgb="FFFF00FF"/>
      </bottom>
    </border>
    <border>
      <top style="thin">
        <color rgb="FF402953"/>
      </top>
      <bottom style="thick">
        <color rgb="FFFF00FF"/>
      </bottom>
    </border>
    <border>
      <left style="thin">
        <color rgb="FF402953"/>
      </left>
      <top style="thin">
        <color rgb="FF402953"/>
      </top>
      <bottom style="thick">
        <color rgb="FFFF00FF"/>
      </bottom>
    </border>
    <border>
      <right style="thick">
        <color rgb="FFFF00FF"/>
      </right>
      <top style="thin">
        <color rgb="FF402953"/>
      </top>
      <bottom style="thick">
        <color rgb="FFFF00FF"/>
      </bottom>
    </border>
    <border>
      <bottom style="thin">
        <color rgb="FF141414"/>
      </bottom>
    </border>
    <border>
      <left style="thin">
        <color rgb="FFF17A62"/>
      </left>
    </border>
    <border>
      <right style="thin">
        <color rgb="FFF17A62"/>
      </right>
    </border>
    <border>
      <bottom style="thin">
        <color rgb="FFF17A62"/>
      </bottom>
    </border>
    <border>
      <top style="thick">
        <color rgb="FF84A6AE"/>
      </top>
      <bottom style="thin">
        <color rgb="FFF17A62"/>
      </bottom>
    </border>
    <border>
      <top style="thick">
        <color rgb="FF84A6AE"/>
      </top>
      <bottom style="thin">
        <color rgb="FF134F5C"/>
      </bottom>
    </border>
    <border>
      <left style="hair">
        <color rgb="FFFFFFFF"/>
      </left>
      <right style="hair">
        <color rgb="FFFFFFFF"/>
      </right>
      <top style="hair">
        <color rgb="FFEFEFEF"/>
      </top>
    </border>
    <border>
      <right style="thick">
        <color rgb="FF84A6AE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84A6AE"/>
      </bottom>
    </border>
    <border>
      <bottom style="thin">
        <color rgb="FF134F5C"/>
      </bottom>
    </border>
    <border>
      <right style="thick">
        <color rgb="FF855F3A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855F3A"/>
      </bottom>
    </border>
    <border>
      <right style="thick">
        <color rgb="FF840606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840606"/>
      </bottom>
    </border>
    <border>
      <right style="thick">
        <color rgb="FFCDDFFD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CDDFFD"/>
      </bottom>
    </border>
    <border>
      <right style="thick">
        <color rgb="FF0D4B83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0D4B83"/>
      </bottom>
    </border>
    <border>
      <right style="thick">
        <color rgb="FF00BFFF"/>
      </right>
      <top style="thin">
        <color rgb="FF840606"/>
      </top>
      <bottom style="thin">
        <color rgb="FF840606"/>
      </bottom>
    </border>
    <border>
      <top style="thin">
        <color rgb="FFF17A62"/>
      </top>
    </border>
    <border>
      <bottom style="thick">
        <color rgb="FF00BFFF"/>
      </bottom>
    </border>
    <border>
      <top style="thin">
        <color rgb="FFF17A62"/>
      </top>
      <bottom style="thick">
        <color rgb="FF00BFFF"/>
      </bottom>
    </border>
    <border>
      <right style="thin">
        <color rgb="FFF17A62"/>
      </right>
      <top style="thin">
        <color rgb="FFF17A62"/>
      </top>
      <bottom style="thick">
        <color rgb="FF00BFFF"/>
      </bottom>
    </border>
    <border>
      <top style="thin">
        <color rgb="FF666666"/>
      </top>
      <bottom style="thick">
        <color rgb="FF00BFFF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00BFFF"/>
      </bottom>
    </border>
    <border>
      <top style="thin">
        <color rgb="FF134F5C"/>
      </top>
      <bottom style="thick">
        <color rgb="FF00BFFF"/>
      </bottom>
    </border>
    <border>
      <left style="thin">
        <color rgb="FFA4C2F4"/>
      </left>
      <top style="thin">
        <color rgb="FF019292"/>
      </top>
      <bottom style="thick">
        <color rgb="FF00BFFF"/>
      </bottom>
    </border>
    <border>
      <top style="thin">
        <color rgb="FF57BB8A"/>
      </top>
      <bottom style="thick">
        <color rgb="FF00BFFF"/>
      </bottom>
    </border>
    <border>
      <left style="thin">
        <color rgb="FF402953"/>
      </left>
      <top style="thin">
        <color rgb="FF402953"/>
      </top>
      <bottom style="thick">
        <color rgb="FF00BFFF"/>
      </bottom>
    </border>
    <border>
      <top style="thin">
        <color rgb="FF402953"/>
      </top>
      <bottom style="thick">
        <color rgb="FF00BFFF"/>
      </bottom>
    </border>
    <border>
      <right style="thin">
        <color rgb="FF402953"/>
      </right>
      <top style="thin">
        <color rgb="FF402953"/>
      </top>
      <bottom style="thick">
        <color rgb="FF00BFFF"/>
      </bottom>
    </border>
    <border>
      <right style="thick">
        <color rgb="FF00BFFF"/>
      </right>
      <top style="thin">
        <color rgb="FF840606"/>
      </top>
      <bottom style="thick">
        <color rgb="FF00BFFF"/>
      </bottom>
    </border>
    <border>
      <right style="thin">
        <color rgb="FFA4C2F4"/>
      </right>
      <bottom style="thin">
        <color rgb="FF134F5C"/>
      </bottom>
    </border>
    <border>
      <top style="thin">
        <color rgb="FFF17A62"/>
      </top>
      <bottom style="thick">
        <color rgb="FF0D4B83"/>
      </bottom>
    </border>
    <border>
      <right style="thin">
        <color rgb="FFA4C2F4"/>
      </right>
      <top style="thin">
        <color rgb="FF134F5C"/>
      </top>
      <bottom style="thick">
        <color rgb="FF0D4B83"/>
      </bottom>
    </border>
    <border>
      <left style="thin">
        <color rgb="FFA4C2F4"/>
      </left>
      <top style="thin">
        <color rgb="FF019292"/>
      </top>
      <bottom style="thick">
        <color rgb="FF0D4B83"/>
      </bottom>
    </border>
    <border>
      <top style="thin">
        <color rgb="FF402953"/>
      </top>
      <bottom style="thick">
        <color rgb="FF0D4B83"/>
      </bottom>
    </border>
    <border>
      <right style="thick">
        <color rgb="FF0D4B83"/>
      </right>
      <top style="thin">
        <color rgb="FF840606"/>
      </top>
      <bottom style="thick">
        <color rgb="FF0D4B83"/>
      </bottom>
    </border>
    <border>
      <right style="thin">
        <color rgb="FFA4C2F4"/>
      </right>
      <top style="thin">
        <color rgb="FF134F5C"/>
      </top>
      <bottom style="thin">
        <color rgb="FF134F5C"/>
      </bottom>
    </border>
    <border>
      <right style="thick">
        <color rgb="FF4F3989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4F3989"/>
      </bottom>
    </border>
    <border>
      <right style="thick">
        <color rgb="FF93C47D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93C47D"/>
      </bottom>
    </border>
    <border>
      <top style="thin">
        <color rgb="FF163568"/>
      </top>
      <bottom style="thin">
        <color rgb="FF163568"/>
      </bottom>
    </border>
    <border>
      <top style="thin">
        <color rgb="FF840606"/>
      </top>
      <bottom style="thin">
        <color rgb="FF840606"/>
      </bottom>
    </border>
    <border>
      <top style="thick">
        <color rgb="FF316318"/>
      </top>
      <bottom style="thin">
        <color rgb="FF134F5C"/>
      </bottom>
    </border>
    <border>
      <left style="thin">
        <color rgb="FF4D3F72"/>
      </left>
      <top style="thin">
        <color rgb="FF402953"/>
      </top>
      <bottom style="thin">
        <color rgb="FF402953"/>
      </bottom>
    </border>
    <border>
      <right style="thin">
        <color rgb="FF4D3F72"/>
      </right>
      <top style="thin">
        <color rgb="FF402953"/>
      </top>
      <bottom style="thin">
        <color rgb="FF402953"/>
      </bottom>
    </border>
    <border>
      <right style="thick">
        <color rgb="FF316318"/>
      </right>
      <top style="thin">
        <color rgb="FF840606"/>
      </top>
      <bottom style="thin">
        <color rgb="FF840606"/>
      </bottom>
    </border>
    <border>
      <left style="thin">
        <color rgb="FF163568"/>
      </left>
      <right style="thin">
        <color rgb="FF4D3F72"/>
      </right>
      <top style="thin">
        <color rgb="FF57BB8A"/>
      </top>
      <bottom style="thin">
        <color rgb="FF57BB8A"/>
      </bottom>
    </border>
    <border>
      <left style="thin">
        <color rgb="FF163568"/>
      </left>
      <top style="thin">
        <color rgb="FF57BB8A"/>
      </top>
      <bottom style="thin">
        <color rgb="FF57BB8A"/>
      </bottom>
    </border>
    <border>
      <top style="thin">
        <color rgb="FF134F5C"/>
      </top>
      <bottom style="thick">
        <color rgb="FF316318"/>
      </bottom>
    </border>
    <border>
      <top style="thick">
        <color rgb="FFF3C741"/>
      </top>
      <bottom style="thin">
        <color rgb="FF134F5C"/>
      </bottom>
    </border>
    <border>
      <right style="thick">
        <color rgb="FFF3C741"/>
      </right>
      <top style="thin">
        <color rgb="FF840606"/>
      </top>
      <bottom style="thin">
        <color rgb="FF840606"/>
      </bottom>
    </border>
    <border>
      <top style="thin">
        <color rgb="FF134F5C"/>
      </top>
      <bottom style="thick">
        <color rgb="FFF3C741"/>
      </bottom>
    </border>
    <border>
      <right style="thin">
        <color rgb="FFA4C2F4"/>
      </right>
      <top style="thin">
        <color rgb="FF134F5C"/>
      </top>
      <bottom style="thick">
        <color rgb="FF00BFFF"/>
      </bottom>
    </border>
    <border>
      <top style="thick">
        <color rgb="FF855F3A"/>
      </top>
    </border>
    <border>
      <top style="thick">
        <color rgb="FF855F3A"/>
      </top>
      <bottom style="thin">
        <color rgb="FFF17A62"/>
      </bottom>
    </border>
    <border>
      <right style="thin">
        <color rgb="FFF17A62"/>
      </right>
      <top style="thick">
        <color rgb="FF855F3A"/>
      </top>
      <bottom style="thin">
        <color rgb="FFF17A62"/>
      </bottom>
    </border>
    <border>
      <top style="thick">
        <color rgb="FF855F3A"/>
      </top>
      <bottom style="thin">
        <color rgb="FF666666"/>
      </bottom>
    </border>
    <border>
      <left style="thin">
        <color rgb="FF134F5C"/>
      </left>
      <right style="thin">
        <color rgb="FF134F5C"/>
      </right>
      <top style="thick">
        <color rgb="FF855F3A"/>
      </top>
      <bottom style="thin">
        <color rgb="FF134F5C"/>
      </bottom>
    </border>
    <border>
      <right style="thin">
        <color rgb="FFA4C2F4"/>
      </right>
      <top style="thick">
        <color rgb="FF855F3A"/>
      </top>
      <bottom style="thin">
        <color rgb="FF134F5C"/>
      </bottom>
    </border>
    <border>
      <left style="thin">
        <color rgb="FFA4C2F4"/>
      </left>
      <top style="thick">
        <color rgb="FF855F3A"/>
      </top>
      <bottom style="thin">
        <color rgb="FF019292"/>
      </bottom>
    </border>
    <border>
      <left style="thin">
        <color rgb="FF163568"/>
      </left>
      <right style="thin">
        <color rgb="FF163568"/>
      </right>
      <top style="thick">
        <color rgb="FF855F3A"/>
      </top>
      <bottom style="thin">
        <color rgb="FF163568"/>
      </bottom>
    </border>
    <border>
      <top style="thick">
        <color rgb="FF855F3A"/>
      </top>
      <bottom style="thin">
        <color rgb="FF57BB8A"/>
      </bottom>
    </border>
    <border>
      <left style="thin">
        <color rgb="FF402953"/>
      </left>
      <top style="thick">
        <color rgb="FF855F3A"/>
      </top>
      <bottom style="thin">
        <color rgb="FF402953"/>
      </bottom>
    </border>
    <border>
      <top style="thick">
        <color rgb="FF855F3A"/>
      </top>
      <bottom style="thin">
        <color rgb="FF402953"/>
      </bottom>
    </border>
    <border>
      <right style="thin">
        <color rgb="FF402953"/>
      </right>
      <top style="thick">
        <color rgb="FF855F3A"/>
      </top>
      <bottom style="thin">
        <color rgb="FF402953"/>
      </bottom>
    </border>
    <border>
      <right style="thick">
        <color rgb="FF855F3A"/>
      </right>
      <top style="thick">
        <color rgb="FF855F3A"/>
      </top>
      <bottom style="thin">
        <color rgb="FF840606"/>
      </bottom>
    </border>
    <border>
      <right style="thick">
        <color rgb="FF00ADE7"/>
      </right>
      <top style="thin">
        <color rgb="FF840606"/>
      </top>
      <bottom style="thick">
        <color rgb="FF00BFFF"/>
      </bottom>
    </border>
    <border>
      <top style="thick">
        <color rgb="FF4F3989"/>
      </top>
      <bottom style="thin">
        <color rgb="FFF17A62"/>
      </bottom>
    </border>
    <border>
      <top style="thick">
        <color rgb="FF4F3989"/>
      </top>
      <bottom style="thin">
        <color rgb="FF134F5C"/>
      </bottom>
    </border>
    <border>
      <right style="thick">
        <color rgb="FF4F3989"/>
      </right>
      <top style="thick">
        <color rgb="FF4F3989"/>
      </top>
      <bottom style="thin">
        <color rgb="FF840606"/>
      </bottom>
    </border>
    <border>
      <right style="thin">
        <color rgb="FF57BB8A"/>
      </right>
      <top style="thick">
        <color rgb="FF57BB8A"/>
      </top>
    </border>
    <border>
      <left style="thin">
        <color rgb="FF57BB8A"/>
      </left>
      <right style="thin">
        <color rgb="FF57BB8A"/>
      </right>
      <top style="thick">
        <color rgb="FF57BB8A"/>
      </top>
    </border>
    <border>
      <left style="thin">
        <color rgb="FF163568"/>
      </left>
      <right style="thin">
        <color rgb="FF163568"/>
      </right>
      <top style="thick">
        <color rgb="FF57BB8A"/>
      </top>
    </border>
    <border>
      <top style="thick">
        <color rgb="FF57BB8A"/>
      </top>
    </border>
    <border>
      <left style="thin">
        <color rgb="FF134F5C"/>
      </left>
      <right style="thin">
        <color rgb="FF134F5C"/>
      </right>
      <top style="thick">
        <color rgb="FF57BB8A"/>
      </top>
      <bottom style="thin">
        <color rgb="FF134F5C"/>
      </bottom>
    </border>
    <border>
      <top style="thick">
        <color rgb="FF57BB8A"/>
      </top>
      <bottom style="thin">
        <color rgb="FFF17A62"/>
      </bottom>
    </border>
    <border>
      <right style="thin">
        <color rgb="FFF17A62"/>
      </right>
      <top style="thick">
        <color rgb="FF57BB8A"/>
      </top>
      <bottom style="thin">
        <color rgb="FFF17A62"/>
      </bottom>
    </border>
    <border>
      <top style="thick">
        <color rgb="FF57BB8A"/>
      </top>
      <bottom style="thin">
        <color rgb="FF666666"/>
      </bottom>
    </border>
    <border>
      <left style="thin">
        <color rgb="FF402953"/>
      </left>
      <top style="thick">
        <color rgb="FF57BB8A"/>
      </top>
      <bottom style="thin">
        <color rgb="FF402953"/>
      </bottom>
    </border>
    <border>
      <top style="thick">
        <color rgb="FF57BB8A"/>
      </top>
      <bottom style="thin">
        <color rgb="FF402953"/>
      </bottom>
    </border>
    <border>
      <right style="thin">
        <color rgb="FF402953"/>
      </right>
      <top style="thick">
        <color rgb="FF57BB8A"/>
      </top>
      <bottom style="thin">
        <color rgb="FF402953"/>
      </bottom>
    </border>
    <border>
      <right style="thick">
        <color rgb="FF57BB8A"/>
      </right>
      <top style="thick">
        <color rgb="FF57BB8A"/>
      </top>
      <bottom style="thin">
        <color rgb="FF840606"/>
      </bottom>
    </border>
    <border>
      <left style="hair">
        <color rgb="FFFFFFFF"/>
      </left>
      <right style="hair">
        <color rgb="FFFFFFFF"/>
      </right>
      <top style="hair">
        <color rgb="FFD9D9D9"/>
      </top>
    </border>
    <border>
      <right style="thin">
        <color rgb="FF57BB8A"/>
      </right>
    </border>
    <border>
      <left style="thin">
        <color rgb="FF57BB8A"/>
      </left>
      <right style="thin">
        <color rgb="FF57BB8A"/>
      </right>
    </border>
    <border>
      <left style="thin">
        <color rgb="FF163568"/>
      </left>
      <right style="thin">
        <color rgb="FF163568"/>
      </right>
    </border>
    <border>
      <right style="thick">
        <color rgb="FF57BB8A"/>
      </right>
      <top style="thin">
        <color rgb="FF840606"/>
      </top>
      <bottom style="thin">
        <color rgb="FF840606"/>
      </bottom>
    </border>
    <border>
      <left style="thin">
        <color rgb="FF57BB8A"/>
      </left>
      <right style="thin">
        <color rgb="FF57BB8A"/>
      </right>
      <bottom style="thin">
        <color rgb="FF57BB8A"/>
      </bottom>
    </border>
    <border>
      <bottom style="thin">
        <color rgb="FF019292"/>
      </bottom>
    </border>
    <border>
      <left style="thin">
        <color rgb="FF57BB8A"/>
      </left>
      <right style="thin">
        <color rgb="FF57BB8A"/>
      </right>
      <top style="thin">
        <color rgb="FF57BB8A"/>
      </top>
    </border>
    <border>
      <top style="thin">
        <color rgb="FF019292"/>
      </top>
    </border>
    <border>
      <left style="thin">
        <color rgb="FF666666"/>
      </left>
      <bottom style="thin">
        <color rgb="FF666666"/>
      </bottom>
    </border>
    <border>
      <right style="thin">
        <color rgb="FFF17A62"/>
      </right>
      <bottom style="thin">
        <color rgb="FF666666"/>
      </bottom>
    </border>
    <border>
      <left style="thin">
        <color rgb="FF666666"/>
      </left>
    </border>
    <border>
      <right style="thin">
        <color rgb="FF57BB8A"/>
      </right>
      <bottom style="thick">
        <color rgb="FF57BB8A"/>
      </bottom>
    </border>
    <border>
      <left style="thin">
        <color rgb="FF57BB8A"/>
      </left>
      <right style="thin">
        <color rgb="FF57BB8A"/>
      </right>
      <bottom style="thick">
        <color rgb="FF57BB8A"/>
      </bottom>
    </border>
    <border>
      <left style="thin">
        <color rgb="FF163568"/>
      </left>
      <right style="thin">
        <color rgb="FF163568"/>
      </right>
      <bottom style="thick">
        <color rgb="FF57BB8A"/>
      </bottom>
    </border>
    <border>
      <bottom style="thick">
        <color rgb="FF57BB8A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57BB8A"/>
      </bottom>
    </border>
    <border>
      <top style="thin">
        <color rgb="FFF17A62"/>
      </top>
      <bottom style="thick">
        <color rgb="FF57BB8A"/>
      </bottom>
    </border>
    <border>
      <right style="thin">
        <color rgb="FFF17A62"/>
      </right>
      <top style="thin">
        <color rgb="FFF17A62"/>
      </top>
      <bottom style="thick">
        <color rgb="FF57BB8A"/>
      </bottom>
    </border>
    <border>
      <top style="thin">
        <color rgb="FF666666"/>
      </top>
      <bottom style="thick">
        <color rgb="FF57BB8A"/>
      </bottom>
    </border>
    <border>
      <left style="thin">
        <color rgb="FF402953"/>
      </left>
      <top style="thin">
        <color rgb="FF402953"/>
      </top>
      <bottom style="thick">
        <color rgb="FF57BB8A"/>
      </bottom>
    </border>
    <border>
      <top style="thin">
        <color rgb="FF402953"/>
      </top>
      <bottom style="thick">
        <color rgb="FF57BB8A"/>
      </bottom>
    </border>
    <border>
      <right style="thin">
        <color rgb="FF402953"/>
      </right>
      <top style="thin">
        <color rgb="FF402953"/>
      </top>
      <bottom style="thick">
        <color rgb="FF57BB8A"/>
      </bottom>
    </border>
    <border>
      <right style="thick">
        <color rgb="FF57BB8A"/>
      </right>
      <top style="thin">
        <color rgb="FF840606"/>
      </top>
      <bottom style="thick">
        <color rgb="FF57BB8A"/>
      </bottom>
    </border>
    <border>
      <right style="thin">
        <color rgb="FFA2C4C9"/>
      </right>
      <top style="thick">
        <color rgb="FFA2C4C9"/>
      </top>
    </border>
    <border>
      <left style="thin">
        <color rgb="FFA2C4C9"/>
      </left>
      <right style="thin">
        <color rgb="FFA2C4C9"/>
      </right>
      <top style="thick">
        <color rgb="FFA2C4C9"/>
      </top>
    </border>
    <border>
      <left style="thin">
        <color rgb="FFA2C4C9"/>
      </left>
      <right style="thin">
        <color rgb="FF57BB8A"/>
      </right>
      <top style="thick">
        <color rgb="FFA2C4C9"/>
      </top>
    </border>
    <border>
      <left style="thin">
        <color rgb="FF163568"/>
      </left>
      <right style="thin">
        <color rgb="FF163568"/>
      </right>
      <top style="thick">
        <color rgb="FFA2C4C9"/>
      </top>
    </border>
    <border>
      <top style="thick">
        <color rgb="FFA2C4C9"/>
      </top>
    </border>
    <border>
      <left style="thin">
        <color rgb="FF134F5C"/>
      </left>
      <right style="thin">
        <color rgb="FF134F5C"/>
      </right>
      <top style="thick">
        <color rgb="FFA2C4C9"/>
      </top>
      <bottom style="thin">
        <color rgb="FF134F5C"/>
      </bottom>
    </border>
    <border>
      <top style="thick">
        <color rgb="FFA2C4C9"/>
      </top>
      <bottom style="thin">
        <color rgb="FFF17A62"/>
      </bottom>
    </border>
    <border>
      <right style="thin">
        <color rgb="FFF17A62"/>
      </right>
      <top style="thick">
        <color rgb="FFA2C4C9"/>
      </top>
      <bottom style="thin">
        <color rgb="FFF17A62"/>
      </bottom>
    </border>
    <border>
      <top style="thick">
        <color rgb="FFA2C4C9"/>
      </top>
      <bottom style="thin">
        <color rgb="FF666666"/>
      </bottom>
    </border>
    <border>
      <left style="thin">
        <color rgb="FF402953"/>
      </left>
      <top style="thick">
        <color rgb="FFA2C4C9"/>
      </top>
      <bottom style="thin">
        <color rgb="FF402953"/>
      </bottom>
    </border>
    <border>
      <top style="thick">
        <color rgb="FFA2C4C9"/>
      </top>
      <bottom style="thin">
        <color rgb="FF402953"/>
      </bottom>
    </border>
    <border>
      <right style="thin">
        <color rgb="FF402953"/>
      </right>
      <top style="thick">
        <color rgb="FFA2C4C9"/>
      </top>
      <bottom style="thin">
        <color rgb="FF402953"/>
      </bottom>
    </border>
    <border>
      <right style="thick">
        <color rgb="FFA2C4C9"/>
      </right>
      <top style="thick">
        <color rgb="FFA2C4C9"/>
      </top>
      <bottom style="thin">
        <color rgb="FF840606"/>
      </bottom>
    </border>
    <border>
      <right style="thin">
        <color rgb="FFA2C4C9"/>
      </right>
    </border>
    <border>
      <left style="thin">
        <color rgb="FFA2C4C9"/>
      </left>
      <right style="thin">
        <color rgb="FFA2C4C9"/>
      </right>
    </border>
    <border>
      <left style="thin">
        <color rgb="FFA2C4C9"/>
      </left>
      <right style="thin">
        <color rgb="FF57BB8A"/>
      </right>
    </border>
    <border>
      <left style="thin">
        <color rgb="FFF17A62"/>
      </left>
      <right style="thin">
        <color rgb="FFF17A62"/>
      </right>
      <top style="thin">
        <color rgb="FFF17A62"/>
      </top>
      <bottom style="thin">
        <color rgb="FFF17A62"/>
      </bottom>
    </border>
    <border>
      <right style="thick">
        <color rgb="FFA2C4C9"/>
      </right>
      <top style="thin">
        <color rgb="FF840606"/>
      </top>
      <bottom style="thin">
        <color rgb="FF840606"/>
      </bottom>
    </border>
    <border>
      <left style="thin">
        <color rgb="FFA2C4C9"/>
      </left>
      <right style="thin">
        <color rgb="FF57BB8A"/>
      </right>
      <bottom style="thin">
        <color rgb="FFA2C4C9"/>
      </bottom>
    </border>
    <border>
      <left style="thin">
        <color rgb="FFA2C4C9"/>
      </left>
      <right style="thin">
        <color rgb="FF57BB8A"/>
      </right>
      <top style="thin">
        <color rgb="FFA2C4C9"/>
      </top>
    </border>
    <border>
      <left style="thin">
        <color rgb="FFA2C4C9"/>
      </left>
      <right style="thin">
        <color rgb="FFA2C4C9"/>
      </right>
      <bottom style="thin">
        <color rgb="FFA2C4C9"/>
      </bottom>
    </border>
    <border>
      <left style="thin">
        <color rgb="FFA2C4C9"/>
      </left>
      <right style="thin">
        <color rgb="FFA2C4C9"/>
      </right>
      <top style="thin">
        <color rgb="FFA2C4C9"/>
      </top>
    </border>
    <border>
      <right style="thin">
        <color rgb="FFA2C4C9"/>
      </right>
      <bottom style="thick">
        <color rgb="FFA2C4C9"/>
      </bottom>
    </border>
    <border>
      <left style="thin">
        <color rgb="FFA2C4C9"/>
      </left>
      <right style="thin">
        <color rgb="FFA2C4C9"/>
      </right>
      <bottom style="thick">
        <color rgb="FFA2C4C9"/>
      </bottom>
    </border>
    <border>
      <left style="thin">
        <color rgb="FFA2C4C9"/>
      </left>
      <right style="thin">
        <color rgb="FF57BB8A"/>
      </right>
      <bottom style="thick">
        <color rgb="FFA2C4C9"/>
      </bottom>
    </border>
    <border>
      <left style="thin">
        <color rgb="FF163568"/>
      </left>
      <right style="thin">
        <color rgb="FF163568"/>
      </right>
      <bottom style="thick">
        <color rgb="FFA2C4C9"/>
      </bottom>
    </border>
    <border>
      <bottom style="thick">
        <color rgb="FFA2C4C9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A2C4C9"/>
      </bottom>
    </border>
    <border>
      <top style="thin">
        <color rgb="FFF17A62"/>
      </top>
      <bottom style="thick">
        <color rgb="FFA2C4C9"/>
      </bottom>
    </border>
    <border>
      <right style="thin">
        <color rgb="FFF17A62"/>
      </right>
      <top style="thin">
        <color rgb="FFF17A62"/>
      </top>
      <bottom style="thick">
        <color rgb="FFA2C4C9"/>
      </bottom>
    </border>
    <border>
      <left style="thin">
        <color rgb="FF666666"/>
      </left>
      <bottom style="thick">
        <color rgb="FFA2C4C9"/>
      </bottom>
    </border>
    <border>
      <right style="thin">
        <color rgb="FFF17A62"/>
      </right>
      <bottom style="thick">
        <color rgb="FFA2C4C9"/>
      </bottom>
    </border>
    <border>
      <left style="thin">
        <color rgb="FF402953"/>
      </left>
      <top style="thin">
        <color rgb="FF402953"/>
      </top>
      <bottom style="thick">
        <color rgb="FFA2C4C9"/>
      </bottom>
    </border>
    <border>
      <top style="thin">
        <color rgb="FF402953"/>
      </top>
      <bottom style="thick">
        <color rgb="FFA2C4C9"/>
      </bottom>
    </border>
    <border>
      <right style="thin">
        <color rgb="FF402953"/>
      </right>
      <top style="thin">
        <color rgb="FF402953"/>
      </top>
      <bottom style="thick">
        <color rgb="FFA2C4C9"/>
      </bottom>
    </border>
    <border>
      <right style="thick">
        <color rgb="FFA2C4C9"/>
      </right>
      <top style="thin">
        <color rgb="FF840606"/>
      </top>
      <bottom style="thick">
        <color rgb="FFA2C4C9"/>
      </bottom>
    </border>
    <border>
      <right style="thin">
        <color rgb="FFF9CB9C"/>
      </right>
      <top style="thick">
        <color rgb="FFF9CB9C"/>
      </top>
    </border>
    <border>
      <left style="thin">
        <color rgb="FFF9CB9C"/>
      </left>
      <right style="thin">
        <color rgb="FFF9CB9C"/>
      </right>
      <top style="thick">
        <color rgb="FFF9CB9C"/>
      </top>
    </border>
    <border>
      <left style="thin">
        <color rgb="FFF9CB9C"/>
      </left>
      <right style="thin">
        <color rgb="FF57BB8A"/>
      </right>
      <top style="thick">
        <color rgb="FFF9CB9C"/>
      </top>
    </border>
    <border>
      <left style="thin">
        <color rgb="FF163568"/>
      </left>
      <right style="thin">
        <color rgb="FF163568"/>
      </right>
      <top style="thick">
        <color rgb="FFF9CB9C"/>
      </top>
    </border>
    <border>
      <top style="thick">
        <color rgb="FFF9CB9C"/>
      </top>
    </border>
    <border>
      <left style="thin">
        <color rgb="FF134F5C"/>
      </left>
      <right style="thin">
        <color rgb="FF134F5C"/>
      </right>
      <top style="thick">
        <color rgb="FFF9CB9C"/>
      </top>
      <bottom style="thin">
        <color rgb="FF134F5C"/>
      </bottom>
    </border>
    <border>
      <top style="thick">
        <color rgb="FFF9CB9C"/>
      </top>
      <bottom style="thin">
        <color rgb="FFF17A62"/>
      </bottom>
    </border>
    <border>
      <right style="thin">
        <color rgb="FFF17A62"/>
      </right>
      <top style="thick">
        <color rgb="FFF9CB9C"/>
      </top>
      <bottom style="thin">
        <color rgb="FFF17A62"/>
      </bottom>
    </border>
    <border>
      <top style="thick">
        <color rgb="FFF9CB9C"/>
      </top>
      <bottom style="thin">
        <color rgb="FF666666"/>
      </bottom>
    </border>
    <border>
      <left style="thin">
        <color rgb="FF402953"/>
      </left>
      <top style="thick">
        <color rgb="FFF9CB9C"/>
      </top>
      <bottom style="thin">
        <color rgb="FF402953"/>
      </bottom>
    </border>
    <border>
      <top style="thick">
        <color rgb="FFF9CB9C"/>
      </top>
      <bottom style="thin">
        <color rgb="FF402953"/>
      </bottom>
    </border>
    <border>
      <right style="thin">
        <color rgb="FF402953"/>
      </right>
      <top style="thick">
        <color rgb="FFF9CB9C"/>
      </top>
      <bottom style="thin">
        <color rgb="FF402953"/>
      </bottom>
    </border>
    <border>
      <right style="thick">
        <color rgb="FFF9CB9C"/>
      </right>
      <top style="thick">
        <color rgb="FFF9CB9C"/>
      </top>
      <bottom style="thin">
        <color rgb="FF840606"/>
      </bottom>
    </border>
    <border>
      <right style="thin">
        <color rgb="FFF9CB9C"/>
      </right>
    </border>
    <border>
      <left style="thin">
        <color rgb="FFF9CB9C"/>
      </left>
      <right style="thin">
        <color rgb="FFF9CB9C"/>
      </right>
    </border>
    <border>
      <left style="thin">
        <color rgb="FFF9CB9C"/>
      </left>
      <right style="thin">
        <color rgb="FF57BB8A"/>
      </right>
      <bottom style="thin">
        <color rgb="FFF9CB9C"/>
      </bottom>
    </border>
    <border>
      <right style="thick">
        <color rgb="FFF9CB9C"/>
      </right>
      <top style="thin">
        <color rgb="FF840606"/>
      </top>
      <bottom style="thin">
        <color rgb="FF840606"/>
      </bottom>
    </border>
    <border>
      <left style="thin">
        <color rgb="FFF9CB9C"/>
      </left>
      <right style="thin">
        <color rgb="FF57BB8A"/>
      </right>
      <top style="thin">
        <color rgb="FFF9CB9C"/>
      </top>
    </border>
    <border>
      <left style="thin">
        <color rgb="FFF9CB9C"/>
      </left>
      <right style="thin">
        <color rgb="FF57BB8A"/>
      </right>
    </border>
    <border>
      <left style="thin">
        <color rgb="FFF9CB9C"/>
      </left>
      <right style="thin">
        <color rgb="FFF9CB9C"/>
      </right>
      <bottom style="thin">
        <color rgb="FFF9CB9C"/>
      </bottom>
    </border>
    <border>
      <left style="thin">
        <color rgb="FFF9CB9C"/>
      </left>
      <right style="thin">
        <color rgb="FFF9CB9C"/>
      </right>
      <top style="thin">
        <color rgb="FFF9CB9C"/>
      </top>
    </border>
    <border>
      <left style="thin">
        <color rgb="FFF9CB9C"/>
      </left>
      <right style="thin">
        <color rgb="FF57BB8A"/>
      </right>
      <top style="thin">
        <color rgb="FFF9CB9C"/>
      </top>
      <bottom style="thin">
        <color rgb="FFF9CB9C"/>
      </bottom>
    </border>
    <border>
      <right style="thin">
        <color rgb="FFF9CB9C"/>
      </right>
      <bottom style="thick">
        <color rgb="FFF9CB9C"/>
      </bottom>
    </border>
    <border>
      <left style="thin">
        <color rgb="FFF9CB9C"/>
      </left>
      <right style="thin">
        <color rgb="FFF9CB9C"/>
      </right>
      <bottom style="thick">
        <color rgb="FFF9CB9C"/>
      </bottom>
    </border>
    <border>
      <left style="thin">
        <color rgb="FFF9CB9C"/>
      </left>
      <right style="thin">
        <color rgb="FF57BB8A"/>
      </right>
      <bottom style="thick">
        <color rgb="FFF9CB9C"/>
      </bottom>
    </border>
    <border>
      <left style="thin">
        <color rgb="FF163568"/>
      </left>
      <right style="thin">
        <color rgb="FF163568"/>
      </right>
      <bottom style="thick">
        <color rgb="FFF9CB9C"/>
      </bottom>
    </border>
    <border>
      <bottom style="thick">
        <color rgb="FFF9CB9C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ck">
        <color rgb="FFF9CB9C"/>
      </bottom>
    </border>
    <border>
      <top style="thin">
        <color rgb="FFF17A62"/>
      </top>
      <bottom style="thick">
        <color rgb="FFF9CB9C"/>
      </bottom>
    </border>
    <border>
      <right style="thin">
        <color rgb="FFF17A62"/>
      </right>
      <top style="thin">
        <color rgb="FFF17A62"/>
      </top>
      <bottom style="thick">
        <color rgb="FFF9CB9C"/>
      </bottom>
    </border>
    <border>
      <top style="thin">
        <color rgb="FF666666"/>
      </top>
      <bottom style="thick">
        <color rgb="FFF9CB9C"/>
      </bottom>
    </border>
    <border>
      <left style="thin">
        <color rgb="FF402953"/>
      </left>
      <top style="thin">
        <color rgb="FF402953"/>
      </top>
      <bottom style="thick">
        <color rgb="FFF9CB9C"/>
      </bottom>
    </border>
    <border>
      <top style="thin">
        <color rgb="FF402953"/>
      </top>
      <bottom style="thick">
        <color rgb="FFF9CB9C"/>
      </bottom>
    </border>
    <border>
      <right style="thin">
        <color rgb="FF402953"/>
      </right>
      <top style="thin">
        <color rgb="FF402953"/>
      </top>
      <bottom style="thick">
        <color rgb="FFF9CB9C"/>
      </bottom>
    </border>
    <border>
      <right style="thick">
        <color rgb="FFF9CB9C"/>
      </right>
      <top style="thin">
        <color rgb="FF840606"/>
      </top>
      <bottom style="thick">
        <color rgb="FFF9CB9C"/>
      </bottom>
    </border>
    <border>
      <top style="thick">
        <color rgb="FFFFFFFF"/>
      </top>
    </border>
    <border>
      <left style="thin">
        <color rgb="FFFFFFFF"/>
      </left>
      <right style="thin">
        <color rgb="FF57BB8A"/>
      </right>
      <top style="thick">
        <color rgb="FFFFFFFF"/>
      </top>
    </border>
    <border>
      <top style="thick">
        <color rgb="FFFFFFFF"/>
      </top>
      <bottom style="thin">
        <color rgb="FFF17A62"/>
      </bottom>
    </border>
    <border>
      <right style="thick">
        <color rgb="FFFFFFFF"/>
      </right>
      <top style="thick">
        <color rgb="FFFFFFFF"/>
      </top>
      <bottom style="thin">
        <color rgb="FF840606"/>
      </bottom>
    </border>
    <border>
      <left style="thin">
        <color rgb="FFFFFFFF"/>
      </left>
      <right style="thin">
        <color rgb="FF57BB8A"/>
      </right>
    </border>
    <border>
      <right style="thick">
        <color rgb="FFFFFFFF"/>
      </right>
      <top style="thin">
        <color rgb="FF840606"/>
      </top>
      <bottom style="thin">
        <color rgb="FF840606"/>
      </bottom>
    </border>
    <border>
      <left style="thin">
        <color rgb="FFFFFFFF"/>
      </left>
      <right style="thin">
        <color rgb="FF57BB8A"/>
      </right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57BB8A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bottom style="thick">
        <color rgb="FFFFFFFF"/>
      </bottom>
    </border>
    <border>
      <left style="thin">
        <color rgb="FF163568"/>
      </left>
      <right style="thin">
        <color rgb="FF163568"/>
      </right>
      <bottom style="thick">
        <color rgb="FFFFFFFF"/>
      </bottom>
    </border>
    <border>
      <top style="thin">
        <color rgb="FFF17A62"/>
      </top>
      <bottom style="thick">
        <color rgb="FFFFFFFF"/>
      </bottom>
    </border>
    <border>
      <right style="thick">
        <color rgb="FFFFFFFF"/>
      </right>
      <top style="thin">
        <color rgb="FF840606"/>
      </top>
      <bottom style="thick">
        <color rgb="FFFFFFFF"/>
      </bottom>
    </border>
    <border>
      <left style="thin">
        <color rgb="FF00FF00"/>
      </left>
      <top style="thin">
        <color rgb="FF00FF00"/>
      </top>
    </border>
    <border>
      <top style="thin">
        <color rgb="FF00FF00"/>
      </top>
    </border>
    <border>
      <right style="thin">
        <color rgb="FF00FF00"/>
      </right>
      <top style="thin">
        <color rgb="FF00FF00"/>
      </top>
    </border>
    <border>
      <right style="thin">
        <color rgb="FF163568"/>
      </right>
      <top style="thin">
        <color rgb="FF00FF00"/>
      </top>
      <bottom style="thin">
        <color rgb="FF163568"/>
      </bottom>
    </border>
    <border>
      <top style="thin">
        <color rgb="FF00FF00"/>
      </top>
      <bottom style="thin">
        <color rgb="FF019292"/>
      </bottom>
    </border>
    <border>
      <left style="thin">
        <color rgb="FF134F5C"/>
      </left>
      <right style="thin">
        <color rgb="FF134F5C"/>
      </right>
      <top style="thin">
        <color rgb="FF00FF00"/>
      </top>
      <bottom style="thin">
        <color rgb="FF134F5C"/>
      </bottom>
    </border>
    <border>
      <top style="thin">
        <color rgb="FF00FF00"/>
      </top>
      <bottom style="thin">
        <color rgb="FFF17A62"/>
      </bottom>
    </border>
    <border>
      <right style="thin">
        <color rgb="FFF17A62"/>
      </right>
      <top style="thin">
        <color rgb="FF00FF00"/>
      </top>
      <bottom style="thin">
        <color rgb="FFF17A62"/>
      </bottom>
    </border>
    <border>
      <top style="thin">
        <color rgb="FF00FF00"/>
      </top>
      <bottom style="thin">
        <color rgb="FF666666"/>
      </bottom>
    </border>
    <border>
      <left style="thin">
        <color rgb="FF402953"/>
      </left>
      <top style="thin">
        <color rgb="FF00FF00"/>
      </top>
      <bottom style="thin">
        <color rgb="FF402953"/>
      </bottom>
    </border>
    <border>
      <top style="thin">
        <color rgb="FF00FF00"/>
      </top>
      <bottom style="thin">
        <color rgb="FF402953"/>
      </bottom>
    </border>
    <border>
      <right style="thin">
        <color rgb="FF402953"/>
      </right>
      <top style="thin">
        <color rgb="FF00FF00"/>
      </top>
      <bottom style="thin">
        <color rgb="FF402953"/>
      </bottom>
    </border>
    <border>
      <right style="thin">
        <color rgb="FF00FF00"/>
      </right>
      <top style="thin">
        <color rgb="FF00FF00"/>
      </top>
      <bottom style="thin">
        <color rgb="FF840606"/>
      </bottom>
    </border>
    <border>
      <left style="thin">
        <color rgb="FF00FF00"/>
      </left>
    </border>
    <border>
      <right style="thin">
        <color rgb="FF00FF00"/>
      </right>
    </border>
    <border>
      <right style="thin">
        <color rgb="FF163568"/>
      </right>
      <top style="thin">
        <color rgb="FF163568"/>
      </top>
      <bottom style="thin">
        <color rgb="FF163568"/>
      </bottom>
    </border>
    <border>
      <right style="thin">
        <color rgb="FF00FF00"/>
      </right>
      <top style="thin">
        <color rgb="FF840606"/>
      </top>
      <bottom style="thin">
        <color rgb="FF840606"/>
      </bottom>
    </border>
    <border>
      <left style="thin">
        <color rgb="FF00FF00"/>
      </left>
      <bottom style="thin">
        <color rgb="FF00FF00"/>
      </bottom>
    </border>
    <border>
      <bottom style="thin">
        <color rgb="FF00FF00"/>
      </bottom>
    </border>
    <border>
      <right style="thin">
        <color rgb="FF00FF00"/>
      </right>
      <bottom style="thin">
        <color rgb="FF00FF00"/>
      </bottom>
    </border>
    <border>
      <right style="thin">
        <color rgb="FF163568"/>
      </right>
      <top style="thin">
        <color rgb="FF163568"/>
      </top>
      <bottom style="thin">
        <color rgb="FF00FF00"/>
      </bottom>
    </border>
    <border>
      <top style="thin">
        <color rgb="FF019292"/>
      </top>
      <bottom style="thin">
        <color rgb="FF00FF00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n">
        <color rgb="FF00FF00"/>
      </bottom>
    </border>
    <border>
      <top style="thin">
        <color rgb="FFF17A62"/>
      </top>
      <bottom style="thin">
        <color rgb="FF00FF00"/>
      </bottom>
    </border>
    <border>
      <right style="thin">
        <color rgb="FFF17A62"/>
      </right>
      <top style="thin">
        <color rgb="FFF17A62"/>
      </top>
      <bottom style="thin">
        <color rgb="FF00FF00"/>
      </bottom>
    </border>
    <border>
      <top style="thin">
        <color rgb="FF666666"/>
      </top>
      <bottom style="thin">
        <color rgb="FF00FF00"/>
      </bottom>
    </border>
    <border>
      <left style="thin">
        <color rgb="FF402953"/>
      </left>
      <top style="thin">
        <color rgb="FF402953"/>
      </top>
      <bottom style="thin">
        <color rgb="FF00FF00"/>
      </bottom>
    </border>
    <border>
      <top style="thin">
        <color rgb="FF402953"/>
      </top>
      <bottom style="thin">
        <color rgb="FF00FF00"/>
      </bottom>
    </border>
    <border>
      <right style="thin">
        <color rgb="FF402953"/>
      </right>
      <top style="thin">
        <color rgb="FF402953"/>
      </top>
      <bottom style="thin">
        <color rgb="FF00FF00"/>
      </bottom>
    </border>
    <border>
      <right style="thin">
        <color rgb="FF00FF00"/>
      </right>
      <top style="thin">
        <color rgb="FF840606"/>
      </top>
      <bottom style="thin">
        <color rgb="FF00FF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right style="thin">
        <color rgb="FF163568"/>
      </right>
      <top style="thin">
        <color rgb="FFFF0000"/>
      </top>
      <bottom style="thin">
        <color rgb="FF163568"/>
      </bottom>
    </border>
    <border>
      <top style="thin">
        <color rgb="FFFF0000"/>
      </top>
      <bottom style="thin">
        <color rgb="FF019292"/>
      </bottom>
    </border>
    <border>
      <left style="thin">
        <color rgb="FF134F5C"/>
      </left>
      <right style="thin">
        <color rgb="FF134F5C"/>
      </right>
      <top style="thin">
        <color rgb="FFFF0000"/>
      </top>
      <bottom style="thin">
        <color rgb="FF134F5C"/>
      </bottom>
    </border>
    <border>
      <top style="thin">
        <color rgb="FFFF0000"/>
      </top>
      <bottom style="thin">
        <color rgb="FFF17A62"/>
      </bottom>
    </border>
    <border>
      <right style="thin">
        <color rgb="FFF17A62"/>
      </right>
      <top style="thin">
        <color rgb="FFFF0000"/>
      </top>
      <bottom style="thin">
        <color rgb="FFF17A62"/>
      </bottom>
    </border>
    <border>
      <top style="thin">
        <color rgb="FFFF0000"/>
      </top>
      <bottom style="thin">
        <color rgb="FF666666"/>
      </bottom>
    </border>
    <border>
      <left style="thin">
        <color rgb="FF402953"/>
      </left>
      <top style="thin">
        <color rgb="FFFF0000"/>
      </top>
      <bottom style="thin">
        <color rgb="FF402953"/>
      </bottom>
    </border>
    <border>
      <top style="thin">
        <color rgb="FFFF0000"/>
      </top>
      <bottom style="thin">
        <color rgb="FF402953"/>
      </bottom>
    </border>
    <border>
      <right style="thin">
        <color rgb="FF402953"/>
      </right>
      <top style="thin">
        <color rgb="FFFF0000"/>
      </top>
      <bottom style="thin">
        <color rgb="FF402953"/>
      </bottom>
    </border>
    <border>
      <right style="thin">
        <color rgb="FFFF0000"/>
      </right>
      <top style="thin">
        <color rgb="FFFF0000"/>
      </top>
      <bottom style="thin">
        <color rgb="FF840606"/>
      </bottom>
    </border>
    <border>
      <left style="thin">
        <color rgb="FFFF0000"/>
      </left>
    </border>
    <border>
      <right style="thin">
        <color rgb="FFFF0000"/>
      </right>
    </border>
    <border>
      <right style="thin">
        <color rgb="FFFF0000"/>
      </right>
      <top style="thin">
        <color rgb="FF840606"/>
      </top>
      <bottom style="thin">
        <color rgb="FF840606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right style="thin">
        <color rgb="FF163568"/>
      </right>
      <top style="thin">
        <color rgb="FF163568"/>
      </top>
      <bottom style="thin">
        <color rgb="FFFF0000"/>
      </bottom>
    </border>
    <border>
      <top style="thin">
        <color rgb="FF019292"/>
      </top>
      <bottom style="thin">
        <color rgb="FFFF0000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n">
        <color rgb="FFFF0000"/>
      </bottom>
    </border>
    <border>
      <top style="thin">
        <color rgb="FFF17A62"/>
      </top>
      <bottom style="thin">
        <color rgb="FFFF0000"/>
      </bottom>
    </border>
    <border>
      <right style="thin">
        <color rgb="FFF17A62"/>
      </right>
      <top style="thin">
        <color rgb="FFF17A62"/>
      </top>
      <bottom style="thin">
        <color rgb="FFFF0000"/>
      </bottom>
    </border>
    <border>
      <top style="thin">
        <color rgb="FF666666"/>
      </top>
      <bottom style="thin">
        <color rgb="FFFF0000"/>
      </bottom>
    </border>
    <border>
      <left style="thin">
        <color rgb="FF402953"/>
      </left>
      <top style="thin">
        <color rgb="FF402953"/>
      </top>
      <bottom style="thin">
        <color rgb="FFFF0000"/>
      </bottom>
    </border>
    <border>
      <top style="thin">
        <color rgb="FF402953"/>
      </top>
      <bottom style="thin">
        <color rgb="FFFF0000"/>
      </bottom>
    </border>
    <border>
      <right style="thin">
        <color rgb="FF402953"/>
      </right>
      <top style="thin">
        <color rgb="FF402953"/>
      </top>
      <bottom style="thin">
        <color rgb="FFFF0000"/>
      </bottom>
    </border>
    <border>
      <right style="thin">
        <color rgb="FFFF0000"/>
      </right>
      <top style="thin">
        <color rgb="FF840606"/>
      </top>
      <bottom style="thin">
        <color rgb="FFFF0000"/>
      </bottom>
    </border>
    <border>
      <right style="thick">
        <color rgb="FFFF00FF"/>
      </right>
      <top style="thick">
        <color rgb="FFFF00FF"/>
      </top>
    </border>
    <border>
      <right style="thin">
        <color rgb="FF999999"/>
      </right>
      <top style="thick">
        <color rgb="FFFF00FF"/>
      </top>
    </border>
    <border>
      <right style="thick">
        <color rgb="FFFF00FF"/>
      </right>
    </border>
    <border>
      <right style="thin">
        <color rgb="FF999999"/>
      </right>
    </border>
    <border>
      <right style="thin">
        <color rgb="FF999999"/>
      </right>
      <bottom style="thin">
        <color rgb="FFFFFFFF"/>
      </bottom>
    </border>
    <border>
      <right style="thick">
        <color rgb="FFFF00FF"/>
      </right>
      <bottom style="thick">
        <color rgb="FFFF00FF"/>
      </bottom>
    </border>
    <border>
      <right style="thin">
        <color rgb="FF999999"/>
      </right>
      <bottom style="thick">
        <color rgb="FFFF00FF"/>
      </bottom>
    </border>
    <border>
      <right style="thin">
        <color rgb="FF666666"/>
      </right>
      <bottom style="thin">
        <color rgb="FF666666"/>
      </bottom>
    </border>
    <border>
      <left style="thin">
        <color rgb="FF4A86E8"/>
      </left>
      <right style="thin">
        <color rgb="FF4A86E8"/>
      </right>
      <bottom style="thin">
        <color rgb="FF4A86E8"/>
      </bottom>
    </border>
    <border>
      <right style="thin">
        <color rgb="FF93C47D"/>
      </right>
      <bottom style="thin">
        <color rgb="FF93C47D"/>
      </bottom>
    </border>
    <border>
      <right style="thin">
        <color rgb="FFFFFFFF"/>
      </right>
      <bottom style="thin">
        <color rgb="FF666666"/>
      </bottom>
    </border>
    <border>
      <left style="thin">
        <color rgb="FFFFD966"/>
      </left>
      <bottom style="thin">
        <color rgb="FFFFD966"/>
      </bottom>
    </border>
    <border>
      <left style="thin">
        <color rgb="FF8E7CC3"/>
      </left>
      <right style="thin">
        <color rgb="FF8E7CC3"/>
      </right>
      <bottom style="thin">
        <color rgb="FF8E7CC3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8E7CC3"/>
      </left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D966"/>
      </left>
      <right style="thin">
        <color rgb="FF8E7CC3"/>
      </right>
      <top style="thin">
        <color rgb="FFFFD966"/>
      </top>
      <bottom style="thin">
        <color rgb="FFFFD966"/>
      </bottom>
    </border>
    <border>
      <left style="thin">
        <color rgb="FFD9D9D9"/>
      </left>
      <top style="thin">
        <color rgb="FF666666"/>
      </top>
      <bottom style="thin">
        <color rgb="FF666666"/>
      </bottom>
    </border>
    <border>
      <left style="thin">
        <color rgb="FF00FFFF"/>
      </left>
      <right style="thin">
        <color rgb="FF00FFFF"/>
      </right>
    </border>
    <border>
      <right style="thin">
        <color rgb="FFE06666"/>
      </right>
    </border>
    <border>
      <left style="thin">
        <color rgb="FF00FFFF"/>
      </left>
      <right style="thin">
        <color rgb="FF00FFFF"/>
      </right>
      <bottom style="thin">
        <color rgb="FF00FFFF"/>
      </bottom>
    </border>
    <border>
      <left style="thin">
        <color rgb="FF00FFFF"/>
      </left>
      <right style="thin">
        <color rgb="FF00FF00"/>
      </right>
      <bottom style="thin">
        <color rgb="FF00FF00"/>
      </bottom>
    </border>
    <border>
      <right style="thin">
        <color rgb="FFE06666"/>
      </right>
      <bottom style="thin">
        <color rgb="FFE06666"/>
      </bottom>
    </border>
    <border>
      <top style="thin">
        <color rgb="FF00FFFF"/>
      </top>
    </border>
    <border>
      <right style="thin">
        <color rgb="FF00FFFF"/>
      </right>
      <top style="thin">
        <color rgb="FF00FFFF"/>
      </top>
    </border>
    <border>
      <right style="thin">
        <color rgb="FF00FFFF"/>
      </right>
    </border>
    <border>
      <bottom style="thin">
        <color rgb="FF00FFFF"/>
      </bottom>
    </border>
    <border>
      <right style="thin">
        <color rgb="FF00FF00"/>
      </right>
      <top style="thin">
        <color rgb="FF00FFFF"/>
      </top>
    </border>
    <border>
      <bottom style="thin">
        <color rgb="FFE06666"/>
      </bottom>
    </border>
    <border>
      <top style="thin">
        <color rgb="FFE06666"/>
      </top>
    </border>
    <border>
      <left style="thick">
        <color rgb="FF019292"/>
      </left>
      <top style="thick">
        <color rgb="FF019292"/>
      </top>
    </border>
    <border>
      <top style="thick">
        <color rgb="FF019292"/>
      </top>
    </border>
    <border>
      <right style="thick">
        <color rgb="FF019292"/>
      </right>
      <top style="thick">
        <color rgb="FF019292"/>
      </top>
    </border>
    <border>
      <left style="thick">
        <color rgb="FF019292"/>
      </left>
    </border>
    <border>
      <right style="thick">
        <color rgb="FF019292"/>
      </right>
    </border>
    <border>
      <left style="thick">
        <color rgb="FF019292"/>
      </left>
      <bottom style="thick">
        <color rgb="FF019292"/>
      </bottom>
    </border>
    <border>
      <bottom style="thick">
        <color rgb="FF019292"/>
      </bottom>
    </border>
    <border>
      <right style="thick">
        <color rgb="FF019292"/>
      </right>
      <bottom style="thick">
        <color rgb="FF019292"/>
      </bottom>
    </border>
    <border>
      <right style="thin">
        <color rgb="FFCCCCCC"/>
      </right>
    </border>
    <border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vertical="center"/>
    </xf>
    <xf borderId="0" fillId="5" fontId="2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vertical="center"/>
    </xf>
    <xf borderId="0" fillId="9" fontId="1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11" fontId="4" numFmtId="0" xfId="0" applyAlignment="1" applyFill="1" applyFont="1">
      <alignment vertical="center"/>
    </xf>
    <xf borderId="0" fillId="12" fontId="3" numFmtId="0" xfId="0" applyAlignment="1" applyFill="1" applyFont="1">
      <alignment horizontal="center" readingOrder="0" vertical="center"/>
    </xf>
    <xf borderId="0" fillId="11" fontId="3" numFmtId="0" xfId="0" applyAlignment="1" applyFont="1">
      <alignment horizontal="center" readingOrder="0" vertical="center"/>
    </xf>
    <xf borderId="0" fillId="11" fontId="5" numFmtId="0" xfId="0" applyAlignment="1" applyFont="1">
      <alignment readingOrder="0" vertical="center"/>
    </xf>
    <xf borderId="0" fillId="11" fontId="6" numFmtId="0" xfId="0" applyAlignment="1" applyFont="1">
      <alignment vertical="center"/>
    </xf>
    <xf borderId="0" fillId="11" fontId="7" numFmtId="0" xfId="0" applyFont="1"/>
    <xf borderId="0" fillId="11" fontId="8" numFmtId="0" xfId="0" applyAlignment="1" applyFont="1">
      <alignment horizontal="center" vertical="center"/>
    </xf>
    <xf borderId="0" fillId="11" fontId="9" numFmtId="0" xfId="0" applyAlignment="1" applyFont="1">
      <alignment horizontal="center" readingOrder="0" vertical="center"/>
    </xf>
    <xf borderId="0" fillId="11" fontId="10" numFmtId="0" xfId="0" applyAlignment="1" applyFont="1">
      <alignment vertical="center"/>
    </xf>
    <xf borderId="0" fillId="11" fontId="10" numFmtId="0" xfId="0" applyAlignment="1" applyFont="1">
      <alignment horizontal="center" vertical="center"/>
    </xf>
    <xf borderId="0" fillId="11" fontId="9" numFmtId="0" xfId="0" applyAlignment="1" applyFont="1">
      <alignment horizontal="center" vertical="center"/>
    </xf>
    <xf borderId="0" fillId="11" fontId="11" numFmtId="0" xfId="0" applyAlignment="1" applyFont="1">
      <alignment horizontal="center" vertical="center"/>
    </xf>
    <xf borderId="0" fillId="11" fontId="12" numFmtId="0" xfId="0" applyAlignment="1" applyFont="1">
      <alignment vertical="center"/>
    </xf>
    <xf borderId="0" fillId="11" fontId="13" numFmtId="0" xfId="0" applyAlignment="1" applyFont="1">
      <alignment readingOrder="0" vertical="center"/>
    </xf>
    <xf borderId="1" fillId="13" fontId="14" numFmtId="0" xfId="0" applyAlignment="1" applyBorder="1" applyFill="1" applyFont="1">
      <alignment horizontal="right" readingOrder="0" shrinkToFit="0" vertical="center" wrapText="1"/>
    </xf>
    <xf borderId="0" fillId="11" fontId="15" numFmtId="0" xfId="0" applyAlignment="1" applyFont="1">
      <alignment vertical="center"/>
    </xf>
    <xf borderId="2" fillId="14" fontId="16" numFmtId="0" xfId="0" applyAlignment="1" applyBorder="1" applyFill="1" applyFont="1">
      <alignment horizontal="center" readingOrder="0" vertical="center"/>
    </xf>
    <xf borderId="3" fillId="14" fontId="9" numFmtId="0" xfId="0" applyAlignment="1" applyBorder="1" applyFont="1">
      <alignment horizontal="center" readingOrder="0" vertical="center"/>
    </xf>
    <xf borderId="4" fillId="14" fontId="17" numFmtId="0" xfId="0" applyAlignment="1" applyBorder="1" applyFont="1">
      <alignment readingOrder="0" vertical="center"/>
    </xf>
    <xf borderId="5" fillId="14" fontId="18" numFmtId="0" xfId="0" applyAlignment="1" applyBorder="1" applyFont="1">
      <alignment horizontal="center" readingOrder="0" vertical="center"/>
    </xf>
    <xf borderId="6" fillId="14" fontId="19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9" fillId="14" fontId="20" numFmtId="0" xfId="0" applyAlignment="1" applyBorder="1" applyFont="1">
      <alignment horizontal="center" readingOrder="0" vertical="center"/>
    </xf>
    <xf borderId="10" fillId="14" fontId="11" numFmtId="0" xfId="0" applyAlignment="1" applyBorder="1" applyFont="1">
      <alignment horizontal="center" readingOrder="0" vertical="center"/>
    </xf>
    <xf borderId="11" fillId="14" fontId="12" numFmtId="0" xfId="0" applyAlignment="1" applyBorder="1" applyFont="1">
      <alignment readingOrder="0" vertical="center"/>
    </xf>
    <xf borderId="12" fillId="0" fontId="4" numFmtId="0" xfId="0" applyBorder="1" applyFont="1"/>
    <xf borderId="13" fillId="14" fontId="13" numFmtId="0" xfId="0" applyAlignment="1" applyBorder="1" applyFont="1">
      <alignment readingOrder="0" vertical="center"/>
    </xf>
    <xf borderId="14" fillId="13" fontId="14" numFmtId="0" xfId="0" applyAlignment="1" applyBorder="1" applyFont="1">
      <alignment horizontal="right" readingOrder="0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14" fontId="10" numFmtId="0" xfId="0" applyAlignment="1" applyBorder="1" applyFont="1">
      <alignment horizontal="left" readingOrder="0" vertical="center"/>
    </xf>
    <xf borderId="18" fillId="14" fontId="9" numFmtId="0" xfId="0" applyAlignment="1" applyBorder="1" applyFont="1">
      <alignment horizontal="center" readingOrder="0" vertical="center"/>
    </xf>
    <xf borderId="19" fillId="14" fontId="21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14" fontId="21" numFmtId="0" xfId="0" applyAlignment="1" applyBorder="1" applyFont="1">
      <alignment horizontal="center" readingOrder="0" vertical="center"/>
    </xf>
    <xf borderId="23" fillId="14" fontId="11" numFmtId="0" xfId="0" applyAlignment="1" applyBorder="1" applyFont="1">
      <alignment horizontal="center" readingOrder="0" vertical="center"/>
    </xf>
    <xf borderId="24" fillId="14" fontId="12" numFmtId="0" xfId="0" applyAlignment="1" applyBorder="1" applyFont="1">
      <alignment readingOrder="0" vertical="center"/>
    </xf>
    <xf borderId="25" fillId="0" fontId="4" numFmtId="0" xfId="0" applyBorder="1" applyFont="1"/>
    <xf borderId="26" fillId="14" fontId="13" numFmtId="0" xfId="0" applyAlignment="1" applyBorder="1" applyFont="1">
      <alignment readingOrder="0" vertical="center"/>
    </xf>
    <xf borderId="27" fillId="0" fontId="4" numFmtId="0" xfId="0" applyBorder="1" applyFont="1"/>
    <xf borderId="18" fillId="14" fontId="22" numFmtId="0" xfId="0" applyAlignment="1" applyBorder="1" applyFont="1">
      <alignment horizontal="center" readingOrder="0" vertical="center"/>
    </xf>
    <xf borderId="19" fillId="14" fontId="23" numFmtId="0" xfId="0" applyBorder="1" applyFont="1"/>
    <xf borderId="0" fillId="11" fontId="15" numFmtId="0" xfId="0" applyAlignment="1" applyFont="1">
      <alignment readingOrder="0" vertical="center"/>
    </xf>
    <xf borderId="28" fillId="14" fontId="9" numFmtId="0" xfId="0" applyAlignment="1" applyBorder="1" applyFont="1">
      <alignment horizontal="center" readingOrder="0" vertical="center"/>
    </xf>
    <xf borderId="17" fillId="14" fontId="24" numFmtId="0" xfId="0" applyAlignment="1" applyBorder="1" applyFont="1">
      <alignment readingOrder="0" vertical="center"/>
    </xf>
    <xf borderId="18" fillId="14" fontId="9" numFmtId="0" xfId="0" applyAlignment="1" applyBorder="1" applyFont="1">
      <alignment horizontal="center" readingOrder="0" vertical="center"/>
    </xf>
    <xf borderId="17" fillId="14" fontId="10" numFmtId="0" xfId="0" applyAlignment="1" applyBorder="1" applyFont="1">
      <alignment readingOrder="0" vertical="center"/>
    </xf>
    <xf borderId="29" fillId="14" fontId="9" numFmtId="0" xfId="0" applyAlignment="1" applyBorder="1" applyFont="1">
      <alignment horizontal="center" readingOrder="0" vertical="center"/>
    </xf>
    <xf borderId="17" fillId="14" fontId="17" numFmtId="0" xfId="0" applyAlignment="1" applyBorder="1" applyFont="1">
      <alignment readingOrder="0" vertical="center"/>
    </xf>
    <xf borderId="18" fillId="14" fontId="25" numFmtId="0" xfId="0" applyAlignment="1" applyBorder="1" applyFont="1">
      <alignment horizontal="center" readingOrder="0" vertical="center"/>
    </xf>
    <xf borderId="19" fillId="14" fontId="19" numFmtId="0" xfId="0" applyAlignment="1" applyBorder="1" applyFont="1">
      <alignment horizontal="center" readingOrder="0" vertical="center"/>
    </xf>
    <xf borderId="17" fillId="14" fontId="26" numFmtId="0" xfId="0" applyAlignment="1" applyBorder="1" applyFont="1">
      <alignment readingOrder="0" vertical="center"/>
    </xf>
    <xf borderId="18" fillId="14" fontId="10" numFmtId="0" xfId="0" applyAlignment="1" applyBorder="1" applyFont="1">
      <alignment horizontal="center" readingOrder="0" vertical="center"/>
    </xf>
    <xf borderId="30" fillId="0" fontId="4" numFmtId="0" xfId="0" applyBorder="1" applyFont="1"/>
    <xf borderId="31" fillId="0" fontId="4" numFmtId="0" xfId="0" applyBorder="1" applyFont="1"/>
    <xf borderId="32" fillId="14" fontId="26" numFmtId="0" xfId="0" applyAlignment="1" applyBorder="1" applyFont="1">
      <alignment readingOrder="0" vertical="center"/>
    </xf>
    <xf borderId="33" fillId="14" fontId="27" numFmtId="0" xfId="0" applyAlignment="1" applyBorder="1" applyFont="1">
      <alignment horizontal="center" readingOrder="0" vertical="center"/>
    </xf>
    <xf borderId="34" fillId="14" fontId="19" numFmtId="0" xfId="0" applyAlignment="1" applyBorder="1" applyFont="1">
      <alignment horizontal="center" readingOrder="0" vertical="center"/>
    </xf>
    <xf borderId="35" fillId="0" fontId="4" numFmtId="0" xfId="0" applyBorder="1" applyFont="1"/>
    <xf borderId="36" fillId="0" fontId="4" numFmtId="0" xfId="0" applyBorder="1" applyFont="1"/>
    <xf borderId="37" fillId="14" fontId="21" numFmtId="0" xfId="0" applyAlignment="1" applyBorder="1" applyFont="1">
      <alignment horizontal="center" readingOrder="0" vertical="center"/>
    </xf>
    <xf borderId="38" fillId="14" fontId="11" numFmtId="0" xfId="0" applyAlignment="1" applyBorder="1" applyFont="1">
      <alignment horizontal="center" readingOrder="0" vertical="center"/>
    </xf>
    <xf borderId="39" fillId="14" fontId="12" numFmtId="0" xfId="0" applyAlignment="1" applyBorder="1" applyFont="1">
      <alignment readingOrder="0" vertical="center"/>
    </xf>
    <xf borderId="40" fillId="0" fontId="4" numFmtId="0" xfId="0" applyBorder="1" applyFont="1"/>
    <xf borderId="41" fillId="14" fontId="13" numFmtId="0" xfId="0" applyAlignment="1" applyBorder="1" applyFont="1">
      <alignment readingOrder="0" vertical="center"/>
    </xf>
    <xf borderId="0" fillId="11" fontId="25" numFmtId="0" xfId="0" applyAlignment="1" applyFont="1">
      <alignment vertical="center"/>
    </xf>
    <xf borderId="42" fillId="14" fontId="28" numFmtId="0" xfId="0" applyAlignment="1" applyBorder="1" applyFont="1">
      <alignment horizontal="center" vertical="center"/>
    </xf>
    <xf borderId="43" fillId="14" fontId="9" numFmtId="0" xfId="0" applyAlignment="1" applyBorder="1" applyFont="1">
      <alignment horizontal="center" readingOrder="0" vertical="center"/>
    </xf>
    <xf borderId="44" fillId="14" fontId="17" numFmtId="0" xfId="0" applyAlignment="1" applyBorder="1" applyFont="1">
      <alignment readingOrder="0" vertical="center"/>
    </xf>
    <xf borderId="45" fillId="14" fontId="18" numFmtId="0" xfId="0" applyAlignment="1" applyBorder="1" applyFont="1">
      <alignment horizontal="center" readingOrder="0" vertical="center"/>
    </xf>
    <xf borderId="46" fillId="14" fontId="29" numFmtId="0" xfId="0" applyAlignment="1" applyBorder="1" applyFont="1">
      <alignment horizontal="center" readingOrder="0" vertical="center"/>
    </xf>
    <xf borderId="47" fillId="0" fontId="4" numFmtId="0" xfId="0" applyBorder="1" applyFont="1"/>
    <xf borderId="48" fillId="0" fontId="4" numFmtId="0" xfId="0" applyBorder="1" applyFont="1"/>
    <xf borderId="49" fillId="14" fontId="30" numFmtId="0" xfId="0" applyAlignment="1" applyBorder="1" applyFont="1">
      <alignment horizontal="center" readingOrder="0" vertical="center"/>
    </xf>
    <xf borderId="50" fillId="14" fontId="6" numFmtId="0" xfId="0" applyAlignment="1" applyBorder="1" applyFont="1">
      <alignment horizontal="center" readingOrder="0" vertical="center"/>
    </xf>
    <xf borderId="51" fillId="14" fontId="12" numFmtId="0" xfId="0" applyAlignment="1" applyBorder="1" applyFont="1">
      <alignment readingOrder="0" vertical="center"/>
    </xf>
    <xf borderId="52" fillId="0" fontId="4" numFmtId="0" xfId="0" applyBorder="1" applyFont="1"/>
    <xf borderId="53" fillId="14" fontId="13" numFmtId="0" xfId="0" applyAlignment="1" applyBorder="1" applyFont="1">
      <alignment readingOrder="0" vertical="center"/>
    </xf>
    <xf borderId="54" fillId="0" fontId="4" numFmtId="0" xfId="0" applyBorder="1" applyFont="1"/>
    <xf borderId="18" fillId="14" fontId="27" numFmtId="0" xfId="0" applyAlignment="1" applyBorder="1" applyFont="1">
      <alignment horizontal="center" readingOrder="0" vertical="center"/>
    </xf>
    <xf borderId="55" fillId="14" fontId="20" numFmtId="0" xfId="0" applyAlignment="1" applyBorder="1" applyFont="1">
      <alignment horizontal="center" readingOrder="0" vertical="center"/>
    </xf>
    <xf borderId="56" fillId="14" fontId="11" numFmtId="0" xfId="0" applyAlignment="1" applyBorder="1" applyFont="1">
      <alignment horizontal="center" readingOrder="0" vertical="center"/>
    </xf>
    <xf borderId="57" fillId="14" fontId="31" numFmtId="0" xfId="0" applyAlignment="1" applyBorder="1" applyFont="1">
      <alignment readingOrder="0" vertical="center"/>
    </xf>
    <xf borderId="58" fillId="14" fontId="24" numFmtId="0" xfId="0" applyAlignment="1" applyBorder="1" applyFont="1">
      <alignment readingOrder="0" vertical="center"/>
    </xf>
    <xf borderId="19" fillId="14" fontId="29" numFmtId="0" xfId="0" applyAlignment="1" applyBorder="1" applyFont="1">
      <alignment horizontal="center" readingOrder="0" vertical="center"/>
    </xf>
    <xf borderId="55" fillId="14" fontId="30" numFmtId="0" xfId="0" applyAlignment="1" applyBorder="1" applyFont="1">
      <alignment horizontal="center" readingOrder="0" vertical="center"/>
    </xf>
    <xf borderId="23" fillId="14" fontId="6" numFmtId="0" xfId="0" applyAlignment="1" applyBorder="1" applyFont="1">
      <alignment horizontal="center" readingOrder="0" vertical="center"/>
    </xf>
    <xf borderId="57" fillId="14" fontId="13" numFmtId="0" xfId="0" applyAlignment="1" applyBorder="1" applyFont="1">
      <alignment readingOrder="0" vertical="center"/>
    </xf>
    <xf borderId="59" fillId="0" fontId="4" numFmtId="0" xfId="0" applyBorder="1" applyFont="1"/>
    <xf borderId="56" fillId="14" fontId="6" numFmtId="0" xfId="0" applyAlignment="1" applyBorder="1" applyFont="1">
      <alignment horizontal="center" readingOrder="0" vertical="center"/>
    </xf>
    <xf borderId="60" fillId="14" fontId="9" numFmtId="0" xfId="0" applyAlignment="1" applyBorder="1" applyFont="1">
      <alignment horizontal="center" vertical="center"/>
    </xf>
    <xf borderId="18" fillId="14" fontId="32" numFmtId="0" xfId="0" applyAlignment="1" applyBorder="1" applyFont="1">
      <alignment horizontal="center" readingOrder="0" vertical="center"/>
    </xf>
    <xf borderId="24" fillId="14" fontId="12" numFmtId="0" xfId="0" applyAlignment="1" applyBorder="1" applyFont="1">
      <alignment horizontal="left" readingOrder="0" vertical="center"/>
    </xf>
    <xf borderId="57" fillId="14" fontId="31" numFmtId="0" xfId="0" applyAlignment="1" applyBorder="1" applyFont="1">
      <alignment readingOrder="0" shrinkToFit="0" vertical="center" wrapText="1"/>
    </xf>
    <xf borderId="17" fillId="14" fontId="33" numFmtId="0" xfId="0" applyAlignment="1" applyBorder="1" applyFont="1">
      <alignment readingOrder="0" vertical="center"/>
    </xf>
    <xf borderId="60" fillId="14" fontId="9" numFmtId="0" xfId="0" applyAlignment="1" applyBorder="1" applyFont="1">
      <alignment horizontal="center" readingOrder="0" vertical="center"/>
    </xf>
    <xf borderId="19" fillId="14" fontId="34" numFmtId="0" xfId="0" applyAlignment="1" applyBorder="1" applyFont="1">
      <alignment horizontal="center" readingOrder="0" vertical="center"/>
    </xf>
    <xf borderId="55" fillId="14" fontId="35" numFmtId="0" xfId="0" applyAlignment="1" applyBorder="1" applyFont="1">
      <alignment horizontal="center" readingOrder="0" vertical="center"/>
    </xf>
    <xf borderId="57" fillId="14" fontId="13" numFmtId="0" xfId="0" applyAlignment="1" applyBorder="1" applyFont="1">
      <alignment horizontal="left" readingOrder="0" vertical="center"/>
    </xf>
    <xf borderId="61" fillId="14" fontId="10" numFmtId="0" xfId="0" applyAlignment="1" applyBorder="1" applyFont="1">
      <alignment readingOrder="0" vertical="center"/>
    </xf>
    <xf borderId="57" fillId="14" fontId="13" numFmtId="0" xfId="0" applyAlignment="1" applyBorder="1" applyFont="1">
      <alignment horizontal="left" readingOrder="0" shrinkToFit="0" vertical="center" wrapText="1"/>
    </xf>
    <xf borderId="19" fillId="14" fontId="34" numFmtId="9" xfId="0" applyAlignment="1" applyBorder="1" applyFont="1" applyNumberFormat="1">
      <alignment horizontal="center" readingOrder="0" vertical="center"/>
    </xf>
    <xf borderId="55" fillId="14" fontId="36" numFmtId="0" xfId="0" applyAlignment="1" applyBorder="1" applyFont="1">
      <alignment horizontal="center" readingOrder="0" vertical="center"/>
    </xf>
    <xf borderId="62" fillId="0" fontId="4" numFmtId="0" xfId="0" applyBorder="1" applyFont="1"/>
    <xf borderId="63" fillId="0" fontId="4" numFmtId="0" xfId="0" applyBorder="1" applyFont="1"/>
    <xf borderId="64" fillId="14" fontId="26" numFmtId="0" xfId="0" applyAlignment="1" applyBorder="1" applyFont="1">
      <alignment readingOrder="0" vertical="center"/>
    </xf>
    <xf borderId="65" fillId="14" fontId="18" numFmtId="0" xfId="0" applyAlignment="1" applyBorder="1" applyFont="1">
      <alignment horizontal="center" readingOrder="0" vertical="center"/>
    </xf>
    <xf borderId="66" fillId="14" fontId="34" numFmtId="9" xfId="0" applyAlignment="1" applyBorder="1" applyFont="1" applyNumberFormat="1">
      <alignment horizontal="center" readingOrder="0" vertical="center"/>
    </xf>
    <xf borderId="67" fillId="0" fontId="4" numFmtId="0" xfId="0" applyBorder="1" applyFont="1"/>
    <xf borderId="68" fillId="0" fontId="4" numFmtId="0" xfId="0" applyBorder="1" applyFont="1"/>
    <xf borderId="69" fillId="14" fontId="20" numFmtId="0" xfId="0" applyAlignment="1" applyBorder="1" applyFont="1">
      <alignment horizontal="center" readingOrder="0" vertical="center"/>
    </xf>
    <xf borderId="70" fillId="14" fontId="11" numFmtId="0" xfId="0" applyAlignment="1" applyBorder="1" applyFont="1">
      <alignment horizontal="center" readingOrder="0" vertical="center"/>
    </xf>
    <xf borderId="71" fillId="14" fontId="12" numFmtId="0" xfId="0" applyAlignment="1" applyBorder="1" applyFont="1">
      <alignment readingOrder="0" vertical="center"/>
    </xf>
    <xf borderId="72" fillId="0" fontId="4" numFmtId="0" xfId="0" applyBorder="1" applyFont="1"/>
    <xf borderId="73" fillId="14" fontId="13" numFmtId="0" xfId="0" applyAlignment="1" applyBorder="1" applyFont="1">
      <alignment readingOrder="0" vertical="center"/>
    </xf>
    <xf borderId="0" fillId="11" fontId="37" numFmtId="0" xfId="0" applyAlignment="1" applyFont="1">
      <alignment readingOrder="0" vertical="center"/>
    </xf>
    <xf borderId="74" fillId="14" fontId="38" numFmtId="0" xfId="0" applyAlignment="1" applyBorder="1" applyFont="1">
      <alignment horizontal="center" readingOrder="0" vertical="center"/>
    </xf>
    <xf borderId="75" fillId="14" fontId="9" numFmtId="0" xfId="0" applyAlignment="1" applyBorder="1" applyFont="1">
      <alignment horizontal="center" vertical="center"/>
    </xf>
    <xf borderId="76" fillId="14" fontId="24" numFmtId="0" xfId="0" applyAlignment="1" applyBorder="1" applyFont="1">
      <alignment readingOrder="0" vertical="center"/>
    </xf>
    <xf borderId="77" fillId="14" fontId="9" numFmtId="0" xfId="0" applyAlignment="1" applyBorder="1" applyFont="1">
      <alignment horizontal="center" readingOrder="0" vertical="center"/>
    </xf>
    <xf borderId="78" fillId="14" fontId="19" numFmtId="0" xfId="0" applyAlignment="1" applyBorder="1" applyFont="1">
      <alignment horizontal="center" readingOrder="0" vertical="center"/>
    </xf>
    <xf borderId="79" fillId="0" fontId="4" numFmtId="0" xfId="0" applyBorder="1" applyFont="1"/>
    <xf borderId="80" fillId="0" fontId="4" numFmtId="0" xfId="0" applyBorder="1" applyFont="1"/>
    <xf borderId="81" fillId="14" fontId="20" numFmtId="0" xfId="0" applyAlignment="1" applyBorder="1" applyFont="1">
      <alignment horizontal="center" readingOrder="0" vertical="center"/>
    </xf>
    <xf borderId="82" fillId="14" fontId="11" numFmtId="0" xfId="0" applyAlignment="1" applyBorder="1" applyFont="1">
      <alignment horizontal="center" readingOrder="0" vertical="center"/>
    </xf>
    <xf borderId="83" fillId="14" fontId="12" numFmtId="0" xfId="0" applyAlignment="1" applyBorder="1" applyFont="1">
      <alignment readingOrder="0" vertical="center"/>
    </xf>
    <xf borderId="84" fillId="0" fontId="4" numFmtId="0" xfId="0" applyBorder="1" applyFont="1"/>
    <xf borderId="85" fillId="14" fontId="31" numFmtId="0" xfId="0" applyAlignment="1" applyBorder="1" applyFont="1">
      <alignment readingOrder="0" shrinkToFit="0" vertical="center" wrapText="1"/>
    </xf>
    <xf borderId="86" fillId="0" fontId="4" numFmtId="0" xfId="0" applyBorder="1" applyFont="1"/>
    <xf borderId="87" fillId="14" fontId="9" numFmtId="0" xfId="0" applyAlignment="1" applyBorder="1" applyFont="1">
      <alignment horizontal="center" readingOrder="0" vertical="center"/>
    </xf>
    <xf borderId="88" fillId="14" fontId="10" numFmtId="0" xfId="0" applyAlignment="1" applyBorder="1" applyFont="1">
      <alignment readingOrder="0" vertical="center"/>
    </xf>
    <xf borderId="89" fillId="14" fontId="9" numFmtId="0" xfId="0" applyAlignment="1" applyBorder="1" applyFont="1">
      <alignment horizontal="center" readingOrder="0" vertical="center"/>
    </xf>
    <xf borderId="90" fillId="14" fontId="19" numFmtId="0" xfId="0" applyAlignment="1" applyBorder="1" applyFont="1">
      <alignment horizontal="center" readingOrder="0" vertical="center"/>
    </xf>
    <xf borderId="91" fillId="0" fontId="4" numFmtId="0" xfId="0" applyBorder="1" applyFont="1"/>
    <xf borderId="92" fillId="0" fontId="4" numFmtId="0" xfId="0" applyBorder="1" applyFont="1"/>
    <xf borderId="93" fillId="14" fontId="20" numFmtId="0" xfId="0" applyAlignment="1" applyBorder="1" applyFont="1">
      <alignment horizontal="center" readingOrder="0" vertical="center"/>
    </xf>
    <xf borderId="94" fillId="14" fontId="11" numFmtId="0" xfId="0" applyAlignment="1" applyBorder="1" applyFont="1">
      <alignment horizontal="center" readingOrder="0" vertical="center"/>
    </xf>
    <xf borderId="95" fillId="14" fontId="12" numFmtId="0" xfId="0" applyAlignment="1" applyBorder="1" applyFont="1">
      <alignment readingOrder="0" vertical="center"/>
    </xf>
    <xf borderId="96" fillId="0" fontId="4" numFmtId="0" xfId="0" applyBorder="1" applyFont="1"/>
    <xf borderId="97" fillId="14" fontId="31" numFmtId="0" xfId="0" applyAlignment="1" applyBorder="1" applyFont="1">
      <alignment readingOrder="0" vertical="center"/>
    </xf>
    <xf borderId="98" fillId="14" fontId="39" numFmtId="0" xfId="0" applyAlignment="1" applyBorder="1" applyFont="1">
      <alignment horizontal="center" readingOrder="0" vertical="center"/>
    </xf>
    <xf borderId="99" fillId="14" fontId="9" numFmtId="0" xfId="0" applyAlignment="1" applyBorder="1" applyFont="1">
      <alignment horizontal="center" vertical="center"/>
    </xf>
    <xf borderId="100" fillId="14" fontId="24" numFmtId="0" xfId="0" applyAlignment="1" applyBorder="1" applyFont="1">
      <alignment readingOrder="0" vertical="center"/>
    </xf>
    <xf borderId="101" fillId="14" fontId="40" numFmtId="0" xfId="0" applyAlignment="1" applyBorder="1" applyFont="1">
      <alignment horizontal="center" readingOrder="0" vertical="center"/>
    </xf>
    <xf borderId="102" fillId="14" fontId="19" numFmtId="0" xfId="0" applyAlignment="1" applyBorder="1" applyFont="1">
      <alignment horizontal="center" readingOrder="0" vertical="center"/>
    </xf>
    <xf borderId="103" fillId="0" fontId="4" numFmtId="0" xfId="0" applyBorder="1" applyFont="1"/>
    <xf borderId="104" fillId="0" fontId="4" numFmtId="0" xfId="0" applyBorder="1" applyFont="1"/>
    <xf borderId="105" fillId="14" fontId="20" numFmtId="0" xfId="0" applyAlignment="1" applyBorder="1" applyFont="1">
      <alignment horizontal="center" readingOrder="0" vertical="center"/>
    </xf>
    <xf borderId="106" fillId="14" fontId="11" numFmtId="0" xfId="0" applyAlignment="1" applyBorder="1" applyFont="1">
      <alignment horizontal="center" readingOrder="0" vertical="center"/>
    </xf>
    <xf borderId="107" fillId="14" fontId="12" numFmtId="0" xfId="0" applyAlignment="1" applyBorder="1" applyFont="1">
      <alignment readingOrder="0" vertical="center"/>
    </xf>
    <xf borderId="108" fillId="0" fontId="4" numFmtId="0" xfId="0" applyBorder="1" applyFont="1"/>
    <xf borderId="109" fillId="14" fontId="13" numFmtId="0" xfId="0" applyAlignment="1" applyBorder="1" applyFont="1">
      <alignment readingOrder="0" vertical="center"/>
    </xf>
    <xf borderId="110" fillId="0" fontId="4" numFmtId="0" xfId="0" applyBorder="1" applyFont="1"/>
    <xf borderId="111" fillId="0" fontId="4" numFmtId="0" xfId="0" applyBorder="1" applyFont="1"/>
    <xf borderId="18" fillId="14" fontId="41" numFmtId="0" xfId="0" applyAlignment="1" applyBorder="1" applyFont="1">
      <alignment horizontal="center" readingOrder="0" vertical="center"/>
    </xf>
    <xf borderId="112" fillId="14" fontId="13" numFmtId="0" xfId="0" applyAlignment="1" applyBorder="1" applyFont="1">
      <alignment readingOrder="0" vertical="center"/>
    </xf>
    <xf borderId="113" fillId="14" fontId="9" numFmtId="0" xfId="0" applyAlignment="1" applyBorder="1" applyFont="1">
      <alignment horizontal="center" readingOrder="0" vertical="center"/>
    </xf>
    <xf borderId="114" fillId="14" fontId="42" numFmtId="0" xfId="0" applyAlignment="1" applyBorder="1" applyFont="1">
      <alignment horizontal="center" readingOrder="0" vertical="center"/>
    </xf>
    <xf borderId="113" fillId="14" fontId="9" numFmtId="0" xfId="0" applyAlignment="1" applyBorder="1" applyFont="1">
      <alignment horizontal="center" vertical="center"/>
    </xf>
    <xf borderId="19" fillId="14" fontId="43" numFmtId="0" xfId="0" applyAlignment="1" applyBorder="1" applyFont="1">
      <alignment horizontal="center" readingOrder="0" vertical="center"/>
    </xf>
    <xf borderId="115" fillId="14" fontId="11" numFmtId="0" xfId="0" applyAlignment="1" applyBorder="1" applyFont="1">
      <alignment horizontal="center" readingOrder="0" vertical="center"/>
    </xf>
    <xf borderId="116" fillId="0" fontId="4" numFmtId="0" xfId="0" applyBorder="1" applyFont="1"/>
    <xf borderId="117" fillId="0" fontId="4" numFmtId="0" xfId="0" applyBorder="1" applyFont="1"/>
    <xf borderId="112" fillId="14" fontId="31" numFmtId="0" xfId="0" applyAlignment="1" applyBorder="1" applyFont="1">
      <alignment readingOrder="0" vertical="center"/>
    </xf>
    <xf borderId="17" fillId="14" fontId="44" numFmtId="0" xfId="0" applyAlignment="1" applyBorder="1" applyFont="1">
      <alignment readingOrder="0" vertical="center"/>
    </xf>
    <xf borderId="18" fillId="14" fontId="18" numFmtId="0" xfId="0" applyAlignment="1" applyBorder="1" applyFont="1">
      <alignment horizontal="center" readingOrder="0" vertical="center"/>
    </xf>
    <xf borderId="19" fillId="14" fontId="20" numFmtId="0" xfId="0" applyAlignment="1" applyBorder="1" applyFont="1">
      <alignment horizontal="center" readingOrder="0" vertical="center"/>
    </xf>
    <xf borderId="19" fillId="14" fontId="45" numFmtId="0" xfId="0" applyAlignment="1" applyBorder="1" applyFont="1">
      <alignment horizontal="center" readingOrder="0" vertical="center"/>
    </xf>
    <xf borderId="115" fillId="14" fontId="36" numFmtId="0" xfId="0" applyAlignment="1" applyBorder="1" applyFont="1">
      <alignment horizontal="center" readingOrder="0" vertical="center"/>
    </xf>
    <xf borderId="118" fillId="0" fontId="4" numFmtId="0" xfId="0" applyBorder="1" applyFont="1"/>
    <xf borderId="119" fillId="14" fontId="9" numFmtId="0" xfId="0" applyAlignment="1" applyBorder="1" applyFont="1">
      <alignment horizontal="center" readingOrder="0" vertical="center"/>
    </xf>
    <xf borderId="120" fillId="14" fontId="17" numFmtId="0" xfId="0" applyAlignment="1" applyBorder="1" applyFont="1">
      <alignment readingOrder="0" vertical="center"/>
    </xf>
    <xf borderId="121" fillId="14" fontId="27" numFmtId="0" xfId="0" applyAlignment="1" applyBorder="1" applyFont="1">
      <alignment horizontal="center" readingOrder="0" vertical="center"/>
    </xf>
    <xf borderId="122" fillId="14" fontId="19" numFmtId="0" xfId="0" applyAlignment="1" applyBorder="1" applyFont="1">
      <alignment horizontal="center" readingOrder="0" vertical="center"/>
    </xf>
    <xf borderId="123" fillId="0" fontId="4" numFmtId="0" xfId="0" applyBorder="1" applyFont="1"/>
    <xf borderId="124" fillId="0" fontId="4" numFmtId="0" xfId="0" applyBorder="1" applyFont="1"/>
    <xf borderId="125" fillId="14" fontId="20" numFmtId="0" xfId="0" applyAlignment="1" applyBorder="1" applyFont="1">
      <alignment horizontal="center" readingOrder="0" vertical="center"/>
    </xf>
    <xf borderId="126" fillId="14" fontId="11" numFmtId="0" xfId="0" applyAlignment="1" applyBorder="1" applyFont="1">
      <alignment horizontal="center" readingOrder="0" vertical="center"/>
    </xf>
    <xf borderId="127" fillId="14" fontId="12" numFmtId="0" xfId="0" applyAlignment="1" applyBorder="1" applyFont="1">
      <alignment readingOrder="0" vertical="center"/>
    </xf>
    <xf borderId="128" fillId="0" fontId="4" numFmtId="0" xfId="0" applyBorder="1" applyFont="1"/>
    <xf borderId="129" fillId="14" fontId="13" numFmtId="0" xfId="0" applyAlignment="1" applyBorder="1" applyFont="1">
      <alignment horizontal="left" readingOrder="0" vertical="center"/>
    </xf>
    <xf borderId="130" fillId="14" fontId="36" numFmtId="0" xfId="0" applyAlignment="1" applyBorder="1" applyFont="1">
      <alignment horizontal="center" readingOrder="0" vertical="center"/>
    </xf>
    <xf borderId="131" fillId="14" fontId="9" numFmtId="0" xfId="0" applyAlignment="1" applyBorder="1" applyFont="1">
      <alignment horizontal="center" readingOrder="0" vertical="center"/>
    </xf>
    <xf borderId="132" fillId="14" fontId="10" numFmtId="0" xfId="0" applyAlignment="1" applyBorder="1" applyFont="1">
      <alignment readingOrder="0" vertical="center"/>
    </xf>
    <xf borderId="133" fillId="14" fontId="18" numFmtId="0" xfId="0" applyAlignment="1" applyBorder="1" applyFont="1">
      <alignment horizontal="center" readingOrder="0" vertical="center"/>
    </xf>
    <xf borderId="134" fillId="14" fontId="19" numFmtId="0" xfId="0" applyAlignment="1" applyBorder="1" applyFont="1">
      <alignment horizontal="center" readingOrder="0" vertical="center"/>
    </xf>
    <xf borderId="135" fillId="0" fontId="4" numFmtId="0" xfId="0" applyBorder="1" applyFont="1"/>
    <xf borderId="136" fillId="0" fontId="4" numFmtId="0" xfId="0" applyBorder="1" applyFont="1"/>
    <xf borderId="137" fillId="14" fontId="20" numFmtId="0" xfId="0" applyAlignment="1" applyBorder="1" applyFont="1">
      <alignment horizontal="center" readingOrder="0" vertical="center"/>
    </xf>
    <xf borderId="138" fillId="14" fontId="11" numFmtId="0" xfId="0" applyAlignment="1" applyBorder="1" applyFont="1">
      <alignment horizontal="center" readingOrder="0" vertical="center"/>
    </xf>
    <xf borderId="139" fillId="14" fontId="12" numFmtId="0" xfId="0" applyAlignment="1" applyBorder="1" applyFont="1">
      <alignment readingOrder="0" vertical="center"/>
    </xf>
    <xf borderId="140" fillId="0" fontId="4" numFmtId="0" xfId="0" applyBorder="1" applyFont="1"/>
    <xf borderId="141" fillId="14" fontId="13" numFmtId="0" xfId="0" applyAlignment="1" applyBorder="1" applyFont="1">
      <alignment readingOrder="0" vertical="center"/>
    </xf>
    <xf borderId="142" fillId="0" fontId="4" numFmtId="0" xfId="0" applyBorder="1" applyFont="1"/>
    <xf borderId="143" fillId="0" fontId="4" numFmtId="0" xfId="0" applyBorder="1" applyFont="1"/>
    <xf borderId="58" fillId="14" fontId="17" numFmtId="0" xfId="0" applyAlignment="1" applyBorder="1" applyFont="1">
      <alignment readingOrder="0" vertical="center"/>
    </xf>
    <xf borderId="144" fillId="14" fontId="11" numFmtId="0" xfId="0" applyAlignment="1" applyBorder="1" applyFont="1">
      <alignment horizontal="center" readingOrder="0" vertical="center"/>
    </xf>
    <xf borderId="145" fillId="14" fontId="12" numFmtId="0" xfId="0" applyAlignment="1" applyBorder="1" applyFont="1">
      <alignment readingOrder="0" vertical="center"/>
    </xf>
    <xf borderId="146" fillId="0" fontId="4" numFmtId="0" xfId="0" applyBorder="1" applyFont="1"/>
    <xf borderId="147" fillId="14" fontId="13" numFmtId="0" xfId="0" applyAlignment="1" applyBorder="1" applyFont="1">
      <alignment readingOrder="0" vertical="center"/>
    </xf>
    <xf borderId="14" fillId="13" fontId="14" numFmtId="0" xfId="0" applyAlignment="1" applyBorder="1" applyFont="1">
      <alignment horizontal="right" shrinkToFit="0" vertical="center" wrapText="1"/>
    </xf>
    <xf borderId="148" fillId="0" fontId="4" numFmtId="0" xfId="0" applyBorder="1" applyFont="1"/>
    <xf borderId="149" fillId="14" fontId="9" numFmtId="0" xfId="0" applyAlignment="1" applyBorder="1" applyFont="1">
      <alignment horizontal="center" readingOrder="0" vertical="center"/>
    </xf>
    <xf borderId="58" fillId="14" fontId="26" numFmtId="0" xfId="0" applyAlignment="1" applyBorder="1" applyFont="1">
      <alignment readingOrder="0" vertical="center"/>
    </xf>
    <xf borderId="14" fillId="13" fontId="14" numFmtId="0" xfId="0" applyAlignment="1" applyBorder="1" applyFont="1">
      <alignment horizontal="right" readingOrder="0" shrinkToFit="0" vertical="center" wrapText="1"/>
    </xf>
    <xf borderId="19" fillId="14" fontId="34" numFmtId="164" xfId="0" applyAlignment="1" applyBorder="1" applyFont="1" applyNumberFormat="1">
      <alignment horizontal="center" readingOrder="0" vertical="center"/>
    </xf>
    <xf borderId="61" fillId="14" fontId="17" numFmtId="0" xfId="0" applyAlignment="1" applyBorder="1" applyFont="1">
      <alignment readingOrder="0" vertical="center"/>
    </xf>
    <xf borderId="150" fillId="14" fontId="11" numFmtId="0" xfId="0" applyAlignment="1" applyBorder="1" applyFont="1">
      <alignment horizontal="center" readingOrder="0" vertical="center"/>
    </xf>
    <xf borderId="151" fillId="14" fontId="12" numFmtId="0" xfId="0" applyAlignment="1" applyBorder="1" applyFont="1">
      <alignment readingOrder="0" vertical="center"/>
    </xf>
    <xf borderId="152" fillId="0" fontId="4" numFmtId="0" xfId="0" applyBorder="1" applyFont="1"/>
    <xf borderId="153" fillId="0" fontId="4" numFmtId="0" xfId="0" applyBorder="1" applyFont="1"/>
    <xf borderId="154" fillId="0" fontId="4" numFmtId="0" xfId="0" applyBorder="1" applyFont="1"/>
    <xf borderId="155" fillId="14" fontId="26" numFmtId="0" xfId="0" applyAlignment="1" applyBorder="1" applyFont="1">
      <alignment readingOrder="0" vertical="center"/>
    </xf>
    <xf borderId="156" fillId="14" fontId="40" numFmtId="0" xfId="0" applyAlignment="1" applyBorder="1" applyFont="1">
      <alignment horizontal="center" readingOrder="0" vertical="center"/>
    </xf>
    <xf borderId="157" fillId="14" fontId="19" numFmtId="0" xfId="0" applyAlignment="1" applyBorder="1" applyFont="1">
      <alignment horizontal="center" readingOrder="0" vertical="center"/>
    </xf>
    <xf borderId="158" fillId="0" fontId="4" numFmtId="0" xfId="0" applyBorder="1" applyFont="1"/>
    <xf borderId="159" fillId="0" fontId="4" numFmtId="0" xfId="0" applyBorder="1" applyFont="1"/>
    <xf borderId="160" fillId="14" fontId="20" numFmtId="0" xfId="0" applyAlignment="1" applyBorder="1" applyFont="1">
      <alignment horizontal="center" readingOrder="0" vertical="center"/>
    </xf>
    <xf borderId="161" fillId="14" fontId="11" numFmtId="0" xfId="0" applyAlignment="1" applyBorder="1" applyFont="1">
      <alignment horizontal="center" readingOrder="0" vertical="center"/>
    </xf>
    <xf borderId="162" fillId="14" fontId="12" numFmtId="0" xfId="0" applyAlignment="1" applyBorder="1" applyFont="1">
      <alignment readingOrder="0" vertical="center"/>
    </xf>
    <xf borderId="163" fillId="0" fontId="4" numFmtId="0" xfId="0" applyBorder="1" applyFont="1"/>
    <xf borderId="164" fillId="14" fontId="13" numFmtId="0" xfId="0" applyAlignment="1" applyBorder="1" applyFont="1">
      <alignment readingOrder="0" vertical="center"/>
    </xf>
    <xf borderId="14" fillId="13" fontId="46" numFmtId="0" xfId="0" applyAlignment="1" applyBorder="1" applyFont="1">
      <alignment horizontal="right" readingOrder="0" shrinkToFit="0" vertical="center" wrapText="1"/>
    </xf>
    <xf borderId="165" fillId="14" fontId="47" numFmtId="0" xfId="0" applyAlignment="1" applyBorder="1" applyFont="1">
      <alignment horizontal="center" readingOrder="0" vertical="center"/>
    </xf>
    <xf borderId="166" fillId="14" fontId="9" numFmtId="0" xfId="0" applyAlignment="1" applyBorder="1" applyFont="1">
      <alignment horizontal="center" readingOrder="0" vertical="center"/>
    </xf>
    <xf borderId="167" fillId="14" fontId="24" numFmtId="0" xfId="0" applyAlignment="1" applyBorder="1" applyFont="1">
      <alignment readingOrder="0" vertical="center"/>
    </xf>
    <xf borderId="168" fillId="14" fontId="9" numFmtId="0" xfId="0" applyAlignment="1" applyBorder="1" applyFont="1">
      <alignment horizontal="center" readingOrder="0" vertical="center"/>
    </xf>
    <xf borderId="169" fillId="14" fontId="19" numFmtId="0" xfId="0" applyAlignment="1" applyBorder="1" applyFont="1">
      <alignment horizontal="center" readingOrder="0" vertical="center"/>
    </xf>
    <xf borderId="170" fillId="0" fontId="4" numFmtId="0" xfId="0" applyBorder="1" applyFont="1"/>
    <xf borderId="171" fillId="0" fontId="4" numFmtId="0" xfId="0" applyBorder="1" applyFont="1"/>
    <xf borderId="172" fillId="14" fontId="20" numFmtId="0" xfId="0" applyAlignment="1" applyBorder="1" applyFont="1">
      <alignment horizontal="center" readingOrder="0" vertical="center"/>
    </xf>
    <xf borderId="173" fillId="14" fontId="11" numFmtId="0" xfId="0" applyAlignment="1" applyBorder="1" applyFont="1">
      <alignment horizontal="center" readingOrder="0" vertical="center"/>
    </xf>
    <xf borderId="174" fillId="14" fontId="12" numFmtId="0" xfId="0" applyAlignment="1" applyBorder="1" applyFont="1">
      <alignment readingOrder="0" vertical="center"/>
    </xf>
    <xf borderId="175" fillId="0" fontId="4" numFmtId="0" xfId="0" applyBorder="1" applyFont="1"/>
    <xf borderId="176" fillId="14" fontId="13" numFmtId="0" xfId="0" applyAlignment="1" applyBorder="1" applyFont="1">
      <alignment readingOrder="0" vertical="center"/>
    </xf>
    <xf borderId="177" fillId="0" fontId="4" numFmtId="0" xfId="0" applyBorder="1" applyFont="1"/>
    <xf borderId="178" fillId="0" fontId="4" numFmtId="0" xfId="0" applyBorder="1" applyFont="1"/>
    <xf borderId="179" fillId="14" fontId="13" numFmtId="0" xfId="0" applyAlignment="1" applyBorder="1" applyFont="1">
      <alignment readingOrder="0" vertical="center"/>
    </xf>
    <xf borderId="0" fillId="14" fontId="9" numFmtId="0" xfId="0" applyAlignment="1" applyFont="1">
      <alignment horizontal="center" vertical="center"/>
    </xf>
    <xf borderId="180" fillId="0" fontId="4" numFmtId="0" xfId="0" applyBorder="1" applyFont="1"/>
    <xf borderId="181" fillId="0" fontId="4" numFmtId="0" xfId="0" applyBorder="1" applyFont="1"/>
    <xf borderId="182" fillId="14" fontId="10" numFmtId="0" xfId="0" applyAlignment="1" applyBorder="1" applyFont="1">
      <alignment readingOrder="0" vertical="center"/>
    </xf>
    <xf borderId="183" fillId="14" fontId="27" numFmtId="0" xfId="0" applyAlignment="1" applyBorder="1" applyFont="1">
      <alignment horizontal="center" readingOrder="0" vertical="center"/>
    </xf>
    <xf borderId="184" fillId="14" fontId="19" numFmtId="0" xfId="0" applyAlignment="1" applyBorder="1" applyFont="1">
      <alignment horizontal="center" readingOrder="0" vertical="center"/>
    </xf>
    <xf borderId="185" fillId="0" fontId="4" numFmtId="0" xfId="0" applyBorder="1" applyFont="1"/>
    <xf borderId="186" fillId="0" fontId="4" numFmtId="0" xfId="0" applyBorder="1" applyFont="1"/>
    <xf borderId="187" fillId="14" fontId="20" numFmtId="0" xfId="0" applyAlignment="1" applyBorder="1" applyFont="1">
      <alignment horizontal="center" readingOrder="0" vertical="center"/>
    </xf>
    <xf borderId="188" fillId="14" fontId="11" numFmtId="0" xfId="0" applyAlignment="1" applyBorder="1" applyFont="1">
      <alignment horizontal="center" readingOrder="0" vertical="center"/>
    </xf>
    <xf borderId="189" fillId="14" fontId="12" numFmtId="0" xfId="0" applyAlignment="1" applyBorder="1" applyFont="1">
      <alignment readingOrder="0" vertical="center"/>
    </xf>
    <xf borderId="190" fillId="0" fontId="4" numFmtId="0" xfId="0" applyBorder="1" applyFont="1"/>
    <xf borderId="191" fillId="14" fontId="13" numFmtId="0" xfId="0" applyAlignment="1" applyBorder="1" applyFont="1">
      <alignment readingOrder="0" vertical="center"/>
    </xf>
    <xf borderId="0" fillId="11" fontId="9" numFmtId="0" xfId="0" applyAlignment="1" applyFont="1">
      <alignment vertical="center"/>
    </xf>
    <xf borderId="0" fillId="11" fontId="48" numFmtId="0" xfId="0" applyAlignment="1" applyFont="1">
      <alignment vertical="center"/>
    </xf>
    <xf borderId="0" fillId="11" fontId="48" numFmtId="0" xfId="0" applyAlignment="1" applyFont="1">
      <alignment horizontal="center" vertical="center"/>
    </xf>
    <xf borderId="0" fillId="11" fontId="4" numFmtId="0" xfId="0" applyAlignment="1" applyFont="1">
      <alignment horizontal="center" vertical="center"/>
    </xf>
    <xf borderId="0" fillId="11" fontId="6" numFmtId="0" xfId="0" applyAlignment="1" applyFont="1">
      <alignment horizontal="center" vertical="center"/>
    </xf>
    <xf borderId="0" fillId="11" fontId="49" numFmtId="0" xfId="0" applyAlignment="1" applyFont="1">
      <alignment vertical="center"/>
    </xf>
    <xf borderId="0" fillId="11" fontId="50" numFmtId="0" xfId="0" applyAlignment="1" applyFont="1">
      <alignment vertical="center"/>
    </xf>
    <xf borderId="14" fillId="13" fontId="14" numFmtId="0" xfId="0" applyAlignment="1" applyBorder="1" applyFont="1">
      <alignment horizontal="right" readingOrder="0" shrinkToFit="0" vertical="center" wrapText="1"/>
    </xf>
    <xf borderId="192" fillId="14" fontId="51" numFmtId="0" xfId="0" applyAlignment="1" applyBorder="1" applyFont="1">
      <alignment horizontal="center" readingOrder="0" vertical="center"/>
    </xf>
    <xf borderId="193" fillId="14" fontId="9" numFmtId="0" xfId="0" applyAlignment="1" applyBorder="1" applyFont="1">
      <alignment horizontal="center" readingOrder="0" vertical="center"/>
    </xf>
    <xf borderId="194" fillId="14" fontId="24" numFmtId="0" xfId="0" applyAlignment="1" applyBorder="1" applyFont="1">
      <alignment readingOrder="0" vertical="center"/>
    </xf>
    <xf borderId="195" fillId="14" fontId="41" numFmtId="0" xfId="0" applyAlignment="1" applyBorder="1" applyFont="1">
      <alignment horizontal="center" readingOrder="0" vertical="center"/>
    </xf>
    <xf borderId="196" fillId="14" fontId="19" numFmtId="0" xfId="0" applyAlignment="1" applyBorder="1" applyFont="1">
      <alignment horizontal="center" readingOrder="0" vertical="center"/>
    </xf>
    <xf borderId="197" fillId="0" fontId="4" numFmtId="0" xfId="0" applyBorder="1" applyFont="1"/>
    <xf borderId="198" fillId="0" fontId="4" numFmtId="0" xfId="0" applyBorder="1" applyFont="1"/>
    <xf borderId="199" fillId="14" fontId="20" numFmtId="0" xfId="0" applyAlignment="1" applyBorder="1" applyFont="1">
      <alignment horizontal="center" readingOrder="0" vertical="center"/>
    </xf>
    <xf borderId="200" fillId="14" fontId="11" numFmtId="0" xfId="0" applyAlignment="1" applyBorder="1" applyFont="1">
      <alignment horizontal="center" readingOrder="0" vertical="center"/>
    </xf>
    <xf borderId="201" fillId="14" fontId="12" numFmtId="0" xfId="0" applyAlignment="1" applyBorder="1" applyFont="1">
      <alignment readingOrder="0" vertical="center"/>
    </xf>
    <xf borderId="202" fillId="0" fontId="4" numFmtId="0" xfId="0" applyBorder="1" applyFont="1"/>
    <xf borderId="203" fillId="14" fontId="13" numFmtId="0" xfId="0" applyAlignment="1" applyBorder="1" applyFont="1">
      <alignment readingOrder="0" vertical="center"/>
    </xf>
    <xf borderId="204" fillId="0" fontId="4" numFmtId="0" xfId="0" applyBorder="1" applyFont="1"/>
    <xf borderId="205" fillId="0" fontId="4" numFmtId="0" xfId="0" applyBorder="1" applyFont="1"/>
    <xf borderId="58" fillId="14" fontId="10" numFmtId="0" xfId="0" applyAlignment="1" applyBorder="1" applyFont="1">
      <alignment readingOrder="0" vertical="center"/>
    </xf>
    <xf borderId="206" fillId="14" fontId="13" numFmtId="0" xfId="0" applyAlignment="1" applyBorder="1" applyFont="1">
      <alignment readingOrder="0" vertical="center"/>
    </xf>
    <xf borderId="207" fillId="0" fontId="4" numFmtId="0" xfId="0" applyBorder="1" applyFont="1"/>
    <xf borderId="208" fillId="14" fontId="9" numFmtId="0" xfId="0" applyAlignment="1" applyBorder="1" applyFont="1">
      <alignment horizontal="center" readingOrder="0" vertical="center"/>
    </xf>
    <xf borderId="18" fillId="14" fontId="52" numFmtId="0" xfId="0" applyAlignment="1" applyBorder="1" applyFont="1">
      <alignment horizontal="center" readingOrder="0" vertical="center"/>
    </xf>
    <xf borderId="209" fillId="14" fontId="9" numFmtId="0" xfId="0" applyAlignment="1" applyBorder="1" applyFont="1">
      <alignment horizontal="center" vertical="center"/>
    </xf>
    <xf borderId="14" fillId="13" fontId="53" numFmtId="0" xfId="0" applyAlignment="1" applyBorder="1" applyFont="1">
      <alignment horizontal="right" readingOrder="0" shrinkToFit="0" vertical="center" wrapText="1"/>
    </xf>
    <xf borderId="210" fillId="0" fontId="4" numFmtId="0" xfId="0" applyBorder="1" applyFont="1"/>
    <xf borderId="211" fillId="0" fontId="4" numFmtId="0" xfId="0" applyBorder="1" applyFont="1"/>
    <xf borderId="212" fillId="14" fontId="17" numFmtId="0" xfId="0" applyAlignment="1" applyBorder="1" applyFont="1">
      <alignment readingOrder="0" vertical="center"/>
    </xf>
    <xf borderId="213" fillId="14" fontId="22" numFmtId="0" xfId="0" applyAlignment="1" applyBorder="1" applyFont="1">
      <alignment horizontal="center" readingOrder="0" vertical="center"/>
    </xf>
    <xf borderId="214" fillId="14" fontId="34" numFmtId="9" xfId="0" applyAlignment="1" applyBorder="1" applyFont="1" applyNumberFormat="1">
      <alignment horizontal="center" readingOrder="0" vertical="center"/>
    </xf>
    <xf borderId="215" fillId="0" fontId="4" numFmtId="0" xfId="0" applyBorder="1" applyFont="1"/>
    <xf borderId="216" fillId="14" fontId="36" numFmtId="0" xfId="0" applyAlignment="1" applyBorder="1" applyFont="1">
      <alignment horizontal="center" readingOrder="0" vertical="center"/>
    </xf>
    <xf borderId="217" fillId="14" fontId="11" numFmtId="0" xfId="0" applyAlignment="1" applyBorder="1" applyFont="1">
      <alignment horizontal="center" readingOrder="0" vertical="center"/>
    </xf>
    <xf borderId="218" fillId="14" fontId="12" numFmtId="0" xfId="0" applyAlignment="1" applyBorder="1" applyFont="1">
      <alignment readingOrder="0" vertical="center"/>
    </xf>
    <xf borderId="219" fillId="0" fontId="4" numFmtId="0" xfId="0" applyBorder="1" applyFont="1"/>
    <xf borderId="220" fillId="14" fontId="13" numFmtId="0" xfId="0" applyAlignment="1" applyBorder="1" applyFont="1">
      <alignment readingOrder="0" vertical="center"/>
    </xf>
    <xf borderId="0" fillId="11" fontId="54" numFmtId="0" xfId="0" applyAlignment="1" applyFont="1">
      <alignment horizontal="center" readingOrder="0" vertical="center"/>
    </xf>
    <xf borderId="0" fillId="11" fontId="12" numFmtId="0" xfId="0" applyAlignment="1" applyFont="1">
      <alignment readingOrder="0" vertical="center"/>
    </xf>
    <xf borderId="221" fillId="14" fontId="55" numFmtId="0" xfId="0" applyAlignment="1" applyBorder="1" applyFont="1">
      <alignment horizontal="center" vertical="center"/>
    </xf>
    <xf borderId="222" fillId="14" fontId="9" numFmtId="0" xfId="0" applyAlignment="1" applyBorder="1" applyFont="1">
      <alignment horizontal="center" readingOrder="0" vertical="center"/>
    </xf>
    <xf borderId="223" fillId="14" fontId="44" numFmtId="0" xfId="0" applyAlignment="1" applyBorder="1" applyFont="1">
      <alignment readingOrder="0" vertical="center"/>
    </xf>
    <xf borderId="224" fillId="14" fontId="9" numFmtId="0" xfId="0" applyAlignment="1" applyBorder="1" applyFont="1">
      <alignment horizontal="center" readingOrder="0" vertical="center"/>
    </xf>
    <xf borderId="225" fillId="14" fontId="20" numFmtId="0" xfId="0" applyAlignment="1" applyBorder="1" applyFont="1">
      <alignment horizontal="center" readingOrder="0" vertical="center"/>
    </xf>
    <xf borderId="226" fillId="0" fontId="4" numFmtId="0" xfId="0" applyBorder="1" applyFont="1"/>
    <xf borderId="227" fillId="0" fontId="4" numFmtId="0" xfId="0" applyBorder="1" applyFont="1"/>
    <xf borderId="228" fillId="14" fontId="20" numFmtId="0" xfId="0" applyAlignment="1" applyBorder="1" applyFont="1">
      <alignment horizontal="center" readingOrder="0" vertical="center"/>
    </xf>
    <xf borderId="229" fillId="14" fontId="11" numFmtId="0" xfId="0" applyAlignment="1" applyBorder="1" applyFont="1">
      <alignment horizontal="center" readingOrder="0" vertical="center"/>
    </xf>
    <xf borderId="230" fillId="14" fontId="12" numFmtId="0" xfId="0" applyAlignment="1" applyBorder="1" applyFont="1">
      <alignment readingOrder="0" vertical="center"/>
    </xf>
    <xf borderId="231" fillId="0" fontId="4" numFmtId="0" xfId="0" applyBorder="1" applyFont="1"/>
    <xf borderId="232" fillId="14" fontId="13" numFmtId="0" xfId="0" applyAlignment="1" applyBorder="1" applyFont="1">
      <alignment readingOrder="0" vertical="center"/>
    </xf>
    <xf borderId="233" fillId="0" fontId="4" numFmtId="0" xfId="0" applyBorder="1" applyFont="1"/>
    <xf borderId="234" fillId="14" fontId="9" numFmtId="0" xfId="0" applyAlignment="1" applyBorder="1" applyFont="1">
      <alignment horizontal="center" vertical="center"/>
    </xf>
    <xf borderId="55" fillId="14" fontId="36" numFmtId="0" xfId="0" applyAlignment="1" applyBorder="1" applyFont="1">
      <alignment horizontal="center" readingOrder="0" shrinkToFit="0" vertical="center" wrapText="1"/>
    </xf>
    <xf borderId="56" fillId="14" fontId="11" numFmtId="0" xfId="0" applyAlignment="1" applyBorder="1" applyFont="1">
      <alignment horizontal="center" readingOrder="0" shrinkToFit="0" vertical="center" wrapText="1"/>
    </xf>
    <xf borderId="24" fillId="14" fontId="12" numFmtId="0" xfId="0" applyAlignment="1" applyBorder="1" applyFont="1">
      <alignment readingOrder="0" shrinkToFit="0" vertical="center" wrapText="1"/>
    </xf>
    <xf borderId="235" fillId="14" fontId="13" numFmtId="0" xfId="0" applyAlignment="1" applyBorder="1" applyFont="1">
      <alignment readingOrder="0" vertical="center"/>
    </xf>
    <xf borderId="236" fillId="0" fontId="4" numFmtId="0" xfId="0" applyBorder="1" applyFont="1"/>
    <xf borderId="234" fillId="14" fontId="56" numFmtId="0" xfId="0" applyAlignment="1" applyBorder="1" applyFont="1">
      <alignment horizontal="center" readingOrder="0" vertical="center"/>
    </xf>
    <xf borderId="237" fillId="0" fontId="4" numFmtId="0" xfId="0" applyBorder="1" applyFont="1"/>
    <xf borderId="238" fillId="0" fontId="4" numFmtId="0" xfId="0" applyBorder="1" applyFont="1"/>
    <xf borderId="239" fillId="14" fontId="57" numFmtId="0" xfId="0" applyAlignment="1" applyBorder="1" applyFont="1">
      <alignment readingOrder="0" vertical="center"/>
    </xf>
    <xf borderId="240" fillId="14" fontId="58" numFmtId="0" xfId="0" applyAlignment="1" applyBorder="1" applyFont="1">
      <alignment horizontal="center" readingOrder="0" vertical="center"/>
    </xf>
    <xf borderId="241" fillId="14" fontId="34" numFmtId="0" xfId="0" applyAlignment="1" applyBorder="1" applyFont="1">
      <alignment horizontal="center" readingOrder="0" vertical="center"/>
    </xf>
    <xf borderId="242" fillId="0" fontId="4" numFmtId="0" xfId="0" applyBorder="1" applyFont="1"/>
    <xf borderId="243" fillId="14" fontId="20" numFmtId="0" xfId="0" applyAlignment="1" applyBorder="1" applyFont="1">
      <alignment horizontal="center" readingOrder="0" vertical="center"/>
    </xf>
    <xf borderId="244" fillId="14" fontId="11" numFmtId="0" xfId="0" applyAlignment="1" applyBorder="1" applyFont="1">
      <alignment horizontal="center" readingOrder="0" vertical="center"/>
    </xf>
    <xf borderId="245" fillId="14" fontId="49" numFmtId="0" xfId="0" applyAlignment="1" applyBorder="1" applyFont="1">
      <alignment readingOrder="0" vertical="center"/>
    </xf>
    <xf borderId="246" fillId="0" fontId="4" numFmtId="0" xfId="0" applyBorder="1" applyFont="1"/>
    <xf borderId="247" fillId="14" fontId="59" numFmtId="0" xfId="0" applyAlignment="1" applyBorder="1" applyFont="1">
      <alignment readingOrder="0" vertical="center"/>
    </xf>
    <xf borderId="14" fillId="13" fontId="60" numFmtId="0" xfId="0" applyAlignment="1" applyBorder="1" applyFont="1">
      <alignment horizontal="right" shrinkToFit="0" wrapText="1"/>
    </xf>
    <xf borderId="0" fillId="11" fontId="56" numFmtId="0" xfId="0" applyAlignment="1" applyFont="1">
      <alignment vertical="center"/>
    </xf>
    <xf borderId="0" fillId="11" fontId="56" numFmtId="0" xfId="0" applyAlignment="1" applyFont="1">
      <alignment horizontal="center" vertical="center"/>
    </xf>
    <xf borderId="0" fillId="11" fontId="13" numFmtId="0" xfId="0" applyAlignment="1" applyFont="1">
      <alignment vertical="center"/>
    </xf>
    <xf borderId="248" fillId="14" fontId="61" numFmtId="0" xfId="0" applyAlignment="1" applyBorder="1" applyFont="1">
      <alignment horizontal="center" readingOrder="0" vertical="center"/>
    </xf>
    <xf borderId="249" fillId="14" fontId="62" numFmtId="0" xfId="0" applyAlignment="1" applyBorder="1" applyFont="1">
      <alignment horizontal="center" readingOrder="0" vertical="center"/>
    </xf>
    <xf borderId="250" fillId="14" fontId="57" numFmtId="0" xfId="0" applyAlignment="1" applyBorder="1" applyFont="1">
      <alignment readingOrder="0" vertical="center"/>
    </xf>
    <xf borderId="251" fillId="14" fontId="56" numFmtId="0" xfId="0" applyAlignment="1" applyBorder="1" applyFont="1">
      <alignment horizontal="center" readingOrder="0" vertical="center"/>
    </xf>
    <xf borderId="252" fillId="14" fontId="63" numFmtId="0" xfId="0" applyAlignment="1" applyBorder="1" applyFont="1">
      <alignment horizontal="center" readingOrder="0" vertical="center"/>
    </xf>
    <xf borderId="253" fillId="0" fontId="4" numFmtId="0" xfId="0" applyBorder="1" applyFont="1"/>
    <xf borderId="254" fillId="0" fontId="4" numFmtId="0" xfId="0" applyBorder="1" applyFont="1"/>
    <xf borderId="255" fillId="14" fontId="20" numFmtId="0" xfId="0" applyAlignment="1" applyBorder="1" applyFont="1">
      <alignment horizontal="center" readingOrder="0" vertical="center"/>
    </xf>
    <xf borderId="256" fillId="14" fontId="11" numFmtId="0" xfId="0" applyAlignment="1" applyBorder="1" applyFont="1">
      <alignment horizontal="center" readingOrder="0" vertical="center"/>
    </xf>
    <xf borderId="257" fillId="14" fontId="49" numFmtId="0" xfId="0" applyAlignment="1" applyBorder="1" applyFont="1">
      <alignment readingOrder="0" vertical="center"/>
    </xf>
    <xf borderId="258" fillId="0" fontId="4" numFmtId="0" xfId="0" applyBorder="1" applyFont="1"/>
    <xf borderId="259" fillId="14" fontId="13" numFmtId="0" xfId="0" applyAlignment="1" applyBorder="1" applyFont="1">
      <alignment readingOrder="0" vertical="center"/>
    </xf>
    <xf borderId="260" fillId="0" fontId="4" numFmtId="0" xfId="0" applyBorder="1" applyFont="1"/>
    <xf borderId="24" fillId="14" fontId="49" numFmtId="0" xfId="0" applyAlignment="1" applyBorder="1" applyFont="1">
      <alignment readingOrder="0" vertical="center"/>
    </xf>
    <xf borderId="261" fillId="14" fontId="13" numFmtId="0" xfId="0" applyAlignment="1" applyBorder="1" applyFont="1">
      <alignment horizontal="left" readingOrder="0" vertical="center"/>
    </xf>
    <xf borderId="262" fillId="0" fontId="4" numFmtId="0" xfId="0" applyBorder="1" applyFont="1"/>
    <xf borderId="18" fillId="14" fontId="64" numFmtId="0" xfId="0" applyAlignment="1" applyBorder="1" applyFont="1">
      <alignment horizontal="center" readingOrder="0" vertical="center"/>
    </xf>
    <xf borderId="55" fillId="14" fontId="65" numFmtId="0" xfId="0" applyAlignment="1" applyBorder="1" applyFont="1">
      <alignment horizontal="center" readingOrder="0" vertical="center"/>
    </xf>
    <xf borderId="261" fillId="14" fontId="13" numFmtId="0" xfId="0" applyAlignment="1" applyBorder="1" applyFont="1">
      <alignment readingOrder="0" vertical="center"/>
    </xf>
    <xf borderId="263" fillId="14" fontId="29" numFmtId="0" xfId="0" applyAlignment="1" applyBorder="1" applyFont="1">
      <alignment horizontal="center" readingOrder="0" vertical="center"/>
    </xf>
    <xf borderId="18" fillId="14" fontId="61" numFmtId="0" xfId="0" applyAlignment="1" applyBorder="1" applyFont="1">
      <alignment horizontal="center" readingOrder="0" vertical="center"/>
    </xf>
    <xf borderId="264" fillId="14" fontId="13" numFmtId="0" xfId="0" applyAlignment="1" applyBorder="1" applyFont="1">
      <alignment readingOrder="0" vertical="center"/>
    </xf>
    <xf borderId="263" fillId="0" fontId="4" numFmtId="0" xfId="0" applyBorder="1" applyFont="1"/>
    <xf borderId="264" fillId="14" fontId="13" numFmtId="0" xfId="0" applyAlignment="1" applyBorder="1" applyFont="1">
      <alignment readingOrder="0" shrinkToFit="0" vertical="center" wrapText="1"/>
    </xf>
    <xf borderId="265" fillId="0" fontId="4" numFmtId="0" xfId="0" applyBorder="1" applyFont="1"/>
    <xf borderId="266" fillId="0" fontId="4" numFmtId="0" xfId="0" applyBorder="1" applyFont="1"/>
    <xf borderId="267" fillId="14" fontId="10" numFmtId="0" xfId="0" applyAlignment="1" applyBorder="1" applyFont="1">
      <alignment readingOrder="0" vertical="center"/>
    </xf>
    <xf borderId="268" fillId="14" fontId="9" numFmtId="0" xfId="0" applyAlignment="1" applyBorder="1" applyFont="1">
      <alignment horizontal="center" readingOrder="0" vertical="center"/>
    </xf>
    <xf borderId="269" fillId="14" fontId="63" numFmtId="0" xfId="0" applyAlignment="1" applyBorder="1" applyFont="1">
      <alignment horizontal="center" readingOrder="0" vertical="center"/>
    </xf>
    <xf borderId="270" fillId="0" fontId="4" numFmtId="0" xfId="0" applyBorder="1" applyFont="1"/>
    <xf borderId="271" fillId="0" fontId="4" numFmtId="0" xfId="0" applyBorder="1" applyFont="1"/>
    <xf borderId="272" fillId="14" fontId="20" numFmtId="0" xfId="0" applyAlignment="1" applyBorder="1" applyFont="1">
      <alignment horizontal="center" readingOrder="0" vertical="center"/>
    </xf>
    <xf borderId="273" fillId="14" fontId="11" numFmtId="0" xfId="0" applyAlignment="1" applyBorder="1" applyFont="1">
      <alignment horizontal="center" readingOrder="0" vertical="center"/>
    </xf>
    <xf borderId="274" fillId="14" fontId="12" numFmtId="0" xfId="0" applyAlignment="1" applyBorder="1" applyFont="1">
      <alignment readingOrder="0" vertical="center"/>
    </xf>
    <xf borderId="275" fillId="0" fontId="4" numFmtId="0" xfId="0" applyBorder="1" applyFont="1"/>
    <xf borderId="276" fillId="14" fontId="13" numFmtId="0" xfId="0" applyAlignment="1" applyBorder="1" applyFont="1">
      <alignment readingOrder="0" vertical="center"/>
    </xf>
    <xf borderId="14" fillId="13" fontId="66" numFmtId="0" xfId="0" applyAlignment="1" applyBorder="1" applyFont="1">
      <alignment horizontal="right" readingOrder="0" shrinkToFit="0" vertical="center" wrapText="1"/>
    </xf>
    <xf borderId="0" fillId="11" fontId="67" numFmtId="0" xfId="0" applyAlignment="1" applyFont="1">
      <alignment vertical="center"/>
    </xf>
    <xf borderId="277" fillId="14" fontId="68" numFmtId="0" xfId="0" applyAlignment="1" applyBorder="1" applyFont="1">
      <alignment horizontal="center" readingOrder="0" vertical="center"/>
    </xf>
    <xf borderId="278" fillId="14" fontId="56" numFmtId="0" xfId="0" applyAlignment="1" applyBorder="1" applyFont="1">
      <alignment horizontal="center" readingOrder="0" vertical="center"/>
    </xf>
    <xf borderId="279" fillId="14" fontId="10" numFmtId="0" xfId="0" applyAlignment="1" applyBorder="1" applyFont="1">
      <alignment readingOrder="0" vertical="center"/>
    </xf>
    <xf borderId="280" fillId="14" fontId="32" numFmtId="0" xfId="0" applyAlignment="1" applyBorder="1" applyFont="1">
      <alignment horizontal="center" readingOrder="0" vertical="center"/>
    </xf>
    <xf borderId="281" fillId="14" fontId="19" numFmtId="0" xfId="0" applyAlignment="1" applyBorder="1" applyFont="1">
      <alignment horizontal="center" readingOrder="0" vertical="center"/>
    </xf>
    <xf borderId="282" fillId="0" fontId="4" numFmtId="0" xfId="0" applyBorder="1" applyFont="1"/>
    <xf borderId="283" fillId="0" fontId="4" numFmtId="0" xfId="0" applyBorder="1" applyFont="1"/>
    <xf borderId="284" fillId="14" fontId="20" numFmtId="0" xfId="0" applyAlignment="1" applyBorder="1" applyFont="1">
      <alignment horizontal="center" readingOrder="0" vertical="center"/>
    </xf>
    <xf borderId="285" fillId="14" fontId="11" numFmtId="0" xfId="0" applyAlignment="1" applyBorder="1" applyFont="1">
      <alignment horizontal="center" readingOrder="0" vertical="center"/>
    </xf>
    <xf borderId="286" fillId="14" fontId="12" numFmtId="0" xfId="0" applyAlignment="1" applyBorder="1" applyFont="1">
      <alignment readingOrder="0" vertical="center"/>
    </xf>
    <xf borderId="287" fillId="0" fontId="4" numFmtId="0" xfId="0" applyBorder="1" applyFont="1"/>
    <xf borderId="288" fillId="14" fontId="13" numFmtId="0" xfId="0" applyAlignment="1" applyBorder="1" applyFont="1">
      <alignment readingOrder="0" vertical="center"/>
    </xf>
    <xf borderId="289" fillId="14" fontId="69" numFmtId="0" xfId="0" applyAlignment="1" applyBorder="1" applyFont="1">
      <alignment horizontal="center" readingOrder="0" vertical="center"/>
    </xf>
    <xf borderId="290" fillId="0" fontId="4" numFmtId="0" xfId="0" applyBorder="1" applyFont="1"/>
    <xf borderId="291" fillId="14" fontId="13" numFmtId="0" xfId="0" applyAlignment="1" applyBorder="1" applyFont="1">
      <alignment readingOrder="0" vertical="center"/>
    </xf>
    <xf borderId="292" fillId="14" fontId="70" numFmtId="0" xfId="0" applyAlignment="1" applyBorder="1" applyFont="1">
      <alignment horizontal="center" readingOrder="0" vertical="center"/>
    </xf>
    <xf borderId="292" fillId="14" fontId="71" numFmtId="0" xfId="0" applyAlignment="1" applyBorder="1" applyFont="1">
      <alignment horizontal="center" readingOrder="0" vertical="center"/>
    </xf>
    <xf borderId="289" fillId="14" fontId="72" numFmtId="0" xfId="0" applyAlignment="1" applyBorder="1" applyFont="1">
      <alignment horizontal="center" readingOrder="0" vertical="center"/>
    </xf>
    <xf borderId="17" fillId="14" fontId="9" numFmtId="0" xfId="0" applyAlignment="1" applyBorder="1" applyFont="1">
      <alignment readingOrder="0" vertical="center"/>
    </xf>
    <xf borderId="289" fillId="14" fontId="70" numFmtId="0" xfId="0" applyAlignment="1" applyBorder="1" applyFont="1">
      <alignment horizontal="center" readingOrder="0" vertical="center"/>
    </xf>
    <xf borderId="293" fillId="14" fontId="13" numFmtId="0" xfId="0" applyAlignment="1" applyBorder="1" applyFont="1">
      <alignment readingOrder="0" vertical="center"/>
    </xf>
    <xf borderId="17" fillId="14" fontId="48" numFmtId="0" xfId="0" applyAlignment="1" applyBorder="1" applyFont="1">
      <alignment readingOrder="0" vertical="center"/>
    </xf>
    <xf borderId="293" fillId="14" fontId="31" numFmtId="0" xfId="0" applyAlignment="1" applyBorder="1" applyFont="1">
      <alignment readingOrder="0" vertical="center"/>
    </xf>
    <xf borderId="18" fillId="14" fontId="40" numFmtId="0" xfId="0" applyAlignment="1" applyBorder="1" applyFont="1">
      <alignment horizontal="center" readingOrder="0" vertical="center"/>
    </xf>
    <xf borderId="294" fillId="14" fontId="69" numFmtId="0" xfId="0" applyAlignment="1" applyBorder="1" applyFont="1">
      <alignment horizontal="center" readingOrder="0" vertical="center"/>
    </xf>
    <xf borderId="295" fillId="0" fontId="4" numFmtId="0" xfId="0" applyBorder="1" applyFont="1"/>
    <xf borderId="296" fillId="14" fontId="57" numFmtId="0" xfId="0" applyAlignment="1" applyBorder="1" applyFont="1">
      <alignment readingOrder="0" vertical="center"/>
    </xf>
    <xf borderId="297" fillId="14" fontId="73" numFmtId="0" xfId="0" applyAlignment="1" applyBorder="1" applyFont="1">
      <alignment horizontal="center" readingOrder="0" vertical="center"/>
    </xf>
    <xf borderId="298" fillId="14" fontId="29" numFmtId="0" xfId="0" applyAlignment="1" applyBorder="1" applyFont="1">
      <alignment horizontal="center" readingOrder="0" vertical="center"/>
    </xf>
    <xf borderId="299" fillId="0" fontId="4" numFmtId="0" xfId="0" applyBorder="1" applyFont="1"/>
    <xf borderId="300" fillId="0" fontId="4" numFmtId="0" xfId="0" applyBorder="1" applyFont="1"/>
    <xf borderId="301" fillId="14" fontId="30" numFmtId="0" xfId="0" applyAlignment="1" applyBorder="1" applyFont="1">
      <alignment horizontal="center" readingOrder="0" vertical="center"/>
    </xf>
    <xf borderId="302" fillId="14" fontId="6" numFmtId="0" xfId="0" applyAlignment="1" applyBorder="1" applyFont="1">
      <alignment horizontal="center" readingOrder="0" vertical="center"/>
    </xf>
    <xf borderId="303" fillId="14" fontId="49" numFmtId="0" xfId="0" applyAlignment="1" applyBorder="1" applyFont="1">
      <alignment readingOrder="0" vertical="center"/>
    </xf>
    <xf borderId="304" fillId="0" fontId="4" numFmtId="0" xfId="0" applyBorder="1" applyFont="1"/>
    <xf borderId="305" fillId="14" fontId="31" numFmtId="0" xfId="0" applyAlignment="1" applyBorder="1" applyFont="1">
      <alignment readingOrder="0" vertical="center"/>
    </xf>
    <xf borderId="0" fillId="14" fontId="68" numFmtId="0" xfId="0" applyAlignment="1" applyFont="1">
      <alignment horizontal="center" readingOrder="0" vertical="center"/>
    </xf>
    <xf borderId="0" fillId="14" fontId="56" numFmtId="0" xfId="0" applyAlignment="1" applyFont="1">
      <alignment horizontal="center" readingOrder="0" vertical="center"/>
    </xf>
    <xf borderId="0" fillId="14" fontId="10" numFmtId="0" xfId="0" applyAlignment="1" applyFont="1">
      <alignment readingOrder="0" vertical="center"/>
    </xf>
    <xf borderId="0" fillId="14" fontId="32" numFmtId="0" xfId="0" applyAlignment="1" applyFont="1">
      <alignment horizontal="center" readingOrder="0" vertical="center"/>
    </xf>
    <xf borderId="0" fillId="14" fontId="19" numFmtId="0" xfId="0" applyAlignment="1" applyFont="1">
      <alignment horizontal="center" readingOrder="0" vertical="center"/>
    </xf>
    <xf borderId="0" fillId="14" fontId="20" numFmtId="0" xfId="0" applyAlignment="1" applyFont="1">
      <alignment horizontal="center" readingOrder="0" vertical="center"/>
    </xf>
    <xf borderId="0" fillId="14" fontId="11" numFmtId="0" xfId="0" applyAlignment="1" applyFont="1">
      <alignment horizontal="center" readingOrder="0" vertical="center"/>
    </xf>
    <xf borderId="0" fillId="14" fontId="12" numFmtId="0" xfId="0" applyAlignment="1" applyFont="1">
      <alignment readingOrder="0" vertical="center"/>
    </xf>
    <xf borderId="0" fillId="14" fontId="13" numFmtId="0" xfId="0" applyAlignment="1" applyFont="1">
      <alignment readingOrder="0" vertical="center"/>
    </xf>
    <xf borderId="306" fillId="14" fontId="74" numFmtId="0" xfId="0" applyAlignment="1" applyBorder="1" applyFont="1">
      <alignment horizontal="center"/>
    </xf>
    <xf borderId="307" fillId="14" fontId="75" numFmtId="0" xfId="0" applyAlignment="1" applyBorder="1" applyFont="1">
      <alignment horizontal="center" readingOrder="0" vertical="center"/>
    </xf>
    <xf borderId="308" fillId="14" fontId="23" numFmtId="0" xfId="0" applyBorder="1" applyFont="1"/>
    <xf borderId="309" fillId="14" fontId="23" numFmtId="0" xfId="0" applyBorder="1" applyFont="1"/>
    <xf borderId="310" fillId="14" fontId="23" numFmtId="0" xfId="0" applyBorder="1" applyFont="1"/>
    <xf borderId="311" fillId="0" fontId="4" numFmtId="0" xfId="0" applyBorder="1" applyFont="1"/>
    <xf borderId="312" fillId="0" fontId="4" numFmtId="0" xfId="0" applyBorder="1" applyFont="1"/>
    <xf borderId="313" fillId="14" fontId="23" numFmtId="0" xfId="0" applyBorder="1" applyFont="1"/>
    <xf borderId="314" fillId="14" fontId="23" numFmtId="0" xfId="0" applyBorder="1" applyFont="1"/>
    <xf borderId="315" fillId="14" fontId="23" numFmtId="0" xfId="0" applyBorder="1" applyFont="1"/>
    <xf borderId="316" fillId="0" fontId="4" numFmtId="0" xfId="0" applyBorder="1" applyFont="1"/>
    <xf borderId="317" fillId="14" fontId="23" numFmtId="0" xfId="0" applyBorder="1" applyFont="1"/>
    <xf borderId="318" fillId="14" fontId="76" numFmtId="0" xfId="0" applyAlignment="1" applyBorder="1" applyFont="1">
      <alignment horizontal="center"/>
    </xf>
    <xf borderId="17" fillId="14" fontId="23" numFmtId="0" xfId="0" applyBorder="1" applyFont="1"/>
    <xf borderId="18" fillId="14" fontId="23" numFmtId="0" xfId="0" applyBorder="1" applyFont="1"/>
    <xf borderId="55" fillId="14" fontId="23" numFmtId="0" xfId="0" applyBorder="1" applyFont="1"/>
    <xf borderId="56" fillId="14" fontId="23" numFmtId="0" xfId="0" applyBorder="1" applyFont="1"/>
    <xf borderId="24" fillId="14" fontId="23" numFmtId="0" xfId="0" applyBorder="1" applyFont="1"/>
    <xf borderId="319" fillId="14" fontId="23" numFmtId="0" xfId="0" applyBorder="1" applyFont="1"/>
    <xf borderId="318" fillId="14" fontId="77" numFmtId="0" xfId="0" applyAlignment="1" applyBorder="1" applyFont="1">
      <alignment horizontal="center"/>
    </xf>
    <xf borderId="58" fillId="14" fontId="23" numFmtId="0" xfId="0" applyBorder="1" applyFont="1"/>
    <xf borderId="318" fillId="14" fontId="78" numFmtId="0" xfId="0" applyAlignment="1" applyBorder="1" applyFont="1">
      <alignment horizontal="center"/>
    </xf>
    <xf borderId="318" fillId="14" fontId="79" numFmtId="0" xfId="0" applyAlignment="1" applyBorder="1" applyFont="1">
      <alignment horizontal="center"/>
    </xf>
    <xf borderId="318" fillId="14" fontId="23" numFmtId="0" xfId="0" applyBorder="1" applyFont="1"/>
    <xf borderId="61" fillId="14" fontId="23" numFmtId="0" xfId="0" applyBorder="1" applyFont="1"/>
    <xf borderId="150" fillId="14" fontId="23" numFmtId="0" xfId="0" applyBorder="1" applyFont="1"/>
    <xf borderId="151" fillId="14" fontId="23" numFmtId="0" xfId="0" applyBorder="1" applyFont="1"/>
    <xf borderId="320" fillId="14" fontId="23" numFmtId="0" xfId="0" applyBorder="1" applyFont="1"/>
    <xf borderId="321" fillId="0" fontId="4" numFmtId="0" xfId="0" applyBorder="1" applyFont="1"/>
    <xf borderId="322" fillId="14" fontId="23" numFmtId="0" xfId="0" applyBorder="1" applyFont="1"/>
    <xf borderId="323" fillId="14" fontId="23" numFmtId="0" xfId="0" applyBorder="1" applyFont="1"/>
    <xf borderId="324" fillId="14" fontId="23" numFmtId="0" xfId="0" applyBorder="1" applyFont="1"/>
    <xf borderId="325" fillId="0" fontId="4" numFmtId="0" xfId="0" applyBorder="1" applyFont="1"/>
    <xf borderId="326" fillId="0" fontId="4" numFmtId="0" xfId="0" applyBorder="1" applyFont="1"/>
    <xf borderId="327" fillId="14" fontId="23" numFmtId="0" xfId="0" applyBorder="1" applyFont="1"/>
    <xf borderId="328" fillId="14" fontId="23" numFmtId="0" xfId="0" applyBorder="1" applyFont="1"/>
    <xf borderId="329" fillId="14" fontId="23" numFmtId="0" xfId="0" applyBorder="1" applyFont="1"/>
    <xf borderId="330" fillId="0" fontId="4" numFmtId="0" xfId="0" applyBorder="1" applyFont="1"/>
    <xf borderId="331" fillId="14" fontId="23" numFmtId="0" xfId="0" applyBorder="1" applyFont="1"/>
    <xf borderId="332" fillId="14" fontId="68" numFmtId="0" xfId="0" applyAlignment="1" applyBorder="1" applyFont="1">
      <alignment horizontal="center" readingOrder="0" vertical="center"/>
    </xf>
    <xf borderId="333" fillId="14" fontId="80" numFmtId="0" xfId="0" applyAlignment="1" applyBorder="1" applyFont="1">
      <alignment horizontal="center" readingOrder="0" vertical="center"/>
    </xf>
    <xf borderId="334" fillId="14" fontId="10" numFmtId="0" xfId="0" applyAlignment="1" applyBorder="1" applyFont="1">
      <alignment readingOrder="0" vertical="center"/>
    </xf>
    <xf borderId="335" fillId="14" fontId="32" numFmtId="0" xfId="0" applyAlignment="1" applyBorder="1" applyFont="1">
      <alignment horizontal="center" readingOrder="0" vertical="center"/>
    </xf>
    <xf borderId="336" fillId="14" fontId="19" numFmtId="0" xfId="0" applyAlignment="1" applyBorder="1" applyFont="1">
      <alignment horizontal="center" readingOrder="0" vertical="center"/>
    </xf>
    <xf borderId="337" fillId="0" fontId="4" numFmtId="0" xfId="0" applyBorder="1" applyFont="1"/>
    <xf borderId="338" fillId="0" fontId="4" numFmtId="0" xfId="0" applyBorder="1" applyFont="1"/>
    <xf borderId="339" fillId="14" fontId="20" numFmtId="0" xfId="0" applyAlignment="1" applyBorder="1" applyFont="1">
      <alignment horizontal="center" readingOrder="0" vertical="center"/>
    </xf>
    <xf borderId="340" fillId="14" fontId="11" numFmtId="0" xfId="0" applyAlignment="1" applyBorder="1" applyFont="1">
      <alignment horizontal="center" readingOrder="0" vertical="center"/>
    </xf>
    <xf borderId="341" fillId="14" fontId="12" numFmtId="0" xfId="0" applyAlignment="1" applyBorder="1" applyFont="1">
      <alignment readingOrder="0" vertical="center"/>
    </xf>
    <xf borderId="342" fillId="0" fontId="4" numFmtId="0" xfId="0" applyBorder="1" applyFont="1"/>
    <xf borderId="343" fillId="14" fontId="13" numFmtId="0" xfId="0" applyAlignment="1" applyBorder="1" applyFont="1">
      <alignment readingOrder="0" vertical="center"/>
    </xf>
    <xf borderId="344" fillId="14" fontId="69" numFmtId="0" xfId="0" applyAlignment="1" applyBorder="1" applyFont="1">
      <alignment horizontal="center" readingOrder="0" vertical="center"/>
    </xf>
    <xf borderId="345" fillId="14" fontId="13" numFmtId="0" xfId="0" applyAlignment="1" applyBorder="1" applyFont="1">
      <alignment readingOrder="0" vertical="center"/>
    </xf>
    <xf borderId="344" fillId="14" fontId="70" numFmtId="0" xfId="0" applyAlignment="1" applyBorder="1" applyFont="1">
      <alignment horizontal="center" readingOrder="0" vertical="center"/>
    </xf>
    <xf borderId="344" fillId="14" fontId="71" numFmtId="0" xfId="0" applyAlignment="1" applyBorder="1" applyFont="1">
      <alignment horizontal="center" readingOrder="0" vertical="center"/>
    </xf>
    <xf borderId="14" fillId="13" fontId="46" numFmtId="0" xfId="0" applyAlignment="1" applyBorder="1" applyFont="1">
      <alignment horizontal="right" readingOrder="0" shrinkToFit="0" vertical="center" wrapText="1"/>
    </xf>
    <xf borderId="344" fillId="14" fontId="72" numFmtId="0" xfId="0" applyAlignment="1" applyBorder="1" applyFont="1">
      <alignment horizontal="center" readingOrder="0" vertical="center"/>
    </xf>
    <xf borderId="345" fillId="14" fontId="31" numFmtId="0" xfId="0" applyAlignment="1" applyBorder="1" applyFont="1">
      <alignment readingOrder="0" vertical="center"/>
    </xf>
    <xf borderId="346" fillId="14" fontId="69" numFmtId="0" xfId="0" applyAlignment="1" applyBorder="1" applyFont="1">
      <alignment horizontal="center" readingOrder="0" vertical="center"/>
    </xf>
    <xf borderId="347" fillId="0" fontId="4" numFmtId="0" xfId="0" applyBorder="1" applyFont="1"/>
    <xf borderId="348" fillId="14" fontId="57" numFmtId="0" xfId="0" applyAlignment="1" applyBorder="1" applyFont="1">
      <alignment readingOrder="0" vertical="center"/>
    </xf>
    <xf borderId="349" fillId="14" fontId="73" numFmtId="0" xfId="0" applyAlignment="1" applyBorder="1" applyFont="1">
      <alignment horizontal="center" readingOrder="0" vertical="center"/>
    </xf>
    <xf borderId="350" fillId="14" fontId="29" numFmtId="0" xfId="0" applyAlignment="1" applyBorder="1" applyFont="1">
      <alignment horizontal="center" readingOrder="0" vertical="center"/>
    </xf>
    <xf borderId="351" fillId="0" fontId="4" numFmtId="0" xfId="0" applyBorder="1" applyFont="1"/>
    <xf borderId="352" fillId="0" fontId="4" numFmtId="0" xfId="0" applyBorder="1" applyFont="1"/>
    <xf borderId="353" fillId="14" fontId="30" numFmtId="0" xfId="0" applyAlignment="1" applyBorder="1" applyFont="1">
      <alignment horizontal="center" readingOrder="0" vertical="center"/>
    </xf>
    <xf borderId="354" fillId="14" fontId="6" numFmtId="0" xfId="0" applyAlignment="1" applyBorder="1" applyFont="1">
      <alignment horizontal="center" readingOrder="0" vertical="center"/>
    </xf>
    <xf borderId="355" fillId="14" fontId="49" numFmtId="0" xfId="0" applyAlignment="1" applyBorder="1" applyFont="1">
      <alignment readingOrder="0" vertical="center"/>
    </xf>
    <xf borderId="356" fillId="0" fontId="4" numFmtId="0" xfId="0" applyBorder="1" applyFont="1"/>
    <xf borderId="357" fillId="14" fontId="31" numFmtId="0" xfId="0" applyAlignment="1" applyBorder="1" applyFont="1">
      <alignment readingOrder="0" vertical="center"/>
    </xf>
    <xf borderId="0" fillId="11" fontId="81" numFmtId="0" xfId="0" applyAlignment="1" applyFont="1">
      <alignment vertical="center"/>
    </xf>
    <xf borderId="358" fillId="4" fontId="3" numFmtId="0" xfId="0" applyAlignment="1" applyBorder="1" applyFont="1">
      <alignment horizontal="center" readingOrder="0" vertical="center"/>
    </xf>
    <xf borderId="359" fillId="0" fontId="4" numFmtId="0" xfId="0" applyBorder="1" applyFont="1"/>
    <xf borderId="0" fillId="11" fontId="82" numFmtId="0" xfId="0" applyAlignment="1" applyFont="1">
      <alignment vertical="center"/>
    </xf>
    <xf borderId="0" fillId="14" fontId="83" numFmtId="0" xfId="0" applyAlignment="1" applyFont="1">
      <alignment readingOrder="0" vertical="center"/>
    </xf>
    <xf borderId="360" fillId="0" fontId="4" numFmtId="0" xfId="0" applyBorder="1" applyFont="1"/>
    <xf borderId="0" fillId="11" fontId="82" numFmtId="0" xfId="0" applyAlignment="1" applyFont="1">
      <alignment readingOrder="0" vertical="center"/>
    </xf>
    <xf borderId="0" fillId="11" fontId="4" numFmtId="0" xfId="0" applyAlignment="1" applyFont="1">
      <alignment readingOrder="0" vertical="center"/>
    </xf>
    <xf borderId="0" fillId="14" fontId="56" numFmtId="0" xfId="0" applyAlignment="1" applyFont="1">
      <alignment readingOrder="0" vertical="center"/>
    </xf>
    <xf borderId="0" fillId="11" fontId="82" numFmtId="0" xfId="0" applyAlignment="1" applyFont="1">
      <alignment horizontal="left" readingOrder="0" vertical="center"/>
    </xf>
    <xf borderId="0" fillId="14" fontId="84" numFmtId="0" xfId="0" applyAlignment="1" applyFont="1">
      <alignment readingOrder="0" vertical="center"/>
    </xf>
    <xf borderId="0" fillId="14" fontId="9" numFmtId="0" xfId="0" applyAlignment="1" applyFont="1">
      <alignment horizontal="left" readingOrder="0" vertical="center"/>
    </xf>
    <xf borderId="0" fillId="14" fontId="85" numFmtId="0" xfId="0" applyAlignment="1" applyFont="1">
      <alignment horizontal="left" readingOrder="0" vertical="center"/>
    </xf>
    <xf borderId="0" fillId="14" fontId="86" numFmtId="0" xfId="0" applyAlignment="1" applyFont="1">
      <alignment horizontal="left" readingOrder="0" vertical="center"/>
    </xf>
    <xf borderId="0" fillId="14" fontId="73" numFmtId="0" xfId="0" applyAlignment="1" applyFont="1">
      <alignment horizontal="center" readingOrder="0" vertical="center"/>
    </xf>
    <xf borderId="361" fillId="14" fontId="87" numFmtId="0" xfId="0" applyAlignment="1" applyBorder="1" applyFont="1">
      <alignment horizontal="center" readingOrder="0" shrinkToFit="0" vertical="center" wrapText="1"/>
    </xf>
    <xf borderId="361" fillId="0" fontId="4" numFmtId="0" xfId="0" applyBorder="1" applyFont="1"/>
    <xf borderId="361" fillId="14" fontId="88" numFmtId="0" xfId="0" applyAlignment="1" applyBorder="1" applyFont="1">
      <alignment horizontal="center" readingOrder="0" shrinkToFit="0" vertical="center" wrapText="1"/>
    </xf>
    <xf borderId="361" fillId="15" fontId="89" numFmtId="0" xfId="0" applyAlignment="1" applyBorder="1" applyFill="1" applyFont="1">
      <alignment horizontal="center" readingOrder="0" shrinkToFit="0" vertical="center" wrapText="1"/>
    </xf>
    <xf borderId="362" fillId="14" fontId="90" numFmtId="0" xfId="0" applyAlignment="1" applyBorder="1" applyFont="1">
      <alignment horizontal="center" readingOrder="0" shrinkToFit="0" vertical="center" wrapText="1"/>
    </xf>
    <xf borderId="0" fillId="11" fontId="91" numFmtId="0" xfId="0" applyAlignment="1" applyFont="1">
      <alignment horizontal="left" readingOrder="0" shrinkToFit="0" vertical="center" wrapText="1"/>
    </xf>
    <xf borderId="0" fillId="11" fontId="4" numFmtId="0" xfId="0" applyAlignment="1" applyFont="1">
      <alignment shrinkToFit="0" vertical="center" wrapText="1"/>
    </xf>
    <xf borderId="0" fillId="11" fontId="4" numFmtId="0" xfId="0" applyAlignment="1" applyFont="1">
      <alignment readingOrder="0" shrinkToFit="0" vertical="center" wrapText="1"/>
    </xf>
    <xf borderId="0" fillId="11" fontId="56" numFmtId="0" xfId="0" applyAlignment="1" applyFont="1">
      <alignment readingOrder="0" shrinkToFit="0" vertical="center" wrapText="1"/>
    </xf>
    <xf borderId="0" fillId="11" fontId="92" numFmtId="0" xfId="0" applyAlignment="1" applyFont="1">
      <alignment horizontal="right" shrinkToFit="0" wrapText="1"/>
    </xf>
    <xf borderId="0" fillId="11" fontId="93" numFmtId="0" xfId="0" applyAlignment="1" applyFont="1">
      <alignment horizontal="right" shrinkToFit="0" wrapText="1"/>
    </xf>
    <xf borderId="0" fillId="11" fontId="56" numFmtId="0" xfId="0" applyAlignment="1" applyFont="1">
      <alignment horizontal="center" readingOrder="0" vertical="top"/>
    </xf>
    <xf borderId="0" fillId="11" fontId="23" numFmtId="0" xfId="0" applyFont="1"/>
    <xf borderId="0" fillId="11" fontId="23" numFmtId="0" xfId="0" applyFont="1"/>
    <xf borderId="0" fillId="11" fontId="56" numFmtId="0" xfId="0" applyAlignment="1" applyFont="1">
      <alignment horizontal="right" readingOrder="0" shrinkToFit="0" vertical="center" wrapText="1"/>
    </xf>
    <xf borderId="0" fillId="11" fontId="56" numFmtId="0" xfId="0" applyAlignment="1" applyFont="1">
      <alignment horizontal="left" readingOrder="0" shrinkToFit="0" vertical="center" wrapText="1"/>
    </xf>
    <xf borderId="0" fillId="11" fontId="29" numFmtId="0" xfId="0" applyAlignment="1" applyFont="1">
      <alignment horizontal="right" readingOrder="0" vertical="top"/>
    </xf>
    <xf borderId="0" fillId="11" fontId="94" numFmtId="0" xfId="0" applyAlignment="1" applyFont="1">
      <alignment horizontal="center" readingOrder="0" vertical="top"/>
    </xf>
    <xf borderId="0" fillId="11" fontId="95" numFmtId="0" xfId="0" applyAlignment="1" applyFont="1">
      <alignment horizontal="center" readingOrder="0" shrinkToFit="0" wrapText="1"/>
    </xf>
    <xf borderId="0" fillId="14" fontId="96" numFmtId="0" xfId="0" applyAlignment="1" applyFont="1">
      <alignment horizontal="center" readingOrder="0" shrinkToFit="0" vertical="center" wrapText="1"/>
    </xf>
    <xf borderId="0" fillId="14" fontId="4" numFmtId="0" xfId="0" applyAlignment="1" applyFont="1">
      <alignment horizontal="center" readingOrder="0" shrinkToFit="0" vertical="center" wrapText="1"/>
    </xf>
    <xf borderId="0" fillId="14" fontId="97" numFmtId="0" xfId="0" applyAlignment="1" applyFont="1">
      <alignment horizontal="center" readingOrder="0" shrinkToFit="0" vertical="center" wrapText="1"/>
    </xf>
    <xf borderId="0" fillId="11" fontId="94" numFmtId="0" xfId="0" applyAlignment="1" applyFont="1">
      <alignment horizontal="right" readingOrder="0" vertical="top"/>
    </xf>
    <xf borderId="0" fillId="14" fontId="98" numFmtId="0" xfId="0" applyAlignment="1" applyFont="1">
      <alignment horizontal="center" readingOrder="0" shrinkToFit="0" vertical="center" wrapText="1"/>
    </xf>
    <xf borderId="0" fillId="11" fontId="4" numFmtId="0" xfId="0" applyAlignment="1" applyFont="1">
      <alignment horizontal="left" shrinkToFit="0" vertical="center" wrapText="1"/>
    </xf>
    <xf borderId="0" fillId="11" fontId="99" numFmtId="0" xfId="0" applyAlignment="1" applyFont="1">
      <alignment horizontal="left" shrinkToFit="0" vertical="center" wrapText="1"/>
    </xf>
    <xf borderId="0" fillId="11" fontId="100" numFmtId="0" xfId="0" applyAlignment="1" applyFont="1">
      <alignment horizontal="center" readingOrder="0" shrinkToFit="0" vertical="center" wrapText="1"/>
    </xf>
    <xf borderId="0" fillId="16" fontId="1" numFmtId="0" xfId="0" applyAlignment="1" applyFill="1" applyFont="1">
      <alignment horizontal="center" readingOrder="0" shrinkToFit="0" vertical="center" wrapText="1"/>
    </xf>
    <xf borderId="0" fillId="16" fontId="1" numFmtId="0" xfId="0" applyAlignment="1" applyFont="1">
      <alignment horizontal="center" shrinkToFit="0" vertical="center" wrapText="1"/>
    </xf>
    <xf borderId="0" fillId="17" fontId="1" numFmtId="0" xfId="0" applyAlignment="1" applyFill="1" applyFont="1">
      <alignment horizontal="center" shrinkToFit="0" vertical="center" wrapText="1"/>
    </xf>
    <xf borderId="0" fillId="18" fontId="0" numFmtId="0" xfId="0" applyAlignment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0"/>
    </xf>
    <xf borderId="0" fillId="6" fontId="1" numFmtId="164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19" fontId="1" numFmtId="0" xfId="0" applyAlignment="1" applyFill="1" applyFont="1">
      <alignment horizontal="center" readingOrder="0" vertical="center"/>
    </xf>
    <xf borderId="0" fillId="20" fontId="1" numFmtId="0" xfId="0" applyAlignment="1" applyFill="1" applyFont="1">
      <alignment horizontal="center" readingOrder="0" vertical="center"/>
    </xf>
    <xf borderId="0" fillId="9" fontId="1" numFmtId="0" xfId="0" applyAlignment="1" applyFont="1">
      <alignment horizontal="center" readingOrder="0" shrinkToFit="0" vertical="center" wrapText="1"/>
    </xf>
    <xf borderId="0" fillId="21" fontId="3" numFmtId="0" xfId="0" applyAlignment="1" applyFill="1" applyFont="1">
      <alignment horizontal="center" readingOrder="0" shrinkToFit="0" vertical="center" wrapText="1"/>
    </xf>
    <xf borderId="363" fillId="13" fontId="14" numFmtId="0" xfId="0" applyAlignment="1" applyBorder="1" applyFont="1">
      <alignment horizontal="center" readingOrder="0" vertical="center"/>
    </xf>
    <xf borderId="364" fillId="22" fontId="101" numFmtId="0" xfId="0" applyAlignment="1" applyBorder="1" applyFill="1" applyFont="1">
      <alignment horizontal="center" readingOrder="0" shrinkToFit="0" vertical="center" wrapText="1"/>
    </xf>
    <xf borderId="3" fillId="14" fontId="9" numFmtId="0" xfId="0" applyAlignment="1" applyBorder="1" applyFont="1">
      <alignment horizontal="center" readingOrder="0" shrinkToFit="0" vertical="center" wrapText="1"/>
    </xf>
    <xf borderId="365" fillId="14" fontId="102" numFmtId="0" xfId="0" applyAlignment="1" applyBorder="1" applyFont="1">
      <alignment readingOrder="0" vertical="center"/>
    </xf>
    <xf borderId="366" fillId="0" fontId="4" numFmtId="0" xfId="0" applyBorder="1" applyFont="1"/>
    <xf borderId="367" fillId="14" fontId="103" numFmtId="0" xfId="0" applyAlignment="1" applyBorder="1" applyFont="1">
      <alignment horizontal="center" readingOrder="0" shrinkToFit="0" vertical="center" wrapText="1"/>
    </xf>
    <xf borderId="368" fillId="14" fontId="104" numFmtId="0" xfId="0" applyAlignment="1" applyBorder="1" applyFont="1">
      <alignment readingOrder="0" shrinkToFit="0" vertical="center" wrapText="1"/>
    </xf>
    <xf borderId="369" fillId="14" fontId="23" numFmtId="9" xfId="0" applyAlignment="1" applyBorder="1" applyFont="1" applyNumberFormat="1">
      <alignment vertical="center"/>
    </xf>
    <xf borderId="370" fillId="14" fontId="76" numFmtId="0" xfId="0" applyAlignment="1" applyBorder="1" applyFont="1">
      <alignment horizontal="center" readingOrder="0" vertical="center"/>
    </xf>
    <xf borderId="9" fillId="14" fontId="105" numFmtId="0" xfId="0" applyAlignment="1" applyBorder="1" applyFont="1">
      <alignment horizontal="center" readingOrder="0" vertical="center"/>
    </xf>
    <xf borderId="371" fillId="14" fontId="106" numFmtId="165" xfId="0" applyAlignment="1" applyBorder="1" applyFont="1" applyNumberFormat="1">
      <alignment horizontal="center" readingOrder="0" shrinkToFit="0" vertical="center" wrapText="1"/>
    </xf>
    <xf borderId="371" fillId="14" fontId="45" numFmtId="165" xfId="0" applyAlignment="1" applyBorder="1" applyFont="1" applyNumberFormat="1">
      <alignment horizontal="center" readingOrder="0" shrinkToFit="0" vertical="center" wrapText="1"/>
    </xf>
    <xf borderId="371" fillId="14" fontId="107" numFmtId="165" xfId="0" applyAlignment="1" applyBorder="1" applyFont="1" applyNumberFormat="1">
      <alignment horizontal="center" readingOrder="0" shrinkToFit="0" vertical="center" wrapText="1"/>
    </xf>
    <xf borderId="372" fillId="14" fontId="33" numFmtId="0" xfId="0" applyAlignment="1" applyBorder="1" applyFont="1">
      <alignment readingOrder="0" vertical="center"/>
    </xf>
    <xf borderId="373" fillId="0" fontId="4" numFmtId="0" xfId="0" applyBorder="1" applyFont="1"/>
    <xf borderId="374" fillId="0" fontId="4" numFmtId="0" xfId="0" applyBorder="1" applyFont="1"/>
    <xf borderId="375" fillId="14" fontId="54" numFmtId="0" xfId="0" applyAlignment="1" applyBorder="1" applyFont="1">
      <alignment readingOrder="0" vertical="center"/>
    </xf>
    <xf borderId="14" fillId="13" fontId="46" numFmtId="0" xfId="0" applyAlignment="1" applyBorder="1" applyFont="1">
      <alignment horizontal="left" readingOrder="0" shrinkToFit="0" vertical="center" wrapText="1"/>
    </xf>
    <xf borderId="376" fillId="14" fontId="102" numFmtId="0" xfId="0" applyAlignment="1" applyBorder="1" applyFont="1">
      <alignment readingOrder="0" vertical="center"/>
    </xf>
    <xf borderId="377" fillId="0" fontId="4" numFmtId="0" xfId="0" applyBorder="1" applyFont="1"/>
    <xf borderId="378" fillId="14" fontId="108" numFmtId="0" xfId="0" applyAlignment="1" applyBorder="1" applyFont="1">
      <alignment horizontal="center" readingOrder="0" shrinkToFit="0" vertical="center" wrapText="1"/>
    </xf>
    <xf borderId="379" fillId="14" fontId="104" numFmtId="0" xfId="0" applyAlignment="1" applyBorder="1" applyFont="1">
      <alignment readingOrder="0" shrinkToFit="0" vertical="center" wrapText="1"/>
    </xf>
    <xf borderId="380" fillId="14" fontId="23" numFmtId="9" xfId="0" applyAlignment="1" applyBorder="1" applyFont="1" applyNumberFormat="1">
      <alignment vertical="center"/>
    </xf>
    <xf borderId="381" fillId="14" fontId="78" numFmtId="0" xfId="0" applyAlignment="1" applyBorder="1" applyFont="1">
      <alignment horizontal="center" readingOrder="0" vertical="center"/>
    </xf>
    <xf borderId="55" fillId="14" fontId="19" numFmtId="0" xfId="0" applyAlignment="1" applyBorder="1" applyFont="1">
      <alignment horizontal="center" readingOrder="0" vertical="center"/>
    </xf>
    <xf borderId="382" fillId="14" fontId="106" numFmtId="165" xfId="0" applyAlignment="1" applyBorder="1" applyFont="1" applyNumberFormat="1">
      <alignment horizontal="center" readingOrder="0" shrinkToFit="0" vertical="center" wrapText="1"/>
    </xf>
    <xf borderId="382" fillId="14" fontId="45" numFmtId="165" xfId="0" applyAlignment="1" applyBorder="1" applyFont="1" applyNumberFormat="1">
      <alignment horizontal="center" readingOrder="0" shrinkToFit="0" vertical="center" wrapText="1"/>
    </xf>
    <xf borderId="382" fillId="14" fontId="107" numFmtId="165" xfId="0" applyAlignment="1" applyBorder="1" applyFont="1" applyNumberFormat="1">
      <alignment horizontal="center" readingOrder="0" shrinkToFit="0" vertical="center" wrapText="1"/>
    </xf>
    <xf borderId="383" fillId="14" fontId="33" numFmtId="0" xfId="0" applyAlignment="1" applyBorder="1" applyFont="1">
      <alignment readingOrder="0"/>
    </xf>
    <xf borderId="384" fillId="0" fontId="4" numFmtId="0" xfId="0" applyBorder="1" applyFont="1"/>
    <xf borderId="385" fillId="0" fontId="4" numFmtId="0" xfId="0" applyBorder="1" applyFont="1"/>
    <xf borderId="386" fillId="14" fontId="54" numFmtId="0" xfId="0" applyAlignment="1" applyBorder="1" applyFont="1">
      <alignment readingOrder="0"/>
    </xf>
    <xf borderId="14" fillId="13" fontId="109" numFmtId="0" xfId="0" applyAlignment="1" applyBorder="1" applyFont="1">
      <alignment horizontal="left" readingOrder="0" shrinkToFit="0" vertical="center" wrapText="1"/>
    </xf>
    <xf borderId="387" fillId="14" fontId="102" numFmtId="0" xfId="0" applyAlignment="1" applyBorder="1" applyFont="1">
      <alignment readingOrder="0" vertical="center"/>
    </xf>
    <xf borderId="388" fillId="0" fontId="4" numFmtId="0" xfId="0" applyBorder="1" applyFont="1"/>
    <xf borderId="378" fillId="14" fontId="103" numFmtId="0" xfId="0" applyAlignment="1" applyBorder="1" applyFont="1">
      <alignment horizontal="center" readingOrder="0" shrinkToFit="0" vertical="center" wrapText="1"/>
    </xf>
    <xf borderId="381" fillId="14" fontId="76" numFmtId="0" xfId="0" applyAlignment="1" applyBorder="1" applyFont="1">
      <alignment horizontal="center" readingOrder="0" vertical="center"/>
    </xf>
    <xf borderId="389" fillId="14" fontId="33" numFmtId="0" xfId="0" applyAlignment="1" applyBorder="1" applyFont="1">
      <alignment readingOrder="0" vertical="center"/>
    </xf>
    <xf borderId="390" fillId="0" fontId="4" numFmtId="0" xfId="0" applyBorder="1" applyFont="1"/>
    <xf borderId="391" fillId="0" fontId="4" numFmtId="0" xfId="0" applyBorder="1" applyFont="1"/>
    <xf borderId="392" fillId="14" fontId="54" numFmtId="0" xfId="0" applyAlignment="1" applyBorder="1" applyFont="1">
      <alignment readingOrder="0" vertical="center"/>
    </xf>
    <xf borderId="14" fillId="13" fontId="110" numFmtId="0" xfId="0" applyAlignment="1" applyBorder="1" applyFont="1">
      <alignment horizontal="left" readingOrder="0" shrinkToFit="0" vertical="center" wrapText="1"/>
    </xf>
    <xf borderId="378" fillId="14" fontId="111" numFmtId="0" xfId="0" applyAlignment="1" applyBorder="1" applyFont="1">
      <alignment horizontal="center" readingOrder="0"/>
    </xf>
    <xf borderId="380" fillId="14" fontId="23" numFmtId="164" xfId="0" applyBorder="1" applyFont="1" applyNumberFormat="1"/>
    <xf borderId="381" fillId="14" fontId="76" numFmtId="0" xfId="0" applyAlignment="1" applyBorder="1" applyFont="1">
      <alignment horizontal="center" readingOrder="0" shrinkToFit="0" vertical="center" wrapText="1"/>
    </xf>
    <xf borderId="55" fillId="14" fontId="112" numFmtId="0" xfId="0" applyAlignment="1" applyBorder="1" applyFont="1">
      <alignment horizontal="center" readingOrder="0" shrinkToFit="0" vertical="center" wrapText="1"/>
    </xf>
    <xf borderId="389" fillId="14" fontId="33" numFmtId="0" xfId="0" applyAlignment="1" applyBorder="1" applyFont="1">
      <alignment readingOrder="0" shrinkToFit="0" vertical="center" wrapText="1"/>
    </xf>
    <xf borderId="389" fillId="14" fontId="26" numFmtId="0" xfId="0" applyAlignment="1" applyBorder="1" applyFont="1">
      <alignment horizontal="right" readingOrder="0" shrinkToFit="0" vertical="center" wrapText="1"/>
    </xf>
    <xf borderId="392" fillId="14" fontId="54" numFmtId="0" xfId="0" applyAlignment="1" applyBorder="1" applyFont="1">
      <alignment readingOrder="0"/>
    </xf>
    <xf borderId="14" fillId="13" fontId="14" numFmtId="0" xfId="0" applyAlignment="1" applyBorder="1" applyFont="1">
      <alignment horizontal="left" readingOrder="0" shrinkToFit="0" vertical="center" wrapText="1"/>
    </xf>
    <xf borderId="28" fillId="14" fontId="9" numFmtId="0" xfId="0" applyAlignment="1" applyBorder="1" applyFont="1">
      <alignment horizontal="center" readingOrder="0" shrinkToFit="0" vertical="center" wrapText="1"/>
    </xf>
    <xf borderId="380" fillId="14" fontId="23" numFmtId="9" xfId="0" applyBorder="1" applyFont="1" applyNumberFormat="1"/>
    <xf borderId="389" fillId="14" fontId="33" numFmtId="0" xfId="0" applyAlignment="1" applyBorder="1" applyFont="1">
      <alignment readingOrder="0"/>
    </xf>
    <xf borderId="14" fillId="13" fontId="113" numFmtId="0" xfId="0" applyAlignment="1" applyBorder="1" applyFont="1">
      <alignment horizontal="left" readingOrder="0" shrinkToFit="0" vertical="center" wrapText="1"/>
    </xf>
    <xf borderId="389" fillId="14" fontId="33" numFmtId="0" xfId="0" applyBorder="1" applyFont="1"/>
    <xf borderId="381" fillId="14" fontId="76" numFmtId="0" xfId="0" applyAlignment="1" applyBorder="1" applyFont="1">
      <alignment horizontal="center" readingOrder="0" shrinkToFit="0" vertical="center" wrapText="1"/>
    </xf>
    <xf borderId="14" fillId="13" fontId="46" numFmtId="0" xfId="0" applyAlignment="1" applyBorder="1" applyFont="1">
      <alignment horizontal="left" readingOrder="0" shrinkToFit="0" vertical="center" wrapText="1"/>
    </xf>
    <xf borderId="378" fillId="14" fontId="18" numFmtId="0" xfId="0" applyAlignment="1" applyBorder="1" applyFont="1">
      <alignment horizontal="center" readingOrder="0"/>
    </xf>
    <xf borderId="55" fillId="14" fontId="114" numFmtId="0" xfId="0" applyAlignment="1" applyBorder="1" applyFont="1">
      <alignment horizontal="center" readingOrder="0" vertical="center"/>
    </xf>
    <xf borderId="378" fillId="14" fontId="32" numFmtId="0" xfId="0" applyAlignment="1" applyBorder="1" applyFont="1">
      <alignment horizontal="center" readingOrder="0"/>
    </xf>
    <xf borderId="393" fillId="14" fontId="23" numFmtId="9" xfId="0" applyBorder="1" applyFont="1" applyNumberFormat="1"/>
    <xf borderId="20" fillId="14" fontId="23" numFmtId="0" xfId="0" applyAlignment="1" applyBorder="1" applyFont="1">
      <alignment vertical="center"/>
    </xf>
    <xf borderId="55" fillId="14" fontId="23" numFmtId="0" xfId="0" applyAlignment="1" applyBorder="1" applyFont="1">
      <alignment vertical="center"/>
    </xf>
    <xf borderId="382" fillId="14" fontId="106" numFmtId="165" xfId="0" applyAlignment="1" applyBorder="1" applyFont="1" applyNumberFormat="1">
      <alignment vertical="center"/>
    </xf>
    <xf borderId="382" fillId="14" fontId="45" numFmtId="165" xfId="0" applyAlignment="1" applyBorder="1" applyFont="1" applyNumberFormat="1">
      <alignment vertical="center"/>
    </xf>
    <xf borderId="382" fillId="14" fontId="107" numFmtId="165" xfId="0" applyAlignment="1" applyBorder="1" applyFont="1" applyNumberFormat="1">
      <alignment vertical="center"/>
    </xf>
    <xf borderId="392" fillId="14" fontId="23" numFmtId="0" xfId="0" applyBorder="1" applyFont="1"/>
    <xf borderId="38" fillId="0" fontId="4" numFmtId="0" xfId="0" applyBorder="1" applyFont="1"/>
    <xf borderId="394" fillId="14" fontId="102" numFmtId="0" xfId="0" applyAlignment="1" applyBorder="1" applyFont="1">
      <alignment readingOrder="0" vertical="center"/>
    </xf>
    <xf borderId="395" fillId="0" fontId="4" numFmtId="0" xfId="0" applyBorder="1" applyFont="1"/>
    <xf borderId="396" fillId="14" fontId="111" numFmtId="0" xfId="0" applyAlignment="1" applyBorder="1" applyFont="1">
      <alignment horizontal="center" readingOrder="0"/>
    </xf>
    <xf borderId="397" fillId="14" fontId="104" numFmtId="0" xfId="0" applyAlignment="1" applyBorder="1" applyFont="1">
      <alignment readingOrder="0" shrinkToFit="0" vertical="center" wrapText="1"/>
    </xf>
    <xf borderId="398" fillId="14" fontId="23" numFmtId="164" xfId="0" applyBorder="1" applyFont="1" applyNumberFormat="1"/>
    <xf borderId="399" fillId="14" fontId="76" numFmtId="0" xfId="0" applyAlignment="1" applyBorder="1" applyFont="1">
      <alignment horizontal="center" readingOrder="0" vertical="center"/>
    </xf>
    <xf borderId="37" fillId="14" fontId="35" numFmtId="0" xfId="0" applyAlignment="1" applyBorder="1" applyFont="1">
      <alignment horizontal="center" readingOrder="0" vertical="center"/>
    </xf>
    <xf borderId="400" fillId="14" fontId="106" numFmtId="165" xfId="0" applyAlignment="1" applyBorder="1" applyFont="1" applyNumberFormat="1">
      <alignment horizontal="center" readingOrder="0" vertical="center"/>
    </xf>
    <xf borderId="400" fillId="14" fontId="45" numFmtId="165" xfId="0" applyAlignment="1" applyBorder="1" applyFont="1" applyNumberFormat="1">
      <alignment horizontal="center" readingOrder="0" vertical="center"/>
    </xf>
    <xf borderId="400" fillId="14" fontId="107" numFmtId="165" xfId="0" applyAlignment="1" applyBorder="1" applyFont="1" applyNumberFormat="1">
      <alignment horizontal="center" readingOrder="0" vertical="center"/>
    </xf>
    <xf borderId="401" fillId="14" fontId="33" numFmtId="0" xfId="0" applyAlignment="1" applyBorder="1" applyFont="1">
      <alignment readingOrder="0"/>
    </xf>
    <xf borderId="402" fillId="0" fontId="4" numFmtId="0" xfId="0" applyBorder="1" applyFont="1"/>
    <xf borderId="403" fillId="0" fontId="4" numFmtId="0" xfId="0" applyBorder="1" applyFont="1"/>
    <xf borderId="404" fillId="14" fontId="54" numFmtId="0" xfId="0" applyAlignment="1" applyBorder="1" applyFont="1">
      <alignment readingOrder="0"/>
    </xf>
    <xf borderId="0" fillId="11" fontId="9" numFmtId="0" xfId="0" applyAlignment="1" applyFont="1">
      <alignment horizontal="center" shrinkToFit="0" vertical="center" wrapText="1"/>
    </xf>
    <xf borderId="0" fillId="11" fontId="102" numFmtId="0" xfId="0" applyAlignment="1" applyFont="1">
      <alignment shrinkToFit="0" vertical="center" wrapText="1"/>
    </xf>
    <xf borderId="0" fillId="11" fontId="115" numFmtId="0" xfId="0" applyAlignment="1" applyFont="1">
      <alignment horizontal="center" readingOrder="0" shrinkToFit="0" vertical="center" wrapText="1"/>
    </xf>
    <xf borderId="0" fillId="11" fontId="104" numFmtId="0" xfId="0" applyAlignment="1" applyFont="1">
      <alignment readingOrder="0" shrinkToFit="0" vertical="center" wrapText="1"/>
    </xf>
    <xf borderId="0" fillId="11" fontId="104" numFmtId="164" xfId="0" applyAlignment="1" applyFont="1" applyNumberFormat="1">
      <alignment horizontal="center" readingOrder="0" shrinkToFit="0" vertical="center" wrapText="1"/>
    </xf>
    <xf borderId="0" fillId="11" fontId="76" numFmtId="0" xfId="0" applyAlignment="1" applyFont="1">
      <alignment horizontal="center" readingOrder="0" shrinkToFit="0" vertical="center" wrapText="1"/>
    </xf>
    <xf borderId="0" fillId="11" fontId="116" numFmtId="0" xfId="0" applyAlignment="1" applyFont="1">
      <alignment horizontal="center" readingOrder="0" shrinkToFit="0" vertical="center" wrapText="1"/>
    </xf>
    <xf borderId="0" fillId="11" fontId="106" numFmtId="165" xfId="0" applyAlignment="1" applyFont="1" applyNumberFormat="1">
      <alignment horizontal="center" readingOrder="0" shrinkToFit="0" vertical="center" wrapText="1"/>
    </xf>
    <xf borderId="0" fillId="11" fontId="33" numFmtId="0" xfId="0" applyAlignment="1" applyFont="1">
      <alignment readingOrder="0" shrinkToFit="0" vertical="center" wrapText="1"/>
    </xf>
    <xf borderId="0" fillId="11" fontId="26" numFmtId="0" xfId="0" applyAlignment="1" applyFont="1">
      <alignment horizontal="right" readingOrder="0" shrinkToFit="0" vertical="center" wrapText="1"/>
    </xf>
    <xf borderId="0" fillId="11" fontId="117" numFmtId="0" xfId="0" applyAlignment="1" applyFont="1">
      <alignment readingOrder="0" shrinkToFit="0" vertical="center" wrapText="1"/>
    </xf>
    <xf borderId="405" fillId="23" fontId="101" numFmtId="0" xfId="0" applyAlignment="1" applyBorder="1" applyFill="1" applyFont="1">
      <alignment horizontal="center" readingOrder="0" shrinkToFit="0" vertical="center" wrapText="1"/>
    </xf>
    <xf borderId="406" fillId="14" fontId="9" numFmtId="0" xfId="0" applyAlignment="1" applyBorder="1" applyFont="1">
      <alignment horizontal="center" readingOrder="0" shrinkToFit="0" vertical="center" wrapText="1"/>
    </xf>
    <xf borderId="407" fillId="14" fontId="102" numFmtId="0" xfId="0" applyAlignment="1" applyBorder="1" applyFont="1">
      <alignment readingOrder="0" shrinkToFit="0" vertical="center" wrapText="1"/>
    </xf>
    <xf borderId="408" fillId="0" fontId="4" numFmtId="0" xfId="0" applyBorder="1" applyFont="1"/>
    <xf borderId="409" fillId="14" fontId="118" numFmtId="0" xfId="0" applyAlignment="1" applyBorder="1" applyFont="1">
      <alignment horizontal="center" readingOrder="0" shrinkToFit="0" vertical="center" wrapText="1"/>
    </xf>
    <xf borderId="410" fillId="14" fontId="104" numFmtId="0" xfId="0" applyAlignment="1" applyBorder="1" applyFont="1">
      <alignment readingOrder="0" shrinkToFit="0" vertical="center" wrapText="1"/>
    </xf>
    <xf borderId="411" fillId="14" fontId="104" numFmtId="9" xfId="0" applyAlignment="1" applyBorder="1" applyFont="1" applyNumberFormat="1">
      <alignment horizontal="center" readingOrder="0" shrinkToFit="0" vertical="center" wrapText="1"/>
    </xf>
    <xf borderId="412" fillId="14" fontId="76" numFmtId="0" xfId="0" applyAlignment="1" applyBorder="1" applyFont="1">
      <alignment horizontal="center" readingOrder="0" shrinkToFit="0" vertical="center" wrapText="1"/>
    </xf>
    <xf borderId="413" fillId="14" fontId="116" numFmtId="0" xfId="0" applyAlignment="1" applyBorder="1" applyFont="1">
      <alignment horizontal="center" readingOrder="0" shrinkToFit="0" vertical="bottom" wrapText="1"/>
    </xf>
    <xf borderId="414" fillId="14" fontId="119" numFmtId="165" xfId="0" applyAlignment="1" applyBorder="1" applyFont="1" applyNumberFormat="1">
      <alignment horizontal="center" readingOrder="0" shrinkToFit="0" wrapText="1"/>
    </xf>
    <xf borderId="405" fillId="14" fontId="119" numFmtId="165" xfId="0" applyAlignment="1" applyBorder="1" applyFont="1" applyNumberFormat="1">
      <alignment horizontal="center" readingOrder="0" shrinkToFit="0" wrapText="1"/>
    </xf>
    <xf borderId="415" fillId="14" fontId="33" numFmtId="0" xfId="0" applyAlignment="1" applyBorder="1" applyFont="1">
      <alignment readingOrder="0" shrinkToFit="0" vertical="center" wrapText="1"/>
    </xf>
    <xf borderId="416" fillId="0" fontId="4" numFmtId="0" xfId="0" applyBorder="1" applyFont="1"/>
    <xf borderId="415" fillId="14" fontId="120" numFmtId="0" xfId="0" applyAlignment="1" applyBorder="1" applyFont="1">
      <alignment horizontal="right" readingOrder="0" shrinkToFit="0" vertical="center" wrapText="1"/>
    </xf>
    <xf borderId="417" fillId="0" fontId="4" numFmtId="0" xfId="0" applyBorder="1" applyFont="1"/>
    <xf borderId="415" fillId="14" fontId="120" numFmtId="0" xfId="0" applyAlignment="1" applyBorder="1" applyFont="1">
      <alignment readingOrder="0" shrinkToFit="0" vertical="center" wrapText="1"/>
    </xf>
    <xf borderId="418" fillId="14" fontId="117" numFmtId="0" xfId="0" applyAlignment="1" applyBorder="1" applyFont="1">
      <alignment readingOrder="0" shrinkToFit="0" vertical="center" wrapText="1"/>
    </xf>
    <xf borderId="419" fillId="0" fontId="4" numFmtId="0" xfId="0" applyBorder="1" applyFont="1"/>
    <xf borderId="387" fillId="14" fontId="102" numFmtId="0" xfId="0" applyAlignment="1" applyBorder="1" applyFont="1">
      <alignment readingOrder="0" shrinkToFit="0" vertical="center" wrapText="1"/>
    </xf>
    <xf borderId="420" fillId="14" fontId="42" numFmtId="0" xfId="0" applyAlignment="1" applyBorder="1" applyFont="1">
      <alignment horizontal="center" readingOrder="0" shrinkToFit="0" vertical="center" wrapText="1"/>
    </xf>
    <xf borderId="380" fillId="14" fontId="104" numFmtId="9" xfId="0" applyAlignment="1" applyBorder="1" applyFont="1" applyNumberFormat="1">
      <alignment horizontal="center" readingOrder="0" shrinkToFit="0" vertical="center" wrapText="1"/>
    </xf>
    <xf borderId="421" fillId="14" fontId="76" numFmtId="0" xfId="0" applyAlignment="1" applyBorder="1" applyFont="1">
      <alignment horizontal="center" readingOrder="0" shrinkToFit="0" vertical="center" wrapText="1"/>
    </xf>
    <xf borderId="55" fillId="14" fontId="121" numFmtId="0" xfId="0" applyAlignment="1" applyBorder="1" applyFont="1">
      <alignment horizontal="center" readingOrder="0" shrinkToFit="0" vertical="center" wrapText="1"/>
    </xf>
    <xf borderId="56" fillId="14" fontId="106" numFmtId="165" xfId="0" applyAlignment="1" applyBorder="1" applyFont="1" applyNumberFormat="1">
      <alignment horizontal="center" readingOrder="0" shrinkToFit="0" vertical="center" wrapText="1"/>
    </xf>
    <xf borderId="0" fillId="14" fontId="106" numFmtId="165" xfId="0" applyAlignment="1" applyFont="1" applyNumberFormat="1">
      <alignment horizontal="center" readingOrder="0" shrinkToFit="0" vertical="center" wrapText="1"/>
    </xf>
    <xf borderId="24" fillId="14" fontId="33" numFmtId="0" xfId="0" applyAlignment="1" applyBorder="1" applyFont="1">
      <alignment readingOrder="0" shrinkToFit="0" vertical="center" wrapText="1"/>
    </xf>
    <xf borderId="24" fillId="14" fontId="120" numFmtId="0" xfId="0" applyAlignment="1" applyBorder="1" applyFont="1">
      <alignment horizontal="right" readingOrder="0" shrinkToFit="0" vertical="center" wrapText="1"/>
    </xf>
    <xf borderId="422" fillId="0" fontId="4" numFmtId="0" xfId="0" applyBorder="1" applyFont="1"/>
    <xf borderId="24" fillId="14" fontId="120" numFmtId="0" xfId="0" applyAlignment="1" applyBorder="1" applyFont="1">
      <alignment readingOrder="0" shrinkToFit="0" vertical="center" wrapText="1"/>
    </xf>
    <xf borderId="423" fillId="14" fontId="117" numFmtId="0" xfId="0" applyAlignment="1" applyBorder="1" applyFont="1">
      <alignment readingOrder="0" shrinkToFit="0" vertical="center" wrapText="1"/>
    </xf>
    <xf borderId="387" fillId="14" fontId="75" numFmtId="0" xfId="0" applyAlignment="1" applyBorder="1" applyFont="1">
      <alignment readingOrder="0" shrinkToFit="0" vertical="center" wrapText="1"/>
    </xf>
    <xf borderId="420" fillId="14" fontId="122" numFmtId="0" xfId="0" applyAlignment="1" applyBorder="1" applyFont="1">
      <alignment horizontal="center" readingOrder="0" shrinkToFit="0" vertical="center" wrapText="1"/>
    </xf>
    <xf borderId="55" fillId="14" fontId="116" numFmtId="0" xfId="0" applyAlignment="1" applyBorder="1" applyFont="1">
      <alignment horizontal="center" readingOrder="0" shrinkToFit="0" vertical="center" wrapText="1"/>
    </xf>
    <xf borderId="420" fillId="14" fontId="123" numFmtId="0" xfId="0" applyAlignment="1" applyBorder="1" applyFont="1">
      <alignment horizontal="center" readingOrder="0" shrinkToFit="0" vertical="center" wrapText="1"/>
    </xf>
    <xf borderId="420" fillId="14" fontId="124" numFmtId="0" xfId="0" applyAlignment="1" applyBorder="1" applyFont="1">
      <alignment horizontal="center" readingOrder="0" shrinkToFit="0" vertical="center" wrapText="1"/>
    </xf>
    <xf borderId="380" fillId="14" fontId="104" numFmtId="164" xfId="0" applyAlignment="1" applyBorder="1" applyFont="1" applyNumberFormat="1">
      <alignment horizontal="center" readingOrder="0" shrinkToFit="0" vertical="center" wrapText="1"/>
    </xf>
    <xf borderId="55" fillId="14" fontId="125" numFmtId="0" xfId="0" applyAlignment="1" applyBorder="1" applyFont="1">
      <alignment horizontal="center" readingOrder="0" shrinkToFit="0" vertical="center" wrapText="1"/>
    </xf>
    <xf borderId="379" fillId="14" fontId="126" numFmtId="0" xfId="0" applyAlignment="1" applyBorder="1" applyFont="1">
      <alignment shrinkToFit="0" vertical="center" wrapText="1"/>
    </xf>
    <xf borderId="393" fillId="14" fontId="126" numFmtId="9" xfId="0" applyAlignment="1" applyBorder="1" applyFont="1" applyNumberFormat="1">
      <alignment horizontal="center" readingOrder="0" shrinkToFit="0" vertical="center" wrapText="1"/>
    </xf>
    <xf borderId="178" fillId="14" fontId="76" numFmtId="0" xfId="0" applyAlignment="1" applyBorder="1" applyFont="1">
      <alignment horizontal="center" readingOrder="0" shrinkToFit="0" vertical="center" wrapText="1"/>
    </xf>
    <xf borderId="55" fillId="14" fontId="116" numFmtId="0" xfId="0" applyAlignment="1" applyBorder="1" applyFont="1">
      <alignment horizontal="center" readingOrder="0" shrinkToFit="0" vertical="center" wrapText="1"/>
    </xf>
    <xf borderId="424" fillId="0" fontId="4" numFmtId="0" xfId="0" applyBorder="1" applyFont="1"/>
    <xf borderId="387" fillId="14" fontId="102" numFmtId="0" xfId="0" applyAlignment="1" applyBorder="1" applyFont="1">
      <alignment shrinkToFit="0" vertical="center" wrapText="1"/>
    </xf>
    <xf borderId="425" fillId="14" fontId="9" numFmtId="0" xfId="0" applyAlignment="1" applyBorder="1" applyFont="1">
      <alignment horizontal="center" readingOrder="0" shrinkToFit="0" vertical="center" wrapText="1"/>
    </xf>
    <xf borderId="420" fillId="14" fontId="115" numFmtId="0" xfId="0" applyAlignment="1" applyBorder="1" applyFont="1">
      <alignment horizontal="center" readingOrder="0" shrinkToFit="0" vertical="center" wrapText="1"/>
    </xf>
    <xf borderId="421" fillId="14" fontId="69" numFmtId="0" xfId="0" applyAlignment="1" applyBorder="1" applyFont="1">
      <alignment horizontal="center" readingOrder="0" shrinkToFit="0" vertical="center" wrapText="1"/>
    </xf>
    <xf borderId="55" fillId="14" fontId="127" numFmtId="0" xfId="0" applyAlignment="1" applyBorder="1" applyFont="1">
      <alignment horizontal="center" readingOrder="0" shrinkToFit="0" vertical="center" wrapText="1"/>
    </xf>
    <xf borderId="56" fillId="14" fontId="119" numFmtId="165" xfId="0" applyAlignment="1" applyBorder="1" applyFont="1" applyNumberFormat="1">
      <alignment horizontal="center" readingOrder="0" shrinkToFit="0" vertical="center" wrapText="1"/>
    </xf>
    <xf borderId="0" fillId="14" fontId="119" numFmtId="165" xfId="0" applyAlignment="1" applyFont="1" applyNumberFormat="1">
      <alignment horizontal="center" readingOrder="0" shrinkToFit="0" vertical="center" wrapText="1"/>
    </xf>
    <xf borderId="420" fillId="14" fontId="128" numFmtId="0" xfId="0" applyAlignment="1" applyBorder="1" applyFont="1">
      <alignment horizontal="center" readingOrder="0" shrinkToFit="0" vertical="center" wrapText="1"/>
    </xf>
    <xf borderId="379" fillId="14" fontId="104" numFmtId="0" xfId="0" applyAlignment="1" applyBorder="1" applyFont="1">
      <alignment shrinkToFit="0" vertical="center" wrapText="1"/>
    </xf>
    <xf borderId="387" fillId="14" fontId="102" numFmtId="0" xfId="0" applyAlignment="1" applyBorder="1" applyFont="1">
      <alignment readingOrder="0" shrinkToFit="0" vertical="center" wrapText="1"/>
    </xf>
    <xf borderId="420" fillId="14" fontId="122" numFmtId="0" xfId="0" applyAlignment="1" applyBorder="1" applyFont="1">
      <alignment horizontal="center" readingOrder="0" shrinkToFit="0" vertical="center" wrapText="1"/>
    </xf>
    <xf borderId="23" fillId="14" fontId="106" numFmtId="165" xfId="0" applyAlignment="1" applyBorder="1" applyFont="1" applyNumberFormat="1">
      <alignment horizontal="center" readingOrder="0" shrinkToFit="0" vertical="center" wrapText="1"/>
    </xf>
    <xf borderId="379" fillId="14" fontId="34" numFmtId="0" xfId="0" applyAlignment="1" applyBorder="1" applyFont="1">
      <alignment shrinkToFit="0" vertical="center" wrapText="1"/>
    </xf>
    <xf borderId="421" fillId="14" fontId="76" numFmtId="0" xfId="0" applyAlignment="1" applyBorder="1" applyFont="1">
      <alignment horizontal="center" readingOrder="0" shrinkToFit="0" vertical="center" wrapText="1"/>
    </xf>
    <xf borderId="55" fillId="14" fontId="20" numFmtId="0" xfId="0" applyAlignment="1" applyBorder="1" applyFont="1">
      <alignment horizontal="center" readingOrder="0" shrinkToFit="0" vertical="center" wrapText="1"/>
    </xf>
    <xf borderId="144" fillId="14" fontId="106" numFmtId="0" xfId="0" applyAlignment="1" applyBorder="1" applyFont="1">
      <alignment horizontal="center" readingOrder="0" shrinkToFit="0" vertical="center" wrapText="1"/>
    </xf>
    <xf borderId="115" fillId="14" fontId="106" numFmtId="0" xfId="0" applyAlignment="1" applyBorder="1" applyFont="1">
      <alignment horizontal="center" readingOrder="0" shrinkToFit="0" vertical="center" wrapText="1"/>
    </xf>
    <xf borderId="426" fillId="14" fontId="76" numFmtId="0" xfId="0" applyAlignment="1" applyBorder="1" applyFont="1">
      <alignment horizontal="center" shrinkToFit="0" vertical="center" wrapText="1"/>
    </xf>
    <xf borderId="387" fillId="14" fontId="129" numFmtId="0" xfId="0" applyAlignment="1" applyBorder="1" applyFont="1">
      <alignment horizontal="left" readingOrder="0" shrinkToFit="0" vertical="center" wrapText="1"/>
    </xf>
    <xf borderId="421" fillId="14" fontId="69" numFmtId="0" xfId="0" applyAlignment="1" applyBorder="1" applyFont="1">
      <alignment horizontal="center" readingOrder="0" shrinkToFit="0" vertical="center" wrapText="1"/>
    </xf>
    <xf borderId="420" fillId="14" fontId="52" numFmtId="0" xfId="0" applyAlignment="1" applyBorder="1" applyFont="1">
      <alignment horizontal="center" readingOrder="0" shrinkToFit="0" vertical="center" wrapText="1"/>
    </xf>
    <xf borderId="421" fillId="14" fontId="130" numFmtId="0" xfId="0" applyAlignment="1" applyBorder="1" applyFont="1">
      <alignment horizontal="center" readingOrder="0" shrinkToFit="0" vertical="center" wrapText="1"/>
    </xf>
    <xf borderId="55" fillId="14" fontId="131" numFmtId="0" xfId="0" applyAlignment="1" applyBorder="1" applyFont="1">
      <alignment horizontal="center" readingOrder="0" shrinkToFit="0" vertical="center" wrapText="1"/>
    </xf>
    <xf borderId="427" fillId="14" fontId="117" numFmtId="0" xfId="0" applyAlignment="1" applyBorder="1" applyFont="1">
      <alignment readingOrder="0" shrinkToFit="0" vertical="center" wrapText="1"/>
    </xf>
    <xf borderId="387" fillId="14" fontId="132" numFmtId="0" xfId="0" applyAlignment="1" applyBorder="1" applyFont="1">
      <alignment readingOrder="0" shrinkToFit="0" vertical="center" wrapText="1"/>
    </xf>
    <xf borderId="380" fillId="14" fontId="104" numFmtId="10" xfId="0" applyAlignment="1" applyBorder="1" applyFont="1" applyNumberFormat="1">
      <alignment horizontal="center" readingOrder="0" shrinkToFit="0" vertical="center" wrapText="1"/>
    </xf>
    <xf borderId="426" fillId="14" fontId="76" numFmtId="0" xfId="0" applyAlignment="1" applyBorder="1" applyFont="1">
      <alignment horizontal="center" readingOrder="0" shrinkToFit="0" vertical="center" wrapText="1"/>
    </xf>
    <xf borderId="55" fillId="14" fontId="133" numFmtId="0" xfId="0" applyAlignment="1" applyBorder="1" applyFont="1">
      <alignment horizontal="center" readingOrder="0" shrinkToFit="0" vertical="center" wrapText="1"/>
    </xf>
    <xf borderId="428" fillId="0" fontId="4" numFmtId="0" xfId="0" applyBorder="1" applyFont="1"/>
    <xf borderId="429" fillId="0" fontId="4" numFmtId="0" xfId="0" applyBorder="1" applyFont="1"/>
    <xf borderId="430" fillId="14" fontId="102" numFmtId="0" xfId="0" applyAlignment="1" applyBorder="1" applyFont="1">
      <alignment readingOrder="0" shrinkToFit="0" vertical="center" wrapText="1"/>
    </xf>
    <xf borderId="431" fillId="0" fontId="4" numFmtId="0" xfId="0" applyBorder="1" applyFont="1"/>
    <xf borderId="432" fillId="14" fontId="128" numFmtId="0" xfId="0" applyAlignment="1" applyBorder="1" applyFont="1">
      <alignment horizontal="center" readingOrder="0" shrinkToFit="0" vertical="center" wrapText="1"/>
    </xf>
    <xf borderId="433" fillId="14" fontId="104" numFmtId="0" xfId="0" applyAlignment="1" applyBorder="1" applyFont="1">
      <alignment readingOrder="0" shrinkToFit="0" vertical="center" wrapText="1"/>
    </xf>
    <xf borderId="434" fillId="14" fontId="104" numFmtId="9" xfId="0" applyAlignment="1" applyBorder="1" applyFont="1" applyNumberFormat="1">
      <alignment horizontal="center" readingOrder="0" shrinkToFit="0" vertical="center" wrapText="1"/>
    </xf>
    <xf borderId="435" fillId="14" fontId="76" numFmtId="0" xfId="0" applyAlignment="1" applyBorder="1" applyFont="1">
      <alignment horizontal="center" readingOrder="0" shrinkToFit="0" vertical="center" wrapText="1"/>
    </xf>
    <xf borderId="436" fillId="14" fontId="121" numFmtId="0" xfId="0" applyAlignment="1" applyBorder="1" applyFont="1">
      <alignment horizontal="center" readingOrder="0" shrinkToFit="0" vertical="center" wrapText="1"/>
    </xf>
    <xf borderId="437" fillId="14" fontId="106" numFmtId="165" xfId="0" applyAlignment="1" applyBorder="1" applyFont="1" applyNumberFormat="1">
      <alignment horizontal="center" readingOrder="0" shrinkToFit="0" vertical="center" wrapText="1"/>
    </xf>
    <xf borderId="428" fillId="14" fontId="106" numFmtId="165" xfId="0" applyAlignment="1" applyBorder="1" applyFont="1" applyNumberFormat="1">
      <alignment horizontal="center" readingOrder="0" shrinkToFit="0" vertical="center" wrapText="1"/>
    </xf>
    <xf borderId="438" fillId="14" fontId="33" numFmtId="0" xfId="0" applyAlignment="1" applyBorder="1" applyFont="1">
      <alignment readingOrder="0" shrinkToFit="0" vertical="center" wrapText="1"/>
    </xf>
    <xf borderId="439" fillId="0" fontId="4" numFmtId="0" xfId="0" applyBorder="1" applyFont="1"/>
    <xf borderId="438" fillId="14" fontId="120" numFmtId="0" xfId="0" applyAlignment="1" applyBorder="1" applyFont="1">
      <alignment horizontal="right" readingOrder="0" shrinkToFit="0" vertical="center" wrapText="1"/>
    </xf>
    <xf borderId="438" fillId="14" fontId="120" numFmtId="0" xfId="0" applyAlignment="1" applyBorder="1" applyFont="1">
      <alignment readingOrder="0" shrinkToFit="0" vertical="center" wrapText="1"/>
    </xf>
    <xf borderId="440" fillId="0" fontId="4" numFmtId="0" xfId="0" applyBorder="1" applyFont="1"/>
    <xf borderId="441" fillId="14" fontId="117" numFmtId="0" xfId="0" applyAlignment="1" applyBorder="1" applyFont="1">
      <alignment readingOrder="0" shrinkToFit="0" vertical="center" wrapText="1"/>
    </xf>
    <xf borderId="442" fillId="24" fontId="101" numFmtId="0" xfId="0" applyAlignment="1" applyBorder="1" applyFill="1" applyFont="1">
      <alignment horizontal="center" readingOrder="0" shrinkToFit="0" vertical="center" wrapText="1"/>
    </xf>
    <xf borderId="443" fillId="14" fontId="9" numFmtId="0" xfId="0" applyAlignment="1" applyBorder="1" applyFont="1">
      <alignment horizontal="center" shrinkToFit="0" vertical="center" wrapText="1"/>
    </xf>
    <xf borderId="444" fillId="14" fontId="102" numFmtId="0" xfId="0" applyAlignment="1" applyBorder="1" applyFont="1">
      <alignment shrinkToFit="0" vertical="center" wrapText="1"/>
    </xf>
    <xf borderId="445" fillId="0" fontId="4" numFmtId="0" xfId="0" applyBorder="1" applyFont="1"/>
    <xf borderId="446" fillId="14" fontId="115" numFmtId="0" xfId="0" applyAlignment="1" applyBorder="1" applyFont="1">
      <alignment horizontal="center" readingOrder="0" shrinkToFit="0" vertical="center" wrapText="1"/>
    </xf>
    <xf borderId="447" fillId="14" fontId="104" numFmtId="0" xfId="0" applyAlignment="1" applyBorder="1" applyFont="1">
      <alignment readingOrder="0" shrinkToFit="0" vertical="center" wrapText="1"/>
    </xf>
    <xf borderId="448" fillId="14" fontId="104" numFmtId="164" xfId="0" applyAlignment="1" applyBorder="1" applyFont="1" applyNumberFormat="1">
      <alignment horizontal="center" readingOrder="0" shrinkToFit="0" vertical="center" wrapText="1"/>
    </xf>
    <xf borderId="449" fillId="14" fontId="76" numFmtId="0" xfId="0" applyAlignment="1" applyBorder="1" applyFont="1">
      <alignment horizontal="center" readingOrder="0" shrinkToFit="0" vertical="center" wrapText="1"/>
    </xf>
    <xf borderId="450" fillId="14" fontId="116" numFmtId="0" xfId="0" applyAlignment="1" applyBorder="1" applyFont="1">
      <alignment horizontal="center" readingOrder="0" shrinkToFit="0" vertical="center" wrapText="1"/>
    </xf>
    <xf borderId="451" fillId="14" fontId="106" numFmtId="165" xfId="0" applyAlignment="1" applyBorder="1" applyFont="1" applyNumberFormat="1">
      <alignment horizontal="center" readingOrder="0" shrinkToFit="0" vertical="center" wrapText="1"/>
    </xf>
    <xf borderId="442" fillId="14" fontId="106" numFmtId="165" xfId="0" applyAlignment="1" applyBorder="1" applyFont="1" applyNumberFormat="1">
      <alignment horizontal="center" readingOrder="0" shrinkToFit="0" vertical="center" wrapText="1"/>
    </xf>
    <xf borderId="452" fillId="14" fontId="33" numFmtId="0" xfId="0" applyAlignment="1" applyBorder="1" applyFont="1">
      <alignment readingOrder="0" shrinkToFit="0" vertical="center" wrapText="1"/>
    </xf>
    <xf borderId="453" fillId="0" fontId="4" numFmtId="0" xfId="0" applyBorder="1" applyFont="1"/>
    <xf borderId="454" fillId="0" fontId="4" numFmtId="0" xfId="0" applyBorder="1" applyFont="1"/>
    <xf borderId="452" fillId="14" fontId="26" numFmtId="0" xfId="0" applyAlignment="1" applyBorder="1" applyFont="1">
      <alignment horizontal="right" readingOrder="0" shrinkToFit="0" vertical="center" wrapText="1"/>
    </xf>
    <xf borderId="455" fillId="14" fontId="117" numFmtId="0" xfId="0" applyAlignment="1" applyBorder="1" applyFont="1">
      <alignment readingOrder="0" shrinkToFit="0" vertical="center" wrapText="1"/>
    </xf>
    <xf borderId="456" fillId="0" fontId="4" numFmtId="0" xfId="0" applyBorder="1" applyFont="1"/>
    <xf borderId="378" fillId="14" fontId="122" numFmtId="0" xfId="0" applyAlignment="1" applyBorder="1" applyFont="1">
      <alignment horizontal="center" readingOrder="0" shrinkToFit="0" vertical="center" wrapText="1"/>
    </xf>
    <xf borderId="457" fillId="14" fontId="76" numFmtId="0" xfId="0" applyAlignment="1" applyBorder="1" applyFont="1">
      <alignment horizontal="center" readingOrder="0" shrinkToFit="0" vertical="center" wrapText="1"/>
    </xf>
    <xf borderId="458" fillId="14" fontId="106" numFmtId="165" xfId="0" applyAlignment="1" applyBorder="1" applyFont="1" applyNumberFormat="1">
      <alignment horizontal="center" readingOrder="0" shrinkToFit="0" vertical="center" wrapText="1"/>
    </xf>
    <xf borderId="459" fillId="14" fontId="26" numFmtId="0" xfId="0" applyAlignment="1" applyBorder="1" applyFont="1">
      <alignment horizontal="right" readingOrder="0" shrinkToFit="0" vertical="center" wrapText="1"/>
    </xf>
    <xf borderId="460" fillId="14" fontId="117" numFmtId="0" xfId="0" applyAlignment="1" applyBorder="1" applyFont="1">
      <alignment readingOrder="0" shrinkToFit="0" vertical="center" wrapText="1"/>
    </xf>
    <xf borderId="14" fillId="13" fontId="14" numFmtId="0" xfId="0" applyAlignment="1" applyBorder="1" applyFont="1">
      <alignment horizontal="left" shrinkToFit="0" vertical="center" wrapText="1"/>
    </xf>
    <xf borderId="379" fillId="14" fontId="126" numFmtId="0" xfId="0" applyAlignment="1" applyBorder="1" applyFont="1">
      <alignment readingOrder="0" shrinkToFit="0" vertical="center" wrapText="1"/>
    </xf>
    <xf borderId="457" fillId="14" fontId="76" numFmtId="0" xfId="0" applyAlignment="1" applyBorder="1" applyFont="1">
      <alignment horizontal="center" readingOrder="0" shrinkToFit="0" vertical="center" wrapText="1"/>
    </xf>
    <xf borderId="461" fillId="14" fontId="106" numFmtId="0" xfId="0" applyAlignment="1" applyBorder="1" applyFont="1">
      <alignment horizontal="center" readingOrder="0" shrinkToFit="0" vertical="center" wrapText="1"/>
    </xf>
    <xf borderId="389" fillId="14" fontId="33" numFmtId="0" xfId="0" applyAlignment="1" applyBorder="1" applyFont="1">
      <alignment readingOrder="0" shrinkToFit="0" vertical="center" wrapText="1"/>
    </xf>
    <xf borderId="389" fillId="14" fontId="26" numFmtId="0" xfId="0" applyAlignment="1" applyBorder="1" applyFont="1">
      <alignment horizontal="right" readingOrder="0" shrinkToFit="0" vertical="center" wrapText="1"/>
    </xf>
    <xf borderId="378" fillId="14" fontId="124" numFmtId="0" xfId="0" applyAlignment="1" applyBorder="1" applyFont="1">
      <alignment horizontal="center" readingOrder="0" shrinkToFit="0" vertical="center" wrapText="1"/>
    </xf>
    <xf borderId="457" fillId="14" fontId="76" numFmtId="0" xfId="0" applyAlignment="1" applyBorder="1" applyFont="1">
      <alignment horizontal="center" readingOrder="0" shrinkToFit="0" vertical="bottom" wrapText="1"/>
    </xf>
    <xf borderId="55" fillId="14" fontId="116" numFmtId="0" xfId="0" applyAlignment="1" applyBorder="1" applyFont="1">
      <alignment horizontal="center" readingOrder="0" shrinkToFit="0" vertical="bottom" wrapText="1"/>
    </xf>
    <xf borderId="458" fillId="14" fontId="119" numFmtId="165" xfId="0" applyAlignment="1" applyBorder="1" applyFont="1" applyNumberFormat="1">
      <alignment horizontal="center" readingOrder="0" shrinkToFit="0" wrapText="1"/>
    </xf>
    <xf borderId="0" fillId="14" fontId="119" numFmtId="165" xfId="0" applyAlignment="1" applyFont="1" applyNumberFormat="1">
      <alignment horizontal="center" readingOrder="0" shrinkToFit="0" wrapText="1"/>
    </xf>
    <xf borderId="14" fillId="13" fontId="14" numFmtId="0" xfId="0" applyAlignment="1" applyBorder="1" applyFont="1">
      <alignment horizontal="left" readingOrder="0" shrinkToFit="0" vertical="center" wrapText="1"/>
    </xf>
    <xf borderId="378" fillId="14" fontId="42" numFmtId="0" xfId="0" applyAlignment="1" applyBorder="1" applyFont="1">
      <alignment horizontal="center" readingOrder="0" shrinkToFit="0" vertical="center" wrapText="1"/>
    </xf>
    <xf borderId="389" fillId="14" fontId="120" numFmtId="0" xfId="0" applyAlignment="1" applyBorder="1" applyFont="1">
      <alignment readingOrder="0" shrinkToFit="0" vertical="center" wrapText="1"/>
    </xf>
    <xf borderId="389" fillId="14" fontId="134" numFmtId="0" xfId="0" applyAlignment="1" applyBorder="1" applyFont="1">
      <alignment horizontal="right" readingOrder="0" shrinkToFit="0" vertical="center" wrapText="1"/>
    </xf>
    <xf borderId="378" fillId="14" fontId="115" numFmtId="0" xfId="0" applyAlignment="1" applyBorder="1" applyFont="1">
      <alignment horizontal="center" readingOrder="0" shrinkToFit="0" vertical="center" wrapText="1"/>
    </xf>
    <xf borderId="380" fillId="14" fontId="104" numFmtId="0" xfId="0" applyAlignment="1" applyBorder="1" applyFont="1">
      <alignment horizontal="center" readingOrder="0" shrinkToFit="0" vertical="center" wrapText="1"/>
    </xf>
    <xf borderId="458" fillId="14" fontId="11" numFmtId="165" xfId="0" applyAlignment="1" applyBorder="1" applyFont="1" applyNumberFormat="1">
      <alignment horizontal="center" readingOrder="0" shrinkToFit="0" vertical="center" wrapText="1"/>
    </xf>
    <xf borderId="0" fillId="14" fontId="11" numFmtId="165" xfId="0" applyAlignment="1" applyFont="1" applyNumberFormat="1">
      <alignment horizontal="center" readingOrder="0" shrinkToFit="0" vertical="center" wrapText="1"/>
    </xf>
    <xf borderId="378" fillId="14" fontId="123" numFmtId="0" xfId="0" applyAlignment="1" applyBorder="1" applyFont="1">
      <alignment horizontal="center" readingOrder="0" shrinkToFit="0" vertical="center" wrapText="1"/>
    </xf>
    <xf borderId="378" fillId="14" fontId="128" numFmtId="0" xfId="0" applyAlignment="1" applyBorder="1" applyFont="1">
      <alignment horizontal="center" readingOrder="0" shrinkToFit="0" vertical="center" wrapText="1"/>
    </xf>
    <xf borderId="55" fillId="14" fontId="135" numFmtId="0" xfId="0" applyAlignment="1" applyBorder="1" applyFont="1">
      <alignment horizontal="center" readingOrder="0" shrinkToFit="0" vertical="center" wrapText="1"/>
    </xf>
    <xf borderId="458" fillId="14" fontId="136" numFmtId="165" xfId="0" applyAlignment="1" applyBorder="1" applyFont="1" applyNumberFormat="1">
      <alignment horizontal="center" readingOrder="0" shrinkToFit="0" vertical="center" wrapText="1"/>
    </xf>
    <xf borderId="0" fillId="14" fontId="136" numFmtId="165" xfId="0" applyAlignment="1" applyFont="1" applyNumberFormat="1">
      <alignment horizontal="center" readingOrder="0" shrinkToFit="0" vertical="center" wrapText="1"/>
    </xf>
    <xf borderId="378" fillId="14" fontId="137" numFmtId="0" xfId="0" applyAlignment="1" applyBorder="1" applyFont="1">
      <alignment horizontal="center" readingOrder="0" shrinkToFit="0" vertical="center" wrapText="1"/>
    </xf>
    <xf borderId="457" fillId="14" fontId="69" numFmtId="0" xfId="0" applyAlignment="1" applyBorder="1" applyFont="1">
      <alignment horizontal="center" readingOrder="0" shrinkToFit="0" vertical="center" wrapText="1"/>
    </xf>
    <xf borderId="462" fillId="0" fontId="4" numFmtId="0" xfId="0" applyBorder="1" applyFont="1"/>
    <xf borderId="463" fillId="14" fontId="9" numFmtId="0" xfId="0" applyAlignment="1" applyBorder="1" applyFont="1">
      <alignment horizontal="center" shrinkToFit="0" vertical="center" wrapText="1"/>
    </xf>
    <xf borderId="457" fillId="14" fontId="76" numFmtId="0" xfId="0" applyAlignment="1" applyBorder="1" applyFont="1">
      <alignment horizontal="center" readingOrder="0" shrinkToFit="0" vertical="center" wrapText="1"/>
    </xf>
    <xf borderId="55" fillId="14" fontId="138" numFmtId="0" xfId="0" applyAlignment="1" applyBorder="1" applyFont="1">
      <alignment horizontal="center" readingOrder="0" shrinkToFit="0" vertical="center" wrapText="1"/>
    </xf>
    <xf borderId="458" fillId="14" fontId="119" numFmtId="165" xfId="0" applyAlignment="1" applyBorder="1" applyFont="1" applyNumberFormat="1">
      <alignment horizontal="center" readingOrder="0" shrinkToFit="0" vertical="center" wrapText="1"/>
    </xf>
    <xf borderId="0" fillId="14" fontId="119" numFmtId="165" xfId="0" applyAlignment="1" applyFont="1" applyNumberFormat="1">
      <alignment horizontal="center" readingOrder="0" shrinkToFit="0" vertical="center" wrapText="1"/>
    </xf>
    <xf borderId="14" fillId="13" fontId="14" numFmtId="0" xfId="0" applyAlignment="1" applyBorder="1" applyFont="1">
      <alignment horizontal="left" readingOrder="0" shrinkToFit="0" vertical="center" wrapText="1"/>
    </xf>
    <xf borderId="378" fillId="14" fontId="139" numFmtId="0" xfId="0" applyAlignment="1" applyBorder="1" applyFont="1">
      <alignment horizontal="center" readingOrder="0" shrinkToFit="0" vertical="center" wrapText="1"/>
    </xf>
    <xf borderId="464" fillId="14" fontId="76" numFmtId="0" xfId="0" applyAlignment="1" applyBorder="1" applyFont="1">
      <alignment horizontal="center" readingOrder="0" shrinkToFit="0" vertical="center" wrapText="1"/>
    </xf>
    <xf borderId="55" fillId="14" fontId="140" numFmtId="0" xfId="0" applyAlignment="1" applyBorder="1" applyFont="1">
      <alignment horizontal="center" readingOrder="0" shrinkToFit="0" vertical="center" wrapText="1"/>
    </xf>
    <xf borderId="55" fillId="14" fontId="141" numFmtId="0" xfId="0" applyAlignment="1" applyBorder="1" applyFont="1">
      <alignment horizontal="center" readingOrder="0" shrinkToFit="0" vertical="center" wrapText="1"/>
    </xf>
    <xf borderId="463" fillId="14" fontId="9" numFmtId="0" xfId="0" applyAlignment="1" applyBorder="1" applyFont="1">
      <alignment horizontal="center" readingOrder="0" shrinkToFit="0" vertical="center" wrapText="1"/>
    </xf>
    <xf borderId="465" fillId="0" fontId="4" numFmtId="0" xfId="0" applyBorder="1" applyFont="1"/>
    <xf borderId="466" fillId="0" fontId="4" numFmtId="0" xfId="0" applyBorder="1" applyFont="1"/>
    <xf borderId="467" fillId="14" fontId="102" numFmtId="0" xfId="0" applyAlignment="1" applyBorder="1" applyFont="1">
      <alignment readingOrder="0" shrinkToFit="0" vertical="center" wrapText="1"/>
    </xf>
    <xf borderId="468" fillId="0" fontId="4" numFmtId="0" xfId="0" applyBorder="1" applyFont="1"/>
    <xf borderId="469" fillId="14" fontId="128" numFmtId="0" xfId="0" applyAlignment="1" applyBorder="1" applyFont="1">
      <alignment horizontal="center" readingOrder="0" shrinkToFit="0" vertical="center" wrapText="1"/>
    </xf>
    <xf borderId="470" fillId="14" fontId="104" numFmtId="0" xfId="0" applyAlignment="1" applyBorder="1" applyFont="1">
      <alignment readingOrder="0" shrinkToFit="0" vertical="center" wrapText="1"/>
    </xf>
    <xf borderId="471" fillId="14" fontId="104" numFmtId="9" xfId="0" applyAlignment="1" applyBorder="1" applyFont="1" applyNumberFormat="1">
      <alignment horizontal="center" readingOrder="0" shrinkToFit="0" vertical="center" wrapText="1"/>
    </xf>
    <xf borderId="472" fillId="14" fontId="76" numFmtId="0" xfId="0" applyAlignment="1" applyBorder="1" applyFont="1">
      <alignment horizontal="center" readingOrder="0" shrinkToFit="0" vertical="center" wrapText="1"/>
    </xf>
    <xf borderId="473" fillId="14" fontId="125" numFmtId="0" xfId="0" applyAlignment="1" applyBorder="1" applyFont="1">
      <alignment horizontal="center" readingOrder="0" shrinkToFit="0" vertical="center" wrapText="1"/>
    </xf>
    <xf borderId="474" fillId="14" fontId="106" numFmtId="165" xfId="0" applyAlignment="1" applyBorder="1" applyFont="1" applyNumberFormat="1">
      <alignment horizontal="center" readingOrder="0" shrinkToFit="0" vertical="center" wrapText="1"/>
    </xf>
    <xf borderId="465" fillId="14" fontId="106" numFmtId="165" xfId="0" applyAlignment="1" applyBorder="1" applyFont="1" applyNumberFormat="1">
      <alignment horizontal="center" readingOrder="0" shrinkToFit="0" vertical="center" wrapText="1"/>
    </xf>
    <xf borderId="475" fillId="14" fontId="33" numFmtId="0" xfId="0" applyAlignment="1" applyBorder="1" applyFont="1">
      <alignment readingOrder="0" shrinkToFit="0" vertical="center" wrapText="1"/>
    </xf>
    <xf borderId="476" fillId="0" fontId="4" numFmtId="0" xfId="0" applyBorder="1" applyFont="1"/>
    <xf borderId="477" fillId="0" fontId="4" numFmtId="0" xfId="0" applyBorder="1" applyFont="1"/>
    <xf borderId="478" fillId="14" fontId="117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shrinkToFit="0" vertical="center" wrapText="1"/>
    </xf>
    <xf borderId="14" fillId="13" fontId="60" numFmtId="0" xfId="0" applyAlignment="1" applyBorder="1" applyFont="1">
      <alignment horizontal="left" shrinkToFit="0" wrapText="1"/>
    </xf>
    <xf borderId="0" fillId="11" fontId="56" numFmtId="0" xfId="0" applyAlignment="1" applyFont="1">
      <alignment shrinkToFit="0" vertical="center" wrapText="1"/>
    </xf>
    <xf borderId="479" fillId="25" fontId="101" numFmtId="0" xfId="0" applyAlignment="1" applyBorder="1" applyFill="1" applyFont="1">
      <alignment horizontal="center" readingOrder="0" shrinkToFit="0" vertical="center" wrapText="1"/>
    </xf>
    <xf borderId="480" fillId="14" fontId="124" numFmtId="0" xfId="0" applyAlignment="1" applyBorder="1" applyFont="1">
      <alignment horizontal="center" readingOrder="0" shrinkToFit="0" textRotation="0" vertical="center" wrapText="1"/>
    </xf>
    <xf borderId="481" fillId="14" fontId="102" numFmtId="0" xfId="0" applyAlignment="1" applyBorder="1" applyFont="1">
      <alignment readingOrder="0" shrinkToFit="0" vertical="center" wrapText="1"/>
    </xf>
    <xf borderId="482" fillId="0" fontId="4" numFmtId="0" xfId="0" applyBorder="1" applyFont="1"/>
    <xf borderId="483" fillId="14" fontId="111" numFmtId="0" xfId="0" applyAlignment="1" applyBorder="1" applyFont="1">
      <alignment horizontal="center" readingOrder="0"/>
    </xf>
    <xf borderId="484" fillId="14" fontId="126" numFmtId="0" xfId="0" applyAlignment="1" applyBorder="1" applyFont="1">
      <alignment readingOrder="0" shrinkToFit="0" vertical="center" wrapText="1"/>
    </xf>
    <xf borderId="485" fillId="14" fontId="126" numFmtId="9" xfId="0" applyAlignment="1" applyBorder="1" applyFont="1" applyNumberFormat="1">
      <alignment horizontal="center" readingOrder="0" shrinkToFit="0" vertical="center" wrapText="1"/>
    </xf>
    <xf borderId="486" fillId="14" fontId="76" numFmtId="0" xfId="0" applyAlignment="1" applyBorder="1" applyFont="1">
      <alignment horizontal="center" readingOrder="0" shrinkToFit="0" vertical="center" wrapText="1"/>
    </xf>
    <xf borderId="487" fillId="14" fontId="35" numFmtId="0" xfId="0" applyAlignment="1" applyBorder="1" applyFont="1">
      <alignment horizontal="center" readingOrder="0" vertical="center"/>
    </xf>
    <xf borderId="488" fillId="14" fontId="106" numFmtId="165" xfId="0" applyAlignment="1" applyBorder="1" applyFont="1" applyNumberFormat="1">
      <alignment horizontal="center" readingOrder="0" shrinkToFit="0" vertical="center" wrapText="1"/>
    </xf>
    <xf borderId="488" fillId="14" fontId="45" numFmtId="165" xfId="0" applyAlignment="1" applyBorder="1" applyFont="1" applyNumberFormat="1">
      <alignment horizontal="center" readingOrder="0" shrinkToFit="0" vertical="center" wrapText="1"/>
    </xf>
    <xf borderId="488" fillId="14" fontId="107" numFmtId="165" xfId="0" applyAlignment="1" applyBorder="1" applyFont="1" applyNumberFormat="1">
      <alignment horizontal="center" readingOrder="0" shrinkToFit="0" vertical="center" wrapText="1"/>
    </xf>
    <xf borderId="489" fillId="14" fontId="142" numFmtId="0" xfId="0" applyAlignment="1" applyBorder="1" applyFont="1">
      <alignment readingOrder="0" shrinkToFit="0" vertical="center" wrapText="1"/>
    </xf>
    <xf borderId="490" fillId="0" fontId="4" numFmtId="0" xfId="0" applyBorder="1" applyFont="1"/>
    <xf borderId="491" fillId="0" fontId="4" numFmtId="0" xfId="0" applyBorder="1" applyFont="1"/>
    <xf borderId="492" fillId="14" fontId="117" numFmtId="0" xfId="0" applyAlignment="1" applyBorder="1" applyFont="1">
      <alignment readingOrder="0" shrinkToFit="0" vertical="center" wrapText="1"/>
    </xf>
    <xf borderId="14" fillId="13" fontId="143" numFmtId="0" xfId="0" applyAlignment="1" applyBorder="1" applyFont="1">
      <alignment horizontal="left" readingOrder="0" shrinkToFit="0" vertical="center" wrapText="1"/>
    </xf>
    <xf borderId="493" fillId="0" fontId="4" numFmtId="0" xfId="0" applyBorder="1" applyFont="1"/>
    <xf borderId="389" fillId="14" fontId="142" numFmtId="0" xfId="0" applyAlignment="1" applyBorder="1" applyFont="1">
      <alignment readingOrder="0" shrinkToFit="0" vertical="center" wrapText="1"/>
    </xf>
    <xf borderId="494" fillId="14" fontId="117" numFmtId="0" xfId="0" applyAlignment="1" applyBorder="1" applyFont="1">
      <alignment readingOrder="0" shrinkToFit="0" vertical="center" wrapText="1"/>
    </xf>
    <xf borderId="495" fillId="14" fontId="124" numFmtId="0" xfId="0" applyAlignment="1" applyBorder="1" applyFont="1">
      <alignment horizontal="center" shrinkToFit="0" textRotation="0" vertical="center" wrapText="1"/>
    </xf>
    <xf borderId="496" fillId="0" fontId="4" numFmtId="0" xfId="0" applyBorder="1" applyFont="1"/>
    <xf borderId="378" fillId="14" fontId="144" numFmtId="0" xfId="0" applyAlignment="1" applyBorder="1" applyFont="1">
      <alignment horizontal="center" readingOrder="0" shrinkToFit="0" vertical="center" wrapText="1"/>
    </xf>
    <xf borderId="55" fillId="14" fontId="105" numFmtId="0" xfId="0" applyAlignment="1" applyBorder="1" applyFont="1">
      <alignment horizontal="center" readingOrder="0" vertical="center"/>
    </xf>
    <xf borderId="494" fillId="14" fontId="145" numFmtId="0" xfId="0" applyAlignment="1" applyBorder="1" applyFont="1">
      <alignment readingOrder="0" shrinkToFit="0" vertical="center" wrapText="1"/>
    </xf>
    <xf borderId="497" fillId="14" fontId="76" numFmtId="0" xfId="0" applyAlignment="1" applyBorder="1" applyFont="1">
      <alignment horizontal="center" readingOrder="0" shrinkToFit="0" vertical="center" wrapText="1"/>
    </xf>
    <xf borderId="495" fillId="14" fontId="124" numFmtId="0" xfId="0" applyAlignment="1" applyBorder="1" applyFont="1">
      <alignment horizontal="center" readingOrder="0" shrinkToFit="0" textRotation="0" vertical="center" wrapText="1"/>
    </xf>
    <xf borderId="382" fillId="14" fontId="106" numFmtId="165" xfId="0" applyAlignment="1" applyBorder="1" applyFont="1" applyNumberFormat="1">
      <alignment horizontal="center" readingOrder="0" vertical="center"/>
    </xf>
    <xf borderId="382" fillId="14" fontId="45" numFmtId="165" xfId="0" applyAlignment="1" applyBorder="1" applyFont="1" applyNumberFormat="1">
      <alignment horizontal="center" readingOrder="0" vertical="center"/>
    </xf>
    <xf borderId="381" fillId="14" fontId="76" numFmtId="0" xfId="0" applyAlignment="1" applyBorder="1" applyFont="1">
      <alignment horizontal="center" readingOrder="0" shrinkToFit="0" vertical="center" wrapText="1"/>
    </xf>
    <xf borderId="389" fillId="14" fontId="9" numFmtId="0" xfId="0" applyAlignment="1" applyBorder="1" applyFont="1">
      <alignment readingOrder="0"/>
    </xf>
    <xf borderId="393" fillId="14" fontId="126" numFmtId="0" xfId="0" applyAlignment="1" applyBorder="1" applyFont="1">
      <alignment horizontal="center" readingOrder="0" shrinkToFit="0" vertical="center" wrapText="1"/>
    </xf>
    <xf borderId="494" fillId="14" fontId="117" numFmtId="0" xfId="0" applyAlignment="1" applyBorder="1" applyFont="1">
      <alignment horizontal="left" readingOrder="0" shrinkToFit="0" vertical="center" wrapText="1"/>
    </xf>
    <xf borderId="498" fillId="0" fontId="4" numFmtId="0" xfId="0" applyBorder="1" applyFont="1"/>
    <xf borderId="499" fillId="0" fontId="4" numFmtId="0" xfId="0" applyBorder="1" applyFont="1"/>
    <xf borderId="500" fillId="14" fontId="102" numFmtId="0" xfId="0" applyAlignment="1" applyBorder="1" applyFont="1">
      <alignment readingOrder="0" shrinkToFit="0" vertical="center" wrapText="1"/>
    </xf>
    <xf borderId="501" fillId="0" fontId="4" numFmtId="0" xfId="0" applyBorder="1" applyFont="1"/>
    <xf borderId="502" fillId="14" fontId="108" numFmtId="0" xfId="0" applyAlignment="1" applyBorder="1" applyFont="1">
      <alignment horizontal="center" readingOrder="0" shrinkToFit="0" vertical="center" wrapText="1"/>
    </xf>
    <xf borderId="503" fillId="14" fontId="104" numFmtId="0" xfId="0" applyAlignment="1" applyBorder="1" applyFont="1">
      <alignment readingOrder="0" shrinkToFit="0" vertical="center" wrapText="1"/>
    </xf>
    <xf borderId="504" fillId="14" fontId="104" numFmtId="9" xfId="0" applyAlignment="1" applyBorder="1" applyFont="1" applyNumberFormat="1">
      <alignment horizontal="center" readingOrder="0" shrinkToFit="0" vertical="center" wrapText="1"/>
    </xf>
    <xf borderId="505" fillId="14" fontId="76" numFmtId="0" xfId="0" applyAlignment="1" applyBorder="1" applyFont="1">
      <alignment horizontal="center" readingOrder="0" shrinkToFit="0" vertical="center" wrapText="1"/>
    </xf>
    <xf borderId="506" fillId="14" fontId="19" numFmtId="0" xfId="0" applyAlignment="1" applyBorder="1" applyFont="1">
      <alignment horizontal="center" readingOrder="0" vertical="center"/>
    </xf>
    <xf borderId="507" fillId="14" fontId="106" numFmtId="165" xfId="0" applyAlignment="1" applyBorder="1" applyFont="1" applyNumberFormat="1">
      <alignment horizontal="center" readingOrder="0" shrinkToFit="0" vertical="center" wrapText="1"/>
    </xf>
    <xf borderId="507" fillId="14" fontId="45" numFmtId="165" xfId="0" applyAlignment="1" applyBorder="1" applyFont="1" applyNumberFormat="1">
      <alignment horizontal="center" readingOrder="0" shrinkToFit="0" vertical="center" wrapText="1"/>
    </xf>
    <xf borderId="507" fillId="14" fontId="107" numFmtId="165" xfId="0" applyAlignment="1" applyBorder="1" applyFont="1" applyNumberFormat="1">
      <alignment horizontal="center" readingOrder="0" shrinkToFit="0" vertical="center" wrapText="1"/>
    </xf>
    <xf borderId="508" fillId="14" fontId="142" numFmtId="0" xfId="0" applyAlignment="1" applyBorder="1" applyFont="1">
      <alignment readingOrder="0" shrinkToFit="0" vertical="center" wrapText="1"/>
    </xf>
    <xf borderId="509" fillId="0" fontId="4" numFmtId="0" xfId="0" applyBorder="1" applyFont="1"/>
    <xf borderId="510" fillId="0" fontId="4" numFmtId="0" xfId="0" applyBorder="1" applyFont="1"/>
    <xf borderId="511" fillId="14" fontId="117" numFmtId="0" xfId="0" applyAlignment="1" applyBorder="1" applyFont="1">
      <alignment readingOrder="0" shrinkToFit="0" vertical="center" wrapText="1"/>
    </xf>
    <xf borderId="512" fillId="26" fontId="146" numFmtId="0" xfId="0" applyAlignment="1" applyBorder="1" applyFill="1" applyFont="1">
      <alignment horizontal="center" readingOrder="0" shrinkToFit="0" vertical="center" wrapText="1"/>
    </xf>
    <xf borderId="513" fillId="14" fontId="124" numFmtId="0" xfId="0" applyAlignment="1" applyBorder="1" applyFont="1">
      <alignment horizontal="center" readingOrder="0" shrinkToFit="0" vertical="center" wrapText="1"/>
    </xf>
    <xf borderId="514" fillId="14" fontId="102" numFmtId="0" xfId="0" applyAlignment="1" applyBorder="1" applyFont="1">
      <alignment readingOrder="0" shrinkToFit="0" vertical="center" wrapText="1"/>
    </xf>
    <xf borderId="515" fillId="0" fontId="4" numFmtId="0" xfId="0" applyBorder="1" applyFont="1"/>
    <xf borderId="516" fillId="14" fontId="111" numFmtId="0" xfId="0" applyAlignment="1" applyBorder="1" applyFont="1">
      <alignment horizontal="center" readingOrder="0"/>
    </xf>
    <xf borderId="517" fillId="14" fontId="104" numFmtId="0" xfId="0" applyAlignment="1" applyBorder="1" applyFont="1">
      <alignment readingOrder="0" shrinkToFit="0" vertical="center" wrapText="1"/>
    </xf>
    <xf borderId="518" fillId="14" fontId="104" numFmtId="9" xfId="0" applyAlignment="1" applyBorder="1" applyFont="1" applyNumberFormat="1">
      <alignment horizontal="center" readingOrder="0" shrinkToFit="0" vertical="center" wrapText="1"/>
    </xf>
    <xf borderId="519" fillId="14" fontId="76" numFmtId="0" xfId="0" applyAlignment="1" applyBorder="1" applyFont="1">
      <alignment horizontal="center" readingOrder="0" vertical="center"/>
    </xf>
    <xf borderId="520" fillId="14" fontId="19" numFmtId="0" xfId="0" applyAlignment="1" applyBorder="1" applyFont="1">
      <alignment horizontal="center" readingOrder="0" vertical="center"/>
    </xf>
    <xf borderId="521" fillId="14" fontId="106" numFmtId="165" xfId="0" applyAlignment="1" applyBorder="1" applyFont="1" applyNumberFormat="1">
      <alignment horizontal="center" readingOrder="0" vertical="center"/>
    </xf>
    <xf borderId="521" fillId="14" fontId="45" numFmtId="165" xfId="0" applyAlignment="1" applyBorder="1" applyFont="1" applyNumberFormat="1">
      <alignment horizontal="center" readingOrder="0" vertical="center"/>
    </xf>
    <xf borderId="521" fillId="14" fontId="107" numFmtId="165" xfId="0" applyAlignment="1" applyBorder="1" applyFont="1" applyNumberFormat="1">
      <alignment horizontal="center" readingOrder="0" vertical="center"/>
    </xf>
    <xf borderId="522" fillId="14" fontId="33" numFmtId="0" xfId="0" applyAlignment="1" applyBorder="1" applyFont="1">
      <alignment readingOrder="0" shrinkToFit="0" vertical="center" wrapText="1"/>
    </xf>
    <xf borderId="523" fillId="0" fontId="4" numFmtId="0" xfId="0" applyBorder="1" applyFont="1"/>
    <xf borderId="524" fillId="0" fontId="4" numFmtId="0" xfId="0" applyBorder="1" applyFont="1"/>
    <xf borderId="525" fillId="14" fontId="145" numFmtId="0" xfId="0" applyAlignment="1" applyBorder="1" applyFont="1">
      <alignment readingOrder="0" shrinkToFit="0" vertical="center" wrapText="1"/>
    </xf>
    <xf borderId="526" fillId="0" fontId="4" numFmtId="0" xfId="0" applyBorder="1" applyFont="1"/>
    <xf borderId="527" fillId="14" fontId="145" numFmtId="0" xfId="0" applyAlignment="1" applyBorder="1" applyFont="1">
      <alignment readingOrder="0" shrinkToFit="0" vertical="center" wrapText="1"/>
    </xf>
    <xf borderId="528" fillId="14" fontId="124" numFmtId="0" xfId="0" applyAlignment="1" applyBorder="1" applyFont="1">
      <alignment horizontal="center" readingOrder="0" shrinkToFit="0" vertical="center" wrapText="1"/>
    </xf>
    <xf borderId="529" fillId="0" fontId="4" numFmtId="0" xfId="0" applyBorder="1" applyFont="1"/>
    <xf borderId="387" fillId="14" fontId="147" numFmtId="0" xfId="0" applyAlignment="1" applyBorder="1" applyFont="1">
      <alignment horizontal="left" readingOrder="0" shrinkToFit="0" vertical="center" wrapText="1"/>
    </xf>
    <xf borderId="381" fillId="14" fontId="69" numFmtId="0" xfId="0" applyAlignment="1" applyBorder="1" applyFont="1">
      <alignment horizontal="center" readingOrder="0" shrinkToFit="0" vertical="center" wrapText="1"/>
    </xf>
    <xf borderId="530" fillId="0" fontId="4" numFmtId="0" xfId="0" applyBorder="1" applyFont="1"/>
    <xf borderId="531" fillId="0" fontId="4" numFmtId="0" xfId="0" applyBorder="1" applyFont="1"/>
    <xf borderId="532" fillId="14" fontId="102" numFmtId="0" xfId="0" applyAlignment="1" applyBorder="1" applyFont="1">
      <alignment readingOrder="0" shrinkToFit="0" vertical="center" wrapText="1"/>
    </xf>
    <xf borderId="533" fillId="0" fontId="4" numFmtId="0" xfId="0" applyBorder="1" applyFont="1"/>
    <xf borderId="534" fillId="14" fontId="111" numFmtId="0" xfId="0" applyAlignment="1" applyBorder="1" applyFont="1">
      <alignment horizontal="center" readingOrder="0"/>
    </xf>
    <xf borderId="535" fillId="14" fontId="104" numFmtId="0" xfId="0" applyAlignment="1" applyBorder="1" applyFont="1">
      <alignment readingOrder="0" shrinkToFit="0" vertical="center" wrapText="1"/>
    </xf>
    <xf borderId="536" fillId="14" fontId="104" numFmtId="9" xfId="0" applyAlignment="1" applyBorder="1" applyFont="1" applyNumberFormat="1">
      <alignment horizontal="center" readingOrder="0" shrinkToFit="0" vertical="center" wrapText="1"/>
    </xf>
    <xf borderId="537" fillId="14" fontId="76" numFmtId="0" xfId="0" applyAlignment="1" applyBorder="1" applyFont="1">
      <alignment horizontal="center" readingOrder="0" shrinkToFit="0" vertical="center" wrapText="1"/>
    </xf>
    <xf borderId="538" fillId="14" fontId="112" numFmtId="0" xfId="0" applyAlignment="1" applyBorder="1" applyFont="1">
      <alignment horizontal="center" readingOrder="0" shrinkToFit="0" vertical="center" wrapText="1"/>
    </xf>
    <xf borderId="539" fillId="14" fontId="106" numFmtId="165" xfId="0" applyAlignment="1" applyBorder="1" applyFont="1" applyNumberFormat="1">
      <alignment horizontal="center" readingOrder="0" shrinkToFit="0" vertical="center" wrapText="1"/>
    </xf>
    <xf borderId="539" fillId="14" fontId="45" numFmtId="165" xfId="0" applyAlignment="1" applyBorder="1" applyFont="1" applyNumberFormat="1">
      <alignment horizontal="center" readingOrder="0" shrinkToFit="0" vertical="center" wrapText="1"/>
    </xf>
    <xf borderId="539" fillId="14" fontId="107" numFmtId="165" xfId="0" applyAlignment="1" applyBorder="1" applyFont="1" applyNumberFormat="1">
      <alignment horizontal="center" readingOrder="0" shrinkToFit="0" vertical="center" wrapText="1"/>
    </xf>
    <xf borderId="540" fillId="14" fontId="33" numFmtId="0" xfId="0" applyAlignment="1" applyBorder="1" applyFont="1">
      <alignment readingOrder="0" shrinkToFit="0" vertical="center" wrapText="1"/>
    </xf>
    <xf borderId="541" fillId="0" fontId="4" numFmtId="0" xfId="0" applyBorder="1" applyFont="1"/>
    <xf borderId="542" fillId="0" fontId="4" numFmtId="0" xfId="0" applyBorder="1" applyFont="1"/>
    <xf borderId="543" fillId="14" fontId="145" numFmtId="0" xfId="0" applyAlignment="1" applyBorder="1" applyFont="1">
      <alignment readingOrder="0" shrinkToFit="0" vertical="center" wrapText="1"/>
    </xf>
    <xf borderId="544" fillId="27" fontId="101" numFmtId="0" xfId="0" applyAlignment="1" applyBorder="1" applyFill="1" applyFont="1">
      <alignment horizontal="center" readingOrder="0" shrinkToFit="0" vertical="center" wrapText="1"/>
    </xf>
    <xf borderId="545" fillId="14" fontId="9" numFmtId="0" xfId="0" applyAlignment="1" applyBorder="1" applyFont="1">
      <alignment horizontal="center" readingOrder="0" shrinkToFit="0" vertical="center" wrapText="1"/>
    </xf>
    <xf borderId="546" fillId="14" fontId="102" numFmtId="0" xfId="0" applyAlignment="1" applyBorder="1" applyFont="1">
      <alignment readingOrder="0" shrinkToFit="0" vertical="center" wrapText="1"/>
    </xf>
    <xf borderId="547" fillId="0" fontId="4" numFmtId="0" xfId="0" applyBorder="1" applyFont="1"/>
    <xf borderId="548" fillId="14" fontId="148" numFmtId="0" xfId="0" applyAlignment="1" applyBorder="1" applyFont="1">
      <alignment horizontal="center" readingOrder="0" shrinkToFit="0" vertical="center" wrapText="1"/>
    </xf>
    <xf borderId="549" fillId="14" fontId="126" numFmtId="0" xfId="0" applyAlignment="1" applyBorder="1" applyFont="1">
      <alignment readingOrder="0" shrinkToFit="0" vertical="center" wrapText="1"/>
    </xf>
    <xf borderId="550" fillId="14" fontId="126" numFmtId="9" xfId="0" applyAlignment="1" applyBorder="1" applyFont="1" applyNumberFormat="1">
      <alignment horizontal="center" readingOrder="0" shrinkToFit="0" vertical="center" wrapText="1"/>
    </xf>
    <xf borderId="551" fillId="14" fontId="76" numFmtId="0" xfId="0" applyAlignment="1" applyBorder="1" applyFont="1">
      <alignment horizontal="center" readingOrder="0" vertical="center"/>
    </xf>
    <xf borderId="552" fillId="14" fontId="149" numFmtId="0" xfId="0" applyAlignment="1" applyBorder="1" applyFont="1">
      <alignment horizontal="center" readingOrder="0" vertical="center"/>
    </xf>
    <xf borderId="553" fillId="14" fontId="106" numFmtId="165" xfId="0" applyAlignment="1" applyBorder="1" applyFont="1" applyNumberFormat="1">
      <alignment horizontal="center" readingOrder="0" vertical="center"/>
    </xf>
    <xf borderId="553" fillId="14" fontId="45" numFmtId="165" xfId="0" applyAlignment="1" applyBorder="1" applyFont="1" applyNumberFormat="1">
      <alignment horizontal="center" readingOrder="0" vertical="center"/>
    </xf>
    <xf borderId="553" fillId="14" fontId="107" numFmtId="165" xfId="0" applyAlignment="1" applyBorder="1" applyFont="1" applyNumberFormat="1">
      <alignment horizontal="center" readingOrder="0" vertical="center"/>
    </xf>
    <xf borderId="554" fillId="14" fontId="33" numFmtId="0" xfId="0" applyAlignment="1" applyBorder="1" applyFont="1">
      <alignment readingOrder="0" shrinkToFit="0" vertical="center" wrapText="1"/>
    </xf>
    <xf borderId="555" fillId="0" fontId="4" numFmtId="0" xfId="0" applyBorder="1" applyFont="1"/>
    <xf borderId="556" fillId="0" fontId="4" numFmtId="0" xfId="0" applyBorder="1" applyFont="1"/>
    <xf borderId="557" fillId="14" fontId="145" numFmtId="0" xfId="0" applyAlignment="1" applyBorder="1" applyFont="1">
      <alignment readingOrder="0" shrinkToFit="0" vertical="center" wrapText="1"/>
    </xf>
    <xf borderId="14" fillId="13" fontId="150" numFmtId="0" xfId="0" applyAlignment="1" applyBorder="1" applyFont="1">
      <alignment horizontal="left" readingOrder="0" shrinkToFit="0" vertical="center" wrapText="1"/>
    </xf>
    <xf borderId="558" fillId="0" fontId="4" numFmtId="0" xfId="0" applyBorder="1" applyFont="1"/>
    <xf borderId="378" fillId="14" fontId="151" numFmtId="0" xfId="0" applyAlignment="1" applyBorder="1" applyFont="1">
      <alignment horizontal="center" readingOrder="0" shrinkToFit="0" vertical="center" wrapText="1"/>
    </xf>
    <xf borderId="380" fillId="14" fontId="126" numFmtId="9" xfId="0" applyAlignment="1" applyBorder="1" applyFont="1" applyNumberFormat="1">
      <alignment horizontal="center" readingOrder="0" shrinkToFit="0" vertical="center" wrapText="1"/>
    </xf>
    <xf borderId="559" fillId="14" fontId="145" numFmtId="0" xfId="0" applyAlignment="1" applyBorder="1" applyFont="1">
      <alignment readingOrder="0" shrinkToFit="0" vertical="center" wrapText="1"/>
    </xf>
    <xf borderId="14" fillId="13" fontId="152" numFmtId="0" xfId="0" applyAlignment="1" applyBorder="1" applyFont="1">
      <alignment horizontal="left" readingOrder="0" shrinkToFit="0" vertical="center" wrapText="1"/>
    </xf>
    <xf borderId="560" fillId="14" fontId="9" numFmtId="0" xfId="0" applyAlignment="1" applyBorder="1" applyFont="1">
      <alignment horizontal="center" shrinkToFit="0" vertical="center" wrapText="1"/>
    </xf>
    <xf borderId="378" fillId="14" fontId="153" numFmtId="0" xfId="0" applyAlignment="1" applyBorder="1" applyFont="1">
      <alignment horizontal="center" readingOrder="0" shrinkToFit="0" vertical="center" wrapText="1"/>
    </xf>
    <xf borderId="14" fillId="13" fontId="154" numFmtId="0" xfId="0" applyAlignment="1" applyBorder="1" applyFont="1">
      <alignment horizontal="left" readingOrder="0" shrinkToFit="0" vertical="center" wrapText="1"/>
    </xf>
    <xf borderId="561" fillId="0" fontId="4" numFmtId="0" xfId="0" applyBorder="1" applyFont="1"/>
    <xf borderId="14" fillId="13" fontId="14" numFmtId="0" xfId="0" applyAlignment="1" applyBorder="1" applyFont="1">
      <alignment horizontal="left" readingOrder="0" shrinkToFit="0" vertical="center" wrapText="1"/>
    </xf>
    <xf borderId="381" fillId="14" fontId="155" numFmtId="0" xfId="0" applyAlignment="1" applyBorder="1" applyFont="1">
      <alignment horizontal="center" readingOrder="0" shrinkToFit="0" vertical="center" wrapText="1"/>
    </xf>
    <xf borderId="55" fillId="14" fontId="156" numFmtId="0" xfId="0" applyAlignment="1" applyBorder="1" applyFont="1">
      <alignment horizontal="center" readingOrder="0" shrinkToFit="0" vertical="center" wrapText="1"/>
    </xf>
    <xf borderId="559" fillId="14" fontId="117" numFmtId="0" xfId="0" applyAlignment="1" applyBorder="1" applyFont="1">
      <alignment readingOrder="0" shrinkToFit="0" vertical="center" wrapText="1"/>
    </xf>
    <xf borderId="378" fillId="14" fontId="148" numFmtId="0" xfId="0" applyAlignment="1" applyBorder="1" applyFont="1">
      <alignment horizontal="center" readingOrder="0" shrinkToFit="0" vertical="center" wrapText="1"/>
    </xf>
    <xf borderId="380" fillId="14" fontId="104" numFmtId="164" xfId="0" applyAlignment="1" applyBorder="1" applyFont="1" applyNumberFormat="1">
      <alignment horizontal="center" shrinkToFit="0" vertical="center" wrapText="1"/>
    </xf>
    <xf borderId="387" fillId="14" fontId="102" numFmtId="0" xfId="0" applyAlignment="1" applyBorder="1" applyFont="1">
      <alignment readingOrder="0" shrinkToFit="0" vertical="center" wrapText="1"/>
    </xf>
    <xf borderId="378" fillId="14" fontId="153" numFmtId="0" xfId="0" applyAlignment="1" applyBorder="1" applyFont="1">
      <alignment horizontal="center" readingOrder="0" shrinkToFit="0" vertical="center" wrapText="1"/>
    </xf>
    <xf borderId="559" fillId="14" fontId="117" numFmtId="0" xfId="0" applyAlignment="1" applyBorder="1" applyFont="1">
      <alignment horizontal="left" readingOrder="0" shrinkToFit="0" vertical="center" wrapText="1"/>
    </xf>
    <xf borderId="562" fillId="0" fontId="4" numFmtId="0" xfId="0" applyBorder="1" applyFont="1"/>
    <xf borderId="563" fillId="0" fontId="4" numFmtId="0" xfId="0" applyBorder="1" applyFont="1"/>
    <xf borderId="564" fillId="14" fontId="102" numFmtId="0" xfId="0" applyAlignment="1" applyBorder="1" applyFont="1">
      <alignment readingOrder="0" shrinkToFit="0" vertical="center" wrapText="1"/>
    </xf>
    <xf borderId="565" fillId="0" fontId="4" numFmtId="0" xfId="0" applyBorder="1" applyFont="1"/>
    <xf borderId="566" fillId="14" fontId="153" numFmtId="0" xfId="0" applyAlignment="1" applyBorder="1" applyFont="1">
      <alignment horizontal="center" readingOrder="0" shrinkToFit="0" vertical="center" wrapText="1"/>
    </xf>
    <xf borderId="567" fillId="14" fontId="104" numFmtId="0" xfId="0" applyAlignment="1" applyBorder="1" applyFont="1">
      <alignment readingOrder="0" shrinkToFit="0" vertical="center" wrapText="1"/>
    </xf>
    <xf borderId="568" fillId="14" fontId="104" numFmtId="164" xfId="0" applyAlignment="1" applyBorder="1" applyFont="1" applyNumberFormat="1">
      <alignment horizontal="center" readingOrder="0" shrinkToFit="0" vertical="center" wrapText="1"/>
    </xf>
    <xf borderId="569" fillId="14" fontId="76" numFmtId="0" xfId="0" applyAlignment="1" applyBorder="1" applyFont="1">
      <alignment horizontal="center" readingOrder="0" vertical="center"/>
    </xf>
    <xf borderId="570" fillId="14" fontId="19" numFmtId="0" xfId="0" applyAlignment="1" applyBorder="1" applyFont="1">
      <alignment horizontal="center" readingOrder="0" vertical="center"/>
    </xf>
    <xf borderId="571" fillId="14" fontId="106" numFmtId="165" xfId="0" applyAlignment="1" applyBorder="1" applyFont="1" applyNumberFormat="1">
      <alignment horizontal="center" readingOrder="0" vertical="center"/>
    </xf>
    <xf borderId="571" fillId="14" fontId="45" numFmtId="165" xfId="0" applyAlignment="1" applyBorder="1" applyFont="1" applyNumberFormat="1">
      <alignment horizontal="center" readingOrder="0" vertical="center"/>
    </xf>
    <xf borderId="571" fillId="14" fontId="107" numFmtId="165" xfId="0" applyAlignment="1" applyBorder="1" applyFont="1" applyNumberFormat="1">
      <alignment horizontal="center" readingOrder="0" vertical="center"/>
    </xf>
    <xf borderId="572" fillId="14" fontId="120" numFmtId="0" xfId="0" applyAlignment="1" applyBorder="1" applyFont="1">
      <alignment readingOrder="0" shrinkToFit="0" vertical="center" wrapText="1"/>
    </xf>
    <xf borderId="573" fillId="0" fontId="4" numFmtId="0" xfId="0" applyBorder="1" applyFont="1"/>
    <xf borderId="574" fillId="0" fontId="4" numFmtId="0" xfId="0" applyBorder="1" applyFont="1"/>
    <xf borderId="575" fillId="14" fontId="117" numFmtId="0" xfId="0" applyAlignment="1" applyBorder="1" applyFont="1">
      <alignment horizontal="left" readingOrder="0" shrinkToFit="0" vertical="center" wrapText="1"/>
    </xf>
    <xf borderId="0" fillId="11" fontId="157" numFmtId="0" xfId="0" applyAlignment="1" applyFont="1">
      <alignment horizontal="center" shrinkToFit="0" vertical="center" wrapText="1"/>
    </xf>
    <xf borderId="576" fillId="28" fontId="101" numFmtId="0" xfId="0" applyAlignment="1" applyBorder="1" applyFill="1" applyFont="1">
      <alignment horizontal="center" readingOrder="0" shrinkToFit="0" vertical="center" wrapText="1"/>
    </xf>
    <xf borderId="131" fillId="14" fontId="9" numFmtId="0" xfId="0" applyAlignment="1" applyBorder="1" applyFont="1">
      <alignment horizontal="center" readingOrder="0" shrinkToFit="0" vertical="center" wrapText="1"/>
    </xf>
    <xf borderId="577" fillId="14" fontId="102" numFmtId="0" xfId="0" applyAlignment="1" applyBorder="1" applyFont="1">
      <alignment readingOrder="0" vertical="center"/>
    </xf>
    <xf borderId="578" fillId="0" fontId="4" numFmtId="0" xfId="0" applyBorder="1" applyFont="1"/>
    <xf borderId="579" fillId="14" fontId="158" numFmtId="0" xfId="0" applyAlignment="1" applyBorder="1" applyFont="1">
      <alignment horizontal="center" readingOrder="0" shrinkToFit="0" vertical="center" wrapText="1"/>
    </xf>
    <xf borderId="580" fillId="14" fontId="104" numFmtId="0" xfId="0" applyAlignment="1" applyBorder="1" applyFont="1">
      <alignment readingOrder="0" shrinkToFit="0" vertical="center" wrapText="1"/>
    </xf>
    <xf borderId="581" fillId="14" fontId="23" numFmtId="9" xfId="0" applyAlignment="1" applyBorder="1" applyFont="1" applyNumberFormat="1">
      <alignment vertical="center"/>
    </xf>
    <xf borderId="582" fillId="14" fontId="76" numFmtId="0" xfId="0" applyAlignment="1" applyBorder="1" applyFont="1">
      <alignment horizontal="center" readingOrder="0" vertical="center"/>
    </xf>
    <xf borderId="137" fillId="14" fontId="105" numFmtId="0" xfId="0" applyAlignment="1" applyBorder="1" applyFont="1">
      <alignment horizontal="center" readingOrder="0" vertical="center"/>
    </xf>
    <xf borderId="583" fillId="14" fontId="106" numFmtId="165" xfId="0" applyAlignment="1" applyBorder="1" applyFont="1" applyNumberFormat="1">
      <alignment horizontal="center" readingOrder="0" vertical="center"/>
    </xf>
    <xf borderId="583" fillId="14" fontId="45" numFmtId="165" xfId="0" applyAlignment="1" applyBorder="1" applyFont="1" applyNumberFormat="1">
      <alignment horizontal="center" readingOrder="0" vertical="center"/>
    </xf>
    <xf borderId="583" fillId="14" fontId="107" numFmtId="165" xfId="0" applyAlignment="1" applyBorder="1" applyFont="1" applyNumberFormat="1">
      <alignment horizontal="center" readingOrder="0" vertical="center"/>
    </xf>
    <xf borderId="584" fillId="14" fontId="33" numFmtId="0" xfId="0" applyAlignment="1" applyBorder="1" applyFont="1">
      <alignment readingOrder="0" vertical="center"/>
    </xf>
    <xf borderId="585" fillId="0" fontId="4" numFmtId="0" xfId="0" applyBorder="1" applyFont="1"/>
    <xf borderId="586" fillId="0" fontId="4" numFmtId="0" xfId="0" applyBorder="1" applyFont="1"/>
    <xf borderId="587" fillId="14" fontId="54" numFmtId="0" xfId="0" applyAlignment="1" applyBorder="1" applyFont="1">
      <alignment readingOrder="0" vertical="center"/>
    </xf>
    <xf borderId="14" fillId="13" fontId="150" numFmtId="0" xfId="0" applyAlignment="1" applyBorder="1" applyFont="1">
      <alignment horizontal="left" readingOrder="0" shrinkToFit="0" vertical="center" wrapText="1"/>
    </xf>
    <xf borderId="378" fillId="14" fontId="41" numFmtId="0" xfId="0" applyAlignment="1" applyBorder="1" applyFont="1">
      <alignment horizontal="center" readingOrder="0" vertical="center"/>
    </xf>
    <xf borderId="379" fillId="14" fontId="23" numFmtId="0" xfId="0" applyAlignment="1" applyBorder="1" applyFont="1">
      <alignment vertical="center"/>
    </xf>
    <xf borderId="382" fillId="14" fontId="107" numFmtId="165" xfId="0" applyAlignment="1" applyBorder="1" applyFont="1" applyNumberFormat="1">
      <alignment horizontal="center" readingOrder="0" vertical="center"/>
    </xf>
    <xf borderId="588" fillId="14" fontId="54" numFmtId="0" xfId="0" applyAlignment="1" applyBorder="1" applyFont="1">
      <alignment readingOrder="0" vertical="center"/>
    </xf>
    <xf borderId="149" fillId="14" fontId="9" numFmtId="0" xfId="0" applyAlignment="1" applyBorder="1" applyFont="1">
      <alignment horizontal="center" readingOrder="0" shrinkToFit="0" vertical="center" wrapText="1"/>
    </xf>
    <xf borderId="389" fillId="14" fontId="33" numFmtId="0" xfId="0" applyAlignment="1" applyBorder="1" applyFont="1">
      <alignment horizontal="right" readingOrder="0" shrinkToFit="0" vertical="center" wrapText="1"/>
    </xf>
    <xf borderId="20" fillId="14" fontId="76" numFmtId="0" xfId="0" applyAlignment="1" applyBorder="1" applyFont="1">
      <alignment horizontal="center" readingOrder="0" shrinkToFit="0" vertical="center" wrapText="1"/>
    </xf>
    <xf borderId="378" fillId="14" fontId="111" numFmtId="0" xfId="0" applyAlignment="1" applyBorder="1" applyFont="1">
      <alignment horizontal="center" readingOrder="0" vertical="center"/>
    </xf>
    <xf borderId="589" fillId="0" fontId="4" numFmtId="0" xfId="0" applyBorder="1" applyFont="1"/>
    <xf borderId="590" fillId="14" fontId="102" numFmtId="0" xfId="0" applyAlignment="1" applyBorder="1" applyFont="1">
      <alignment readingOrder="0" vertical="center"/>
    </xf>
    <xf borderId="591" fillId="0" fontId="4" numFmtId="0" xfId="0" applyBorder="1" applyFont="1"/>
    <xf borderId="592" fillId="14" fontId="111" numFmtId="0" xfId="0" applyAlignment="1" applyBorder="1" applyFont="1">
      <alignment horizontal="center" readingOrder="0"/>
    </xf>
    <xf borderId="593" fillId="14" fontId="104" numFmtId="0" xfId="0" applyAlignment="1" applyBorder="1" applyFont="1">
      <alignment readingOrder="0" shrinkToFit="0" vertical="center" wrapText="1"/>
    </xf>
    <xf borderId="594" fillId="14" fontId="23" numFmtId="9" xfId="0" applyAlignment="1" applyBorder="1" applyFont="1" applyNumberFormat="1">
      <alignment vertical="center"/>
    </xf>
    <xf borderId="595" fillId="14" fontId="76" numFmtId="0" xfId="0" applyAlignment="1" applyBorder="1" applyFont="1">
      <alignment horizontal="center" readingOrder="0" vertical="center"/>
    </xf>
    <xf borderId="160" fillId="14" fontId="114" numFmtId="0" xfId="0" applyAlignment="1" applyBorder="1" applyFont="1">
      <alignment horizontal="center" readingOrder="0" vertical="center"/>
    </xf>
    <xf borderId="596" fillId="14" fontId="106" numFmtId="165" xfId="0" applyAlignment="1" applyBorder="1" applyFont="1" applyNumberFormat="1">
      <alignment horizontal="center" readingOrder="0" vertical="center"/>
    </xf>
    <xf borderId="596" fillId="14" fontId="45" numFmtId="165" xfId="0" applyAlignment="1" applyBorder="1" applyFont="1" applyNumberFormat="1">
      <alignment horizontal="center" readingOrder="0" vertical="center"/>
    </xf>
    <xf borderId="596" fillId="14" fontId="107" numFmtId="165" xfId="0" applyAlignment="1" applyBorder="1" applyFont="1" applyNumberFormat="1">
      <alignment horizontal="center" readingOrder="0" vertical="center"/>
    </xf>
    <xf borderId="597" fillId="14" fontId="23" numFmtId="0" xfId="0" applyAlignment="1" applyBorder="1" applyFont="1">
      <alignment vertical="center"/>
    </xf>
    <xf borderId="598" fillId="0" fontId="4" numFmtId="0" xfId="0" applyBorder="1" applyFont="1"/>
    <xf borderId="599" fillId="0" fontId="4" numFmtId="0" xfId="0" applyBorder="1" applyFont="1"/>
    <xf borderId="600" fillId="14" fontId="54" numFmtId="0" xfId="0" applyAlignment="1" applyBorder="1" applyFont="1">
      <alignment readingOrder="0" vertical="center"/>
    </xf>
    <xf borderId="601" fillId="29" fontId="159" numFmtId="0" xfId="0" applyAlignment="1" applyBorder="1" applyFill="1" applyFont="1">
      <alignment horizontal="center" readingOrder="0" shrinkToFit="0" vertical="center" wrapText="1"/>
    </xf>
    <xf borderId="166" fillId="14" fontId="9" numFmtId="0" xfId="0" applyAlignment="1" applyBorder="1" applyFont="1">
      <alignment horizontal="center" readingOrder="0" shrinkToFit="0" vertical="center" wrapText="1"/>
    </xf>
    <xf borderId="602" fillId="14" fontId="102" numFmtId="0" xfId="0" applyAlignment="1" applyBorder="1" applyFont="1">
      <alignment readingOrder="0" shrinkToFit="0" vertical="center" wrapText="1"/>
    </xf>
    <xf borderId="603" fillId="0" fontId="4" numFmtId="0" xfId="0" applyBorder="1" applyFont="1"/>
    <xf borderId="604" fillId="14" fontId="111" numFmtId="0" xfId="0" applyAlignment="1" applyBorder="1" applyFont="1">
      <alignment horizontal="center" readingOrder="0"/>
    </xf>
    <xf borderId="605" fillId="14" fontId="104" numFmtId="0" xfId="0" applyAlignment="1" applyBorder="1" applyFont="1">
      <alignment readingOrder="0" shrinkToFit="0" vertical="center" wrapText="1"/>
    </xf>
    <xf borderId="606" fillId="14" fontId="104" numFmtId="9" xfId="0" applyAlignment="1" applyBorder="1" applyFont="1" applyNumberFormat="1">
      <alignment horizontal="center" readingOrder="0" shrinkToFit="0" vertical="center" wrapText="1"/>
    </xf>
    <xf borderId="607" fillId="14" fontId="76" numFmtId="0" xfId="0" applyAlignment="1" applyBorder="1" applyFont="1">
      <alignment horizontal="center" readingOrder="0" vertical="center"/>
    </xf>
    <xf borderId="172" fillId="14" fontId="105" numFmtId="0" xfId="0" applyAlignment="1" applyBorder="1" applyFont="1">
      <alignment horizontal="center" readingOrder="0" vertical="center"/>
    </xf>
    <xf borderId="608" fillId="14" fontId="106" numFmtId="165" xfId="0" applyAlignment="1" applyBorder="1" applyFont="1" applyNumberFormat="1">
      <alignment horizontal="center" readingOrder="0" vertical="center"/>
    </xf>
    <xf borderId="608" fillId="14" fontId="45" numFmtId="165" xfId="0" applyAlignment="1" applyBorder="1" applyFont="1" applyNumberFormat="1">
      <alignment horizontal="center" readingOrder="0" vertical="center"/>
    </xf>
    <xf borderId="608" fillId="14" fontId="107" numFmtId="165" xfId="0" applyAlignment="1" applyBorder="1" applyFont="1" applyNumberFormat="1">
      <alignment horizontal="center" readingOrder="0" vertical="center"/>
    </xf>
    <xf borderId="609" fillId="14" fontId="33" numFmtId="0" xfId="0" applyAlignment="1" applyBorder="1" applyFont="1">
      <alignment readingOrder="0" shrinkToFit="0" vertical="center" wrapText="1"/>
    </xf>
    <xf borderId="610" fillId="0" fontId="4" numFmtId="0" xfId="0" applyBorder="1" applyFont="1"/>
    <xf borderId="611" fillId="0" fontId="4" numFmtId="0" xfId="0" applyBorder="1" applyFont="1"/>
    <xf borderId="612" fillId="14" fontId="117" numFmtId="0" xfId="0" applyAlignment="1" applyBorder="1" applyFont="1">
      <alignment readingOrder="0" shrinkToFit="0" vertical="center" wrapText="1"/>
    </xf>
    <xf borderId="613" fillId="0" fontId="4" numFmtId="0" xfId="0" applyBorder="1" applyFont="1"/>
    <xf borderId="614" fillId="14" fontId="117" numFmtId="0" xfId="0" applyAlignment="1" applyBorder="1" applyFont="1">
      <alignment readingOrder="0" shrinkToFit="0" vertical="center" wrapText="1"/>
    </xf>
    <xf borderId="615" fillId="14" fontId="9" numFmtId="0" xfId="0" applyAlignment="1" applyBorder="1" applyFont="1">
      <alignment horizontal="center" readingOrder="0" shrinkToFit="0" vertical="center" wrapText="1"/>
    </xf>
    <xf borderId="614" fillId="14" fontId="117" numFmtId="0" xfId="0" applyAlignment="1" applyBorder="1" applyFont="1">
      <alignment horizontal="left" readingOrder="0" shrinkToFit="0" vertical="center" wrapText="1"/>
    </xf>
    <xf borderId="55" fillId="14" fontId="149" numFmtId="0" xfId="0" applyAlignment="1" applyBorder="1" applyFont="1">
      <alignment horizontal="center" readingOrder="0" vertical="center"/>
    </xf>
    <xf borderId="381" fillId="14" fontId="71" numFmtId="0" xfId="0" applyAlignment="1" applyBorder="1" applyFont="1">
      <alignment horizontal="center" readingOrder="0" shrinkToFit="0" vertical="center" wrapText="1"/>
    </xf>
    <xf borderId="14" fillId="13" fontId="14" numFmtId="0" xfId="0" applyAlignment="1" applyBorder="1" applyFont="1">
      <alignment horizontal="left" readingOrder="0" shrinkToFit="0" vertical="center" wrapText="1"/>
    </xf>
    <xf borderId="616" fillId="0" fontId="4" numFmtId="0" xfId="0" applyBorder="1" applyFont="1"/>
    <xf borderId="617" fillId="14" fontId="102" numFmtId="0" xfId="0" applyAlignment="1" applyBorder="1" applyFont="1">
      <alignment readingOrder="0" shrinkToFit="0" vertical="center" wrapText="1"/>
    </xf>
    <xf borderId="618" fillId="0" fontId="4" numFmtId="0" xfId="0" applyBorder="1" applyFont="1"/>
    <xf borderId="619" fillId="14" fontId="111" numFmtId="0" xfId="0" applyAlignment="1" applyBorder="1" applyFont="1">
      <alignment horizontal="center" readingOrder="0"/>
    </xf>
    <xf borderId="620" fillId="14" fontId="104" numFmtId="0" xfId="0" applyAlignment="1" applyBorder="1" applyFont="1">
      <alignment readingOrder="0" shrinkToFit="0" vertical="center" wrapText="1"/>
    </xf>
    <xf borderId="621" fillId="14" fontId="104" numFmtId="9" xfId="0" applyAlignment="1" applyBorder="1" applyFont="1" applyNumberFormat="1">
      <alignment horizontal="center" readingOrder="0" shrinkToFit="0" vertical="center" wrapText="1"/>
    </xf>
    <xf borderId="622" fillId="14" fontId="76" numFmtId="0" xfId="0" applyAlignment="1" applyBorder="1" applyFont="1">
      <alignment horizontal="center" readingOrder="0" vertical="center"/>
    </xf>
    <xf borderId="187" fillId="14" fontId="149" numFmtId="0" xfId="0" applyAlignment="1" applyBorder="1" applyFont="1">
      <alignment horizontal="center" readingOrder="0" vertical="center"/>
    </xf>
    <xf borderId="623" fillId="14" fontId="106" numFmtId="165" xfId="0" applyAlignment="1" applyBorder="1" applyFont="1" applyNumberFormat="1">
      <alignment horizontal="center" readingOrder="0" shrinkToFit="0" vertical="center" wrapText="1"/>
    </xf>
    <xf borderId="623" fillId="14" fontId="45" numFmtId="165" xfId="0" applyAlignment="1" applyBorder="1" applyFont="1" applyNumberFormat="1">
      <alignment horizontal="center" readingOrder="0" shrinkToFit="0" vertical="center" wrapText="1"/>
    </xf>
    <xf borderId="623" fillId="14" fontId="107" numFmtId="165" xfId="0" applyAlignment="1" applyBorder="1" applyFont="1" applyNumberFormat="1">
      <alignment horizontal="center" readingOrder="0" shrinkToFit="0" vertical="center" wrapText="1"/>
    </xf>
    <xf borderId="624" fillId="14" fontId="33" numFmtId="0" xfId="0" applyAlignment="1" applyBorder="1" applyFont="1">
      <alignment readingOrder="0" vertical="center"/>
    </xf>
    <xf borderId="625" fillId="0" fontId="4" numFmtId="0" xfId="0" applyBorder="1" applyFont="1"/>
    <xf borderId="624" fillId="14" fontId="33" numFmtId="0" xfId="0" applyAlignment="1" applyBorder="1" applyFont="1">
      <alignment horizontal="right" readingOrder="0" shrinkToFit="0" vertical="center" wrapText="1"/>
    </xf>
    <xf borderId="626" fillId="0" fontId="4" numFmtId="0" xfId="0" applyBorder="1" applyFont="1"/>
    <xf borderId="627" fillId="14" fontId="117" numFmtId="0" xfId="0" applyAlignment="1" applyBorder="1" applyFont="1">
      <alignment readingOrder="0" shrinkToFit="0" vertical="center" wrapText="1"/>
    </xf>
    <xf borderId="0" fillId="11" fontId="9" numFmtId="0" xfId="0" applyAlignment="1" applyFont="1">
      <alignment shrinkToFit="0" vertical="center" wrapText="1"/>
    </xf>
    <xf borderId="628" fillId="30" fontId="101" numFmtId="0" xfId="0" applyAlignment="1" applyBorder="1" applyFill="1" applyFont="1">
      <alignment horizontal="center" readingOrder="0" shrinkToFit="0" vertical="center" wrapText="1"/>
    </xf>
    <xf borderId="193" fillId="14" fontId="9" numFmtId="0" xfId="0" applyAlignment="1" applyBorder="1" applyFont="1">
      <alignment horizontal="center" readingOrder="0" shrinkToFit="0" vertical="center" wrapText="1"/>
    </xf>
    <xf borderId="629" fillId="14" fontId="102" numFmtId="0" xfId="0" applyAlignment="1" applyBorder="1" applyFont="1">
      <alignment readingOrder="0" shrinkToFit="0" vertical="center" wrapText="1"/>
    </xf>
    <xf borderId="630" fillId="0" fontId="4" numFmtId="0" xfId="0" applyBorder="1" applyFont="1"/>
    <xf borderId="631" fillId="14" fontId="144" numFmtId="0" xfId="0" applyAlignment="1" applyBorder="1" applyFont="1">
      <alignment horizontal="center" readingOrder="0" shrinkToFit="0" vertical="center" wrapText="1"/>
    </xf>
    <xf borderId="632" fillId="14" fontId="104" numFmtId="0" xfId="0" applyAlignment="1" applyBorder="1" applyFont="1">
      <alignment readingOrder="0" shrinkToFit="0" vertical="center" wrapText="1"/>
    </xf>
    <xf borderId="633" fillId="14" fontId="104" numFmtId="9" xfId="0" applyAlignment="1" applyBorder="1" applyFont="1" applyNumberFormat="1">
      <alignment horizontal="center" readingOrder="0" shrinkToFit="0" vertical="center" wrapText="1"/>
    </xf>
    <xf borderId="634" fillId="14" fontId="76" numFmtId="0" xfId="0" applyAlignment="1" applyBorder="1" applyFont="1">
      <alignment horizontal="center" readingOrder="0" shrinkToFit="0" vertical="center" wrapText="1"/>
    </xf>
    <xf borderId="199" fillId="14" fontId="19" numFmtId="0" xfId="0" applyAlignment="1" applyBorder="1" applyFont="1">
      <alignment horizontal="center" readingOrder="0" vertical="center"/>
    </xf>
    <xf borderId="635" fillId="14" fontId="106" numFmtId="165" xfId="0" applyAlignment="1" applyBorder="1" applyFont="1" applyNumberFormat="1">
      <alignment horizontal="center" readingOrder="0" shrinkToFit="0" vertical="center" wrapText="1"/>
    </xf>
    <xf borderId="635" fillId="14" fontId="45" numFmtId="165" xfId="0" applyAlignment="1" applyBorder="1" applyFont="1" applyNumberFormat="1">
      <alignment horizontal="center" readingOrder="0" shrinkToFit="0" vertical="center" wrapText="1"/>
    </xf>
    <xf borderId="635" fillId="14" fontId="107" numFmtId="165" xfId="0" applyAlignment="1" applyBorder="1" applyFont="1" applyNumberFormat="1">
      <alignment horizontal="center" readingOrder="0" shrinkToFit="0" vertical="center" wrapText="1"/>
    </xf>
    <xf borderId="636" fillId="14" fontId="33" numFmtId="0" xfId="0" applyAlignment="1" applyBorder="1" applyFont="1">
      <alignment readingOrder="0" shrinkToFit="0" vertical="center" wrapText="1"/>
    </xf>
    <xf borderId="637" fillId="0" fontId="4" numFmtId="0" xfId="0" applyBorder="1" applyFont="1"/>
    <xf borderId="638" fillId="0" fontId="4" numFmtId="0" xfId="0" applyBorder="1" applyFont="1"/>
    <xf borderId="639" fillId="14" fontId="117" numFmtId="0" xfId="0" applyAlignment="1" applyBorder="1" applyFont="1">
      <alignment readingOrder="0" shrinkToFit="0" vertical="center" wrapText="1"/>
    </xf>
    <xf borderId="378" fillId="14" fontId="160" numFmtId="0" xfId="0" applyAlignment="1" applyBorder="1" applyFont="1">
      <alignment horizontal="center" readingOrder="0" shrinkToFit="0" vertical="center" wrapText="1"/>
    </xf>
    <xf borderId="381" fillId="14" fontId="155" numFmtId="0" xfId="0" applyAlignment="1" applyBorder="1" applyFont="1">
      <alignment horizontal="center" readingOrder="0" shrinkToFit="0" vertical="center" wrapText="1"/>
    </xf>
    <xf borderId="382" fillId="14" fontId="119" numFmtId="165" xfId="0" applyAlignment="1" applyBorder="1" applyFont="1" applyNumberFormat="1">
      <alignment horizontal="center" readingOrder="0" shrinkToFit="0" vertical="center" wrapText="1"/>
    </xf>
    <xf borderId="640" fillId="14" fontId="33" numFmtId="0" xfId="0" applyAlignment="1" applyBorder="1" applyFont="1">
      <alignment readingOrder="0" shrinkToFit="0" vertical="center" wrapText="1"/>
    </xf>
    <xf borderId="641" fillId="0" fontId="4" numFmtId="0" xfId="0" applyBorder="1" applyFont="1"/>
    <xf borderId="642" fillId="14" fontId="145" numFmtId="0" xfId="0" applyAlignment="1" applyBorder="1" applyFont="1">
      <alignment horizontal="left" readingOrder="0" shrinkToFit="0" vertical="center" wrapText="1"/>
    </xf>
    <xf borderId="209" fillId="14" fontId="9" numFmtId="0" xfId="0" applyAlignment="1" applyBorder="1" applyFont="1">
      <alignment horizontal="center" readingOrder="0" shrinkToFit="0" vertical="center" wrapText="1"/>
    </xf>
    <xf borderId="642" fillId="14" fontId="117" numFmtId="0" xfId="0" applyAlignment="1" applyBorder="1" applyFont="1">
      <alignment readingOrder="0" shrinkToFit="0" vertical="center" wrapText="1"/>
    </xf>
    <xf borderId="640" fillId="14" fontId="33" numFmtId="0" xfId="0" applyAlignment="1" applyBorder="1" applyFont="1">
      <alignment readingOrder="0" shrinkToFit="0" vertical="center" wrapText="1"/>
    </xf>
    <xf borderId="643" fillId="14" fontId="106" numFmtId="165" xfId="0" applyAlignment="1" applyBorder="1" applyFont="1" applyNumberFormat="1">
      <alignment horizontal="center" readingOrder="0" shrinkToFit="0" vertical="center" wrapText="1"/>
    </xf>
    <xf borderId="643" fillId="14" fontId="45" numFmtId="165" xfId="0" applyAlignment="1" applyBorder="1" applyFont="1" applyNumberFormat="1">
      <alignment horizontal="center" readingOrder="0" shrinkToFit="0" vertical="center" wrapText="1"/>
    </xf>
    <xf borderId="55" fillId="14" fontId="161" numFmtId="0" xfId="0" applyAlignment="1" applyBorder="1" applyFont="1">
      <alignment horizontal="center" readingOrder="0" shrinkToFit="0" vertical="center" wrapText="1"/>
    </xf>
    <xf borderId="381" fillId="14" fontId="76" numFmtId="0" xfId="0" applyAlignment="1" applyBorder="1" applyFont="1">
      <alignment horizontal="center" readingOrder="0" shrinkToFit="0" vertical="center" wrapText="1"/>
    </xf>
    <xf borderId="55" fillId="14" fontId="116" numFmtId="0" xfId="0" applyAlignment="1" applyBorder="1" applyFont="1">
      <alignment horizontal="center" readingOrder="0" shrinkToFit="0" vertical="center" wrapText="1"/>
    </xf>
    <xf borderId="382" fillId="14" fontId="162" numFmtId="165" xfId="0" applyAlignment="1" applyBorder="1" applyFont="1" applyNumberFormat="1">
      <alignment horizontal="center" readingOrder="0" shrinkToFit="0" vertical="center" wrapText="1"/>
    </xf>
    <xf borderId="382" fillId="14" fontId="163" numFmtId="165" xfId="0" applyAlignment="1" applyBorder="1" applyFont="1" applyNumberFormat="1">
      <alignment horizontal="center" readingOrder="0" shrinkToFit="0" vertical="center" wrapText="1"/>
    </xf>
    <xf borderId="644" fillId="0" fontId="4" numFmtId="0" xfId="0" applyBorder="1" applyFont="1"/>
    <xf borderId="645" fillId="14" fontId="102" numFmtId="0" xfId="0" applyAlignment="1" applyBorder="1" applyFont="1">
      <alignment readingOrder="0" shrinkToFit="0" vertical="center" wrapText="1"/>
    </xf>
    <xf borderId="646" fillId="0" fontId="4" numFmtId="0" xfId="0" applyBorder="1" applyFont="1"/>
    <xf borderId="647" fillId="14" fontId="153" numFmtId="0" xfId="0" applyAlignment="1" applyBorder="1" applyFont="1">
      <alignment horizontal="center" readingOrder="0" shrinkToFit="0" vertical="center" wrapText="1"/>
    </xf>
    <xf borderId="648" fillId="14" fontId="104" numFmtId="0" xfId="0" applyAlignment="1" applyBorder="1" applyFont="1">
      <alignment readingOrder="0" shrinkToFit="0" vertical="center" wrapText="1"/>
    </xf>
    <xf borderId="649" fillId="14" fontId="104" numFmtId="9" xfId="0" applyAlignment="1" applyBorder="1" applyFont="1" applyNumberFormat="1">
      <alignment horizontal="center" readingOrder="0" shrinkToFit="0" vertical="center" wrapText="1"/>
    </xf>
    <xf borderId="215" fillId="14" fontId="76" numFmtId="0" xfId="0" applyAlignment="1" applyBorder="1" applyFont="1">
      <alignment horizontal="center" readingOrder="0" shrinkToFit="0" vertical="center" wrapText="1"/>
    </xf>
    <xf borderId="216" fillId="14" fontId="112" numFmtId="0" xfId="0" applyAlignment="1" applyBorder="1" applyFont="1">
      <alignment horizontal="center" readingOrder="0" shrinkToFit="0" vertical="center" wrapText="1"/>
    </xf>
    <xf borderId="650" fillId="14" fontId="106" numFmtId="165" xfId="0" applyAlignment="1" applyBorder="1" applyFont="1" applyNumberFormat="1">
      <alignment horizontal="center" readingOrder="0" shrinkToFit="0" vertical="center" wrapText="1"/>
    </xf>
    <xf borderId="650" fillId="14" fontId="45" numFmtId="165" xfId="0" applyAlignment="1" applyBorder="1" applyFont="1" applyNumberFormat="1">
      <alignment horizontal="center" readingOrder="0" shrinkToFit="0" vertical="center" wrapText="1"/>
    </xf>
    <xf borderId="650" fillId="14" fontId="107" numFmtId="165" xfId="0" applyAlignment="1" applyBorder="1" applyFont="1" applyNumberFormat="1">
      <alignment horizontal="center" readingOrder="0" shrinkToFit="0" vertical="center" wrapText="1"/>
    </xf>
    <xf borderId="651" fillId="14" fontId="33" numFmtId="0" xfId="0" applyAlignment="1" applyBorder="1" applyFont="1">
      <alignment readingOrder="0" shrinkToFit="0" vertical="center" wrapText="1"/>
    </xf>
    <xf borderId="652" fillId="0" fontId="4" numFmtId="0" xfId="0" applyBorder="1" applyFont="1"/>
    <xf borderId="653" fillId="14" fontId="26" numFmtId="0" xfId="0" applyAlignment="1" applyBorder="1" applyFont="1">
      <alignment horizontal="right" readingOrder="0" shrinkToFit="0" vertical="center" wrapText="1"/>
    </xf>
    <xf borderId="654" fillId="0" fontId="4" numFmtId="0" xfId="0" applyBorder="1" applyFont="1"/>
    <xf borderId="655" fillId="14" fontId="117" numFmtId="0" xfId="0" applyAlignment="1" applyBorder="1" applyFont="1">
      <alignment horizontal="left" readingOrder="0" shrinkToFit="0" vertical="center" wrapText="1"/>
    </xf>
    <xf borderId="0" fillId="11" fontId="54" numFmtId="0" xfId="0" applyAlignment="1" applyFont="1">
      <alignment horizontal="center" readingOrder="0" shrinkToFit="0" vertical="center" wrapText="1"/>
    </xf>
    <xf borderId="656" fillId="31" fontId="101" numFmtId="0" xfId="0" applyAlignment="1" applyBorder="1" applyFill="1" applyFont="1">
      <alignment horizontal="center" readingOrder="0" shrinkToFit="0" vertical="center" wrapText="1"/>
    </xf>
    <xf borderId="657" fillId="14" fontId="9" numFmtId="0" xfId="0" applyAlignment="1" applyBorder="1" applyFont="1">
      <alignment horizontal="center" readingOrder="0" shrinkToFit="0" vertical="center" wrapText="1"/>
    </xf>
    <xf borderId="658" fillId="14" fontId="102" numFmtId="0" xfId="0" applyAlignment="1" applyBorder="1" applyFont="1">
      <alignment readingOrder="0" shrinkToFit="0" vertical="center" wrapText="1"/>
    </xf>
    <xf borderId="659" fillId="0" fontId="4" numFmtId="0" xfId="0" applyBorder="1" applyFont="1"/>
    <xf borderId="660" fillId="14" fontId="124" numFmtId="0" xfId="0" applyAlignment="1" applyBorder="1" applyFont="1">
      <alignment horizontal="center" readingOrder="0" shrinkToFit="0" vertical="center" wrapText="1"/>
    </xf>
    <xf borderId="661" fillId="14" fontId="104" numFmtId="0" xfId="0" applyAlignment="1" applyBorder="1" applyFont="1">
      <alignment readingOrder="0" shrinkToFit="0" vertical="center" wrapText="1"/>
    </xf>
    <xf borderId="662" fillId="14" fontId="104" numFmtId="164" xfId="0" applyAlignment="1" applyBorder="1" applyFont="1" applyNumberFormat="1">
      <alignment horizontal="center" readingOrder="0" shrinkToFit="0" vertical="center" wrapText="1"/>
    </xf>
    <xf borderId="663" fillId="14" fontId="76" numFmtId="0" xfId="0" applyAlignment="1" applyBorder="1" applyFont="1">
      <alignment horizontal="center" readingOrder="0" shrinkToFit="0" vertical="center" wrapText="1"/>
    </xf>
    <xf borderId="228" fillId="14" fontId="112" numFmtId="0" xfId="0" applyAlignment="1" applyBorder="1" applyFont="1">
      <alignment horizontal="center" readingOrder="0" shrinkToFit="0" vertical="center" wrapText="1"/>
    </xf>
    <xf borderId="664" fillId="14" fontId="106" numFmtId="165" xfId="0" applyAlignment="1" applyBorder="1" applyFont="1" applyNumberFormat="1">
      <alignment horizontal="center" readingOrder="0" shrinkToFit="0" vertical="center" wrapText="1"/>
    </xf>
    <xf borderId="664" fillId="14" fontId="45" numFmtId="165" xfId="0" applyAlignment="1" applyBorder="1" applyFont="1" applyNumberFormat="1">
      <alignment horizontal="center" readingOrder="0" shrinkToFit="0" vertical="center" wrapText="1"/>
    </xf>
    <xf borderId="664" fillId="14" fontId="107" numFmtId="165" xfId="0" applyAlignment="1" applyBorder="1" applyFont="1" applyNumberFormat="1">
      <alignment horizontal="center" readingOrder="0" shrinkToFit="0" vertical="center" wrapText="1"/>
    </xf>
    <xf borderId="665" fillId="14" fontId="33" numFmtId="0" xfId="0" applyAlignment="1" applyBorder="1" applyFont="1">
      <alignment readingOrder="0" shrinkToFit="0" vertical="center" wrapText="1"/>
    </xf>
    <xf borderId="666" fillId="0" fontId="4" numFmtId="0" xfId="0" applyBorder="1" applyFont="1"/>
    <xf borderId="667" fillId="0" fontId="4" numFmtId="0" xfId="0" applyBorder="1" applyFont="1"/>
    <xf borderId="668" fillId="14" fontId="117" numFmtId="0" xfId="0" applyAlignment="1" applyBorder="1" applyFont="1">
      <alignment horizontal="left" readingOrder="0" shrinkToFit="0" vertical="center" wrapText="1"/>
    </xf>
    <xf borderId="669" fillId="0" fontId="4" numFmtId="0" xfId="0" applyBorder="1" applyFont="1"/>
    <xf borderId="670" fillId="0" fontId="4" numFmtId="0" xfId="0" applyBorder="1" applyFont="1"/>
    <xf borderId="671" fillId="14" fontId="117" numFmtId="0" xfId="0" applyAlignment="1" applyBorder="1" applyFont="1">
      <alignment readingOrder="0" shrinkToFit="0" vertical="center" wrapText="1"/>
    </xf>
    <xf borderId="672" fillId="14" fontId="147" numFmtId="0" xfId="0" applyAlignment="1" applyBorder="1" applyFont="1">
      <alignment readingOrder="0" shrinkToFit="0" vertical="center" wrapText="1"/>
    </xf>
    <xf borderId="673" fillId="0" fontId="4" numFmtId="0" xfId="0" applyBorder="1" applyFont="1"/>
    <xf borderId="674" fillId="14" fontId="111" numFmtId="0" xfId="0" applyAlignment="1" applyBorder="1" applyFont="1">
      <alignment horizontal="center" readingOrder="0" vertical="center"/>
    </xf>
    <xf borderId="675" fillId="14" fontId="104" numFmtId="0" xfId="0" applyAlignment="1" applyBorder="1" applyFont="1">
      <alignment readingOrder="0" shrinkToFit="0" vertical="center" wrapText="1"/>
    </xf>
    <xf borderId="676" fillId="14" fontId="76" numFmtId="0" xfId="0" applyAlignment="1" applyBorder="1" applyFont="1">
      <alignment horizontal="center" readingOrder="0" shrinkToFit="0" vertical="center" wrapText="1"/>
    </xf>
    <xf borderId="22" fillId="14" fontId="35" numFmtId="0" xfId="0" applyAlignment="1" applyBorder="1" applyFont="1">
      <alignment horizontal="center" readingOrder="0" vertical="center"/>
    </xf>
    <xf borderId="643" fillId="14" fontId="107" numFmtId="165" xfId="0" applyAlignment="1" applyBorder="1" applyFont="1" applyNumberFormat="1">
      <alignment horizontal="center" readingOrder="0" shrinkToFit="0" vertical="center" wrapText="1"/>
    </xf>
    <xf borderId="389" fillId="14" fontId="5" numFmtId="0" xfId="0" applyAlignment="1" applyBorder="1" applyFont="1">
      <alignment readingOrder="0" shrinkToFit="0" vertical="center" wrapText="1"/>
    </xf>
    <xf borderId="376" fillId="0" fontId="4" numFmtId="0" xfId="0" applyBorder="1" applyFont="1"/>
    <xf borderId="677" fillId="0" fontId="4" numFmtId="0" xfId="0" applyBorder="1" applyFont="1"/>
    <xf borderId="678" fillId="0" fontId="4" numFmtId="0" xfId="0" applyBorder="1" applyFont="1"/>
    <xf borderId="679" fillId="0" fontId="4" numFmtId="0" xfId="0" applyBorder="1" applyFont="1"/>
    <xf borderId="680" fillId="0" fontId="4" numFmtId="0" xfId="0" applyBorder="1" applyFont="1"/>
    <xf borderId="681" fillId="0" fontId="4" numFmtId="0" xfId="0" applyBorder="1" applyFont="1"/>
    <xf borderId="14" fillId="0" fontId="4" numFmtId="0" xfId="0" applyBorder="1" applyFont="1"/>
    <xf borderId="682" fillId="0" fontId="4" numFmtId="0" xfId="0" applyBorder="1" applyFont="1"/>
    <xf borderId="387" fillId="14" fontId="147" numFmtId="0" xfId="0" applyAlignment="1" applyBorder="1" applyFont="1">
      <alignment readingOrder="0" shrinkToFit="0" vertical="center" wrapText="1"/>
    </xf>
    <xf borderId="670" fillId="14" fontId="56" numFmtId="0" xfId="0" applyAlignment="1" applyBorder="1" applyFont="1">
      <alignment horizontal="center" readingOrder="0" shrinkToFit="0" vertical="center" wrapText="1"/>
    </xf>
    <xf borderId="378" fillId="14" fontId="148" numFmtId="0" xfId="0" applyAlignment="1" applyBorder="1" applyFont="1">
      <alignment horizontal="center" readingOrder="0" shrinkToFit="0" vertical="center" wrapText="1"/>
    </xf>
    <xf borderId="683" fillId="14" fontId="56" numFmtId="0" xfId="0" applyAlignment="1" applyBorder="1" applyFont="1">
      <alignment horizontal="center" readingOrder="0" shrinkToFit="0" vertical="center" wrapText="1"/>
    </xf>
    <xf borderId="671" fillId="14" fontId="117" numFmtId="0" xfId="0" applyAlignment="1" applyBorder="1" applyFont="1">
      <alignment horizontal="left" readingOrder="0" shrinkToFit="0" vertical="center" wrapText="1"/>
    </xf>
    <xf quotePrefix="1" borderId="14" fillId="13" fontId="164" numFmtId="0" xfId="0" applyAlignment="1" applyBorder="1" applyFont="1">
      <alignment horizontal="left" readingOrder="0" shrinkToFit="0" vertical="center" wrapText="1"/>
    </xf>
    <xf borderId="684" fillId="0" fontId="4" numFmtId="0" xfId="0" applyBorder="1" applyFont="1"/>
    <xf borderId="685" fillId="14" fontId="102" numFmtId="0" xfId="0" applyAlignment="1" applyBorder="1" applyFont="1">
      <alignment readingOrder="0" shrinkToFit="0" vertical="center" wrapText="1"/>
    </xf>
    <xf borderId="686" fillId="0" fontId="4" numFmtId="0" xfId="0" applyBorder="1" applyFont="1"/>
    <xf borderId="687" fillId="14" fontId="148" numFmtId="0" xfId="0" applyAlignment="1" applyBorder="1" applyFont="1">
      <alignment horizontal="center" readingOrder="0" shrinkToFit="0" vertical="center" wrapText="1"/>
    </xf>
    <xf borderId="688" fillId="14" fontId="104" numFmtId="0" xfId="0" applyAlignment="1" applyBorder="1" applyFont="1">
      <alignment readingOrder="0" shrinkToFit="0" vertical="center" wrapText="1"/>
    </xf>
    <xf borderId="689" fillId="14" fontId="104" numFmtId="0" xfId="0" applyAlignment="1" applyBorder="1" applyFont="1">
      <alignment horizontal="center" readingOrder="0" shrinkToFit="0" vertical="center" wrapText="1"/>
    </xf>
    <xf borderId="690" fillId="14" fontId="76" numFmtId="0" xfId="0" applyAlignment="1" applyBorder="1" applyFont="1">
      <alignment horizontal="center" readingOrder="0" shrinkToFit="0" vertical="center" wrapText="1"/>
    </xf>
    <xf borderId="691" fillId="14" fontId="114" numFmtId="0" xfId="0" applyAlignment="1" applyBorder="1" applyFont="1">
      <alignment horizontal="center" readingOrder="0" vertical="center"/>
    </xf>
    <xf borderId="692" fillId="14" fontId="106" numFmtId="165" xfId="0" applyAlignment="1" applyBorder="1" applyFont="1" applyNumberFormat="1">
      <alignment horizontal="center" readingOrder="0" shrinkToFit="0" vertical="center" wrapText="1"/>
    </xf>
    <xf borderId="692" fillId="14" fontId="45" numFmtId="165" xfId="0" applyAlignment="1" applyBorder="1" applyFont="1" applyNumberFormat="1">
      <alignment horizontal="center" readingOrder="0" shrinkToFit="0" vertical="center" wrapText="1"/>
    </xf>
    <xf borderId="692" fillId="14" fontId="107" numFmtId="165" xfId="0" applyAlignment="1" applyBorder="1" applyFont="1" applyNumberFormat="1">
      <alignment horizontal="center" readingOrder="0" shrinkToFit="0" vertical="center" wrapText="1"/>
    </xf>
    <xf borderId="693" fillId="14" fontId="12" numFmtId="0" xfId="0" applyAlignment="1" applyBorder="1" applyFont="1">
      <alignment readingOrder="0" shrinkToFit="0" vertical="center" wrapText="1"/>
    </xf>
    <xf borderId="694" fillId="0" fontId="4" numFmtId="0" xfId="0" applyBorder="1" applyFont="1"/>
    <xf borderId="695" fillId="0" fontId="4" numFmtId="0" xfId="0" applyBorder="1" applyFont="1"/>
    <xf borderId="696" fillId="14" fontId="145" numFmtId="0" xfId="0" applyAlignment="1" applyBorder="1" applyFont="1">
      <alignment horizontal="left" readingOrder="0" shrinkToFit="0" vertical="center" wrapText="1"/>
    </xf>
    <xf borderId="0" fillId="11" fontId="165" numFmtId="0" xfId="0" applyAlignment="1" applyFont="1">
      <alignment shrinkToFit="0" vertical="center" wrapText="1"/>
    </xf>
    <xf borderId="697" fillId="32" fontId="101" numFmtId="0" xfId="0" applyAlignment="1" applyBorder="1" applyFill="1" applyFont="1">
      <alignment horizontal="center" readingOrder="0" shrinkToFit="0" textRotation="0" vertical="center" wrapText="1"/>
    </xf>
    <xf borderId="698" fillId="14" fontId="166" numFmtId="0" xfId="0" applyAlignment="1" applyBorder="1" applyFont="1">
      <alignment horizontal="center" readingOrder="0" shrinkToFit="0" vertical="center" wrapText="1"/>
    </xf>
    <xf borderId="699" fillId="14" fontId="102" numFmtId="0" xfId="0" applyAlignment="1" applyBorder="1" applyFont="1">
      <alignment readingOrder="0" shrinkToFit="0" vertical="center" wrapText="1"/>
    </xf>
    <xf borderId="700" fillId="0" fontId="4" numFmtId="0" xfId="0" applyBorder="1" applyFont="1"/>
    <xf borderId="701" fillId="14" fontId="148" numFmtId="0" xfId="0" applyAlignment="1" applyBorder="1" applyFont="1">
      <alignment horizontal="center" readingOrder="0" shrinkToFit="0" vertical="center" wrapText="1"/>
    </xf>
    <xf borderId="702" fillId="14" fontId="104" numFmtId="0" xfId="0" applyAlignment="1" applyBorder="1" applyFont="1">
      <alignment readingOrder="0" shrinkToFit="0" vertical="center" wrapText="1"/>
    </xf>
    <xf borderId="703" fillId="14" fontId="104" numFmtId="0" xfId="0" applyAlignment="1" applyBorder="1" applyFont="1">
      <alignment horizontal="center" readingOrder="0" shrinkToFit="0" vertical="center" wrapText="1"/>
    </xf>
    <xf borderId="704" fillId="14" fontId="76" numFmtId="0" xfId="0" applyAlignment="1" applyBorder="1" applyFont="1">
      <alignment horizontal="center" readingOrder="0" vertical="center"/>
    </xf>
    <xf borderId="705" fillId="14" fontId="114" numFmtId="0" xfId="0" applyAlignment="1" applyBorder="1" applyFont="1">
      <alignment horizontal="center" readingOrder="0" vertical="center"/>
    </xf>
    <xf borderId="706" fillId="14" fontId="106" numFmtId="165" xfId="0" applyAlignment="1" applyBorder="1" applyFont="1" applyNumberFormat="1">
      <alignment horizontal="center" readingOrder="0" shrinkToFit="0" vertical="center" wrapText="1"/>
    </xf>
    <xf borderId="706" fillId="14" fontId="45" numFmtId="165" xfId="0" applyAlignment="1" applyBorder="1" applyFont="1" applyNumberFormat="1">
      <alignment horizontal="center" readingOrder="0" shrinkToFit="0" vertical="center" wrapText="1"/>
    </xf>
    <xf borderId="706" fillId="14" fontId="107" numFmtId="165" xfId="0" applyAlignment="1" applyBorder="1" applyFont="1" applyNumberFormat="1">
      <alignment horizontal="center" readingOrder="0" shrinkToFit="0" vertical="center" wrapText="1"/>
    </xf>
    <xf borderId="707" fillId="14" fontId="33" numFmtId="0" xfId="0" applyAlignment="1" applyBorder="1" applyFont="1">
      <alignment readingOrder="0" shrinkToFit="0" vertical="center" wrapText="1"/>
    </xf>
    <xf borderId="708" fillId="0" fontId="4" numFmtId="0" xfId="0" applyBorder="1" applyFont="1"/>
    <xf borderId="709" fillId="0" fontId="4" numFmtId="0" xfId="0" applyBorder="1" applyFont="1"/>
    <xf borderId="710" fillId="14" fontId="145" numFmtId="0" xfId="0" applyAlignment="1" applyBorder="1" applyFont="1">
      <alignment horizontal="left" readingOrder="0" shrinkToFit="0" vertical="center" wrapText="1"/>
    </xf>
    <xf borderId="711" fillId="0" fontId="4" numFmtId="0" xfId="0" applyBorder="1" applyFont="1"/>
    <xf borderId="712" fillId="14" fontId="153" numFmtId="0" xfId="0" applyAlignment="1" applyBorder="1" applyFont="1">
      <alignment horizontal="center" readingOrder="0" shrinkToFit="0" vertical="center" wrapText="1"/>
    </xf>
    <xf borderId="713" fillId="14" fontId="145" numFmtId="0" xfId="0" applyAlignment="1" applyBorder="1" applyFont="1">
      <alignment horizontal="left" readingOrder="0" shrinkToFit="0" vertical="center" wrapText="1"/>
    </xf>
    <xf borderId="14" fillId="13" fontId="167" numFmtId="0" xfId="0" applyAlignment="1" applyBorder="1" applyFont="1">
      <alignment horizontal="left" readingOrder="0" shrinkToFit="0" vertical="center" wrapText="1"/>
    </xf>
    <xf borderId="378" fillId="14" fontId="103" numFmtId="0" xfId="0" applyAlignment="1" applyBorder="1" applyFont="1">
      <alignment horizontal="center" readingOrder="0" shrinkToFit="0" vertical="center" wrapText="1"/>
    </xf>
    <xf borderId="712" fillId="14" fontId="168" numFmtId="0" xfId="0" applyAlignment="1" applyBorder="1" applyFont="1">
      <alignment horizontal="center" readingOrder="0" shrinkToFit="0" vertical="center" wrapText="1"/>
    </xf>
    <xf borderId="378" fillId="14" fontId="151" numFmtId="0" xfId="0" applyAlignment="1" applyBorder="1" applyFont="1">
      <alignment horizontal="center" readingOrder="0" shrinkToFit="0" vertical="center" wrapText="1"/>
    </xf>
    <xf borderId="389" fillId="14" fontId="33" numFmtId="0" xfId="0" applyAlignment="1" applyBorder="1" applyFont="1">
      <alignment readingOrder="0" shrinkToFit="0" vertical="center" wrapText="1"/>
    </xf>
    <xf borderId="713" fillId="14" fontId="145" numFmtId="0" xfId="0" applyAlignment="1" applyBorder="1" applyFont="1">
      <alignment readingOrder="0" shrinkToFit="0" vertical="center" wrapText="1"/>
    </xf>
    <xf borderId="14" fillId="13" fontId="14" numFmtId="0" xfId="0" applyAlignment="1" applyBorder="1" applyFont="1">
      <alignment horizontal="left" readingOrder="0" shrinkToFit="0" vertical="center" wrapText="1"/>
    </xf>
    <xf borderId="712" fillId="14" fontId="166" numFmtId="0" xfId="0" applyAlignment="1" applyBorder="1" applyFont="1">
      <alignment horizontal="center" readingOrder="0" shrinkToFit="0" vertical="center" wrapText="1"/>
    </xf>
    <xf borderId="712" fillId="14" fontId="169" numFmtId="0" xfId="0" applyAlignment="1" applyBorder="1" applyFont="1">
      <alignment horizontal="center" readingOrder="0" shrinkToFit="0" vertical="center" wrapText="1"/>
    </xf>
    <xf borderId="378" fillId="14" fontId="158" numFmtId="0" xfId="0" applyAlignment="1" applyBorder="1" applyFont="1">
      <alignment horizontal="center" readingOrder="0" shrinkToFit="0" vertical="center" wrapText="1"/>
    </xf>
    <xf borderId="713" fillId="14" fontId="117" numFmtId="0" xfId="0" applyAlignment="1" applyBorder="1" applyFont="1">
      <alignment readingOrder="0" shrinkToFit="0" vertical="center" wrapText="1"/>
    </xf>
    <xf borderId="714" fillId="33" fontId="101" numFmtId="0" xfId="0" applyAlignment="1" applyBorder="1" applyFill="1" applyFont="1">
      <alignment horizontal="center" readingOrder="0" shrinkToFit="0" textRotation="0" vertical="center" wrapText="1"/>
    </xf>
    <xf borderId="715" fillId="14" fontId="170" numFmtId="0" xfId="0" applyAlignment="1" applyBorder="1" applyFont="1">
      <alignment horizontal="center" readingOrder="0" shrinkToFit="0" vertical="center" wrapText="1"/>
    </xf>
    <xf borderId="716" fillId="14" fontId="117" numFmtId="0" xfId="0" applyAlignment="1" applyBorder="1" applyFont="1">
      <alignment readingOrder="0" shrinkToFit="0" vertical="center" wrapText="1"/>
    </xf>
    <xf borderId="714" fillId="0" fontId="4" numFmtId="0" xfId="0" applyBorder="1" applyFont="1"/>
    <xf borderId="715" fillId="14" fontId="171" numFmtId="0" xfId="0" applyAlignment="1" applyBorder="1" applyFont="1">
      <alignment horizontal="center" readingOrder="0" shrinkToFit="0" vertical="center" wrapText="1"/>
    </xf>
    <xf borderId="393" fillId="14" fontId="104" numFmtId="9" xfId="0" applyAlignment="1" applyBorder="1" applyFont="1" applyNumberFormat="1">
      <alignment horizontal="center" readingOrder="0" shrinkToFit="0" vertical="center" wrapText="1"/>
    </xf>
    <xf borderId="22" fillId="14" fontId="149" numFmtId="0" xfId="0" applyAlignment="1" applyBorder="1" applyFont="1">
      <alignment horizontal="center" readingOrder="0" vertical="center"/>
    </xf>
    <xf borderId="716" fillId="14" fontId="145" numFmtId="0" xfId="0" applyAlignment="1" applyBorder="1" applyFont="1">
      <alignment readingOrder="0" shrinkToFit="0" vertical="center" wrapText="1"/>
    </xf>
    <xf borderId="715" fillId="14" fontId="172" numFmtId="0" xfId="0" applyAlignment="1" applyBorder="1" applyFont="1">
      <alignment horizontal="center" readingOrder="0" shrinkToFit="0" vertical="center" wrapText="1"/>
    </xf>
    <xf borderId="715" fillId="14" fontId="173" numFmtId="0" xfId="0" applyAlignment="1" applyBorder="1" applyFont="1">
      <alignment horizontal="center" readingOrder="0" shrinkToFit="0" vertical="center" wrapText="1"/>
    </xf>
    <xf borderId="679" fillId="14" fontId="76" numFmtId="0" xfId="0" applyAlignment="1" applyBorder="1" applyFont="1">
      <alignment horizontal="center" readingOrder="0" shrinkToFit="0" vertical="center" wrapText="1"/>
    </xf>
    <xf borderId="716" fillId="14" fontId="145" numFmtId="0" xfId="0" applyAlignment="1" applyBorder="1" applyFont="1">
      <alignment horizontal="left" readingOrder="0" shrinkToFit="0" vertical="center" wrapText="1"/>
    </xf>
    <xf borderId="389" fillId="14" fontId="33" numFmtId="0" xfId="0" applyAlignment="1" applyBorder="1" applyFont="1">
      <alignment horizontal="left" readingOrder="0" shrinkToFit="0" vertical="center" wrapText="1"/>
    </xf>
    <xf borderId="717" fillId="0" fontId="4" numFmtId="0" xfId="0" applyBorder="1" applyFont="1"/>
    <xf borderId="718" fillId="14" fontId="172" numFmtId="0" xfId="0" applyAlignment="1" applyBorder="1" applyFont="1">
      <alignment horizontal="center" readingOrder="0" shrinkToFit="0" vertical="center" wrapText="1"/>
    </xf>
    <xf borderId="719" fillId="14" fontId="102" numFmtId="0" xfId="0" applyAlignment="1" applyBorder="1" applyFont="1">
      <alignment readingOrder="0" shrinkToFit="0" vertical="center" wrapText="1"/>
    </xf>
    <xf borderId="720" fillId="0" fontId="4" numFmtId="0" xfId="0" applyBorder="1" applyFont="1"/>
    <xf borderId="721" fillId="14" fontId="148" numFmtId="0" xfId="0" applyAlignment="1" applyBorder="1" applyFont="1">
      <alignment horizontal="center" readingOrder="0" shrinkToFit="0" vertical="center" wrapText="1"/>
    </xf>
    <xf borderId="722" fillId="14" fontId="104" numFmtId="0" xfId="0" applyAlignment="1" applyBorder="1" applyFont="1">
      <alignment readingOrder="0" shrinkToFit="0" vertical="center" wrapText="1"/>
    </xf>
    <xf borderId="723" fillId="14" fontId="104" numFmtId="164" xfId="0" applyAlignment="1" applyBorder="1" applyFont="1" applyNumberFormat="1">
      <alignment horizontal="center" readingOrder="0" shrinkToFit="0" vertical="center" wrapText="1"/>
    </xf>
    <xf borderId="724" fillId="14" fontId="76" numFmtId="0" xfId="0" applyAlignment="1" applyBorder="1" applyFont="1">
      <alignment horizontal="center" readingOrder="0" vertical="center"/>
    </xf>
    <xf borderId="725" fillId="14" fontId="149" numFmtId="0" xfId="0" applyAlignment="1" applyBorder="1" applyFont="1">
      <alignment horizontal="center" readingOrder="0" vertical="center"/>
    </xf>
    <xf borderId="726" fillId="14" fontId="106" numFmtId="165" xfId="0" applyAlignment="1" applyBorder="1" applyFont="1" applyNumberFormat="1">
      <alignment horizontal="center" readingOrder="0" vertical="center"/>
    </xf>
    <xf borderId="726" fillId="14" fontId="45" numFmtId="165" xfId="0" applyAlignment="1" applyBorder="1" applyFont="1" applyNumberFormat="1">
      <alignment horizontal="center" readingOrder="0" vertical="center"/>
    </xf>
    <xf borderId="726" fillId="14" fontId="107" numFmtId="165" xfId="0" applyAlignment="1" applyBorder="1" applyFont="1" applyNumberFormat="1">
      <alignment horizontal="center" readingOrder="0" vertical="center"/>
    </xf>
    <xf borderId="727" fillId="14" fontId="33" numFmtId="0" xfId="0" applyAlignment="1" applyBorder="1" applyFont="1">
      <alignment readingOrder="0" shrinkToFit="0" vertical="center" wrapText="1"/>
    </xf>
    <xf borderId="728" fillId="0" fontId="4" numFmtId="0" xfId="0" applyBorder="1" applyFont="1"/>
    <xf borderId="729" fillId="0" fontId="4" numFmtId="0" xfId="0" applyBorder="1" applyFont="1"/>
    <xf borderId="730" fillId="14" fontId="145" numFmtId="0" xfId="0" applyAlignment="1" applyBorder="1" applyFont="1">
      <alignment readingOrder="0" shrinkToFit="0" vertical="center" wrapText="1"/>
    </xf>
    <xf borderId="0" fillId="11" fontId="174" numFmtId="0" xfId="0" applyAlignment="1" applyFont="1">
      <alignment shrinkToFit="0" vertical="center" wrapText="1"/>
    </xf>
    <xf borderId="731" fillId="12" fontId="175" numFmtId="0" xfId="0" applyAlignment="1" applyBorder="1" applyFont="1">
      <alignment horizontal="center" readingOrder="0" shrinkToFit="0" textRotation="0" vertical="center" wrapText="1"/>
    </xf>
    <xf borderId="732" fillId="14" fontId="176" numFmtId="0" xfId="0" applyAlignment="1" applyBorder="1" applyFont="1">
      <alignment horizontal="center" readingOrder="0" shrinkToFit="0" vertical="center" wrapText="1"/>
    </xf>
    <xf borderId="733" fillId="14" fontId="102" numFmtId="0" xfId="0" applyAlignment="1" applyBorder="1" applyFont="1">
      <alignment readingOrder="0" shrinkToFit="0" vertical="center" wrapText="1"/>
    </xf>
    <xf borderId="734" fillId="0" fontId="4" numFmtId="0" xfId="0" applyBorder="1" applyFont="1"/>
    <xf borderId="735" fillId="14" fontId="103" numFmtId="0" xfId="0" applyAlignment="1" applyBorder="1" applyFont="1">
      <alignment horizontal="center" readingOrder="0" shrinkToFit="0" vertical="center" wrapText="1"/>
    </xf>
    <xf borderId="736" fillId="14" fontId="104" numFmtId="0" xfId="0" applyAlignment="1" applyBorder="1" applyFont="1">
      <alignment readingOrder="0" shrinkToFit="0" vertical="center" wrapText="1"/>
    </xf>
    <xf borderId="737" fillId="14" fontId="104" numFmtId="9" xfId="0" applyAlignment="1" applyBorder="1" applyFont="1" applyNumberFormat="1">
      <alignment horizontal="center" readingOrder="0" shrinkToFit="0" vertical="center" wrapText="1"/>
    </xf>
    <xf borderId="738" fillId="14" fontId="76" numFmtId="0" xfId="0" applyAlignment="1" applyBorder="1" applyFont="1">
      <alignment horizontal="center" readingOrder="0" vertical="center"/>
    </xf>
    <xf borderId="739" fillId="14" fontId="19" numFmtId="0" xfId="0" applyAlignment="1" applyBorder="1" applyFont="1">
      <alignment horizontal="center" readingOrder="0" vertical="center"/>
    </xf>
    <xf borderId="740" fillId="14" fontId="106" numFmtId="165" xfId="0" applyAlignment="1" applyBorder="1" applyFont="1" applyNumberFormat="1">
      <alignment horizontal="center" readingOrder="0" shrinkToFit="0" vertical="center" wrapText="1"/>
    </xf>
    <xf borderId="740" fillId="14" fontId="45" numFmtId="165" xfId="0" applyAlignment="1" applyBorder="1" applyFont="1" applyNumberFormat="1">
      <alignment horizontal="center" readingOrder="0" shrinkToFit="0" vertical="center" wrapText="1"/>
    </xf>
    <xf borderId="740" fillId="14" fontId="107" numFmtId="165" xfId="0" applyAlignment="1" applyBorder="1" applyFont="1" applyNumberFormat="1">
      <alignment horizontal="center" readingOrder="0" shrinkToFit="0" vertical="center" wrapText="1"/>
    </xf>
    <xf borderId="741" fillId="14" fontId="33" numFmtId="0" xfId="0" applyAlignment="1" applyBorder="1" applyFont="1">
      <alignment readingOrder="0" shrinkToFit="0" vertical="center" wrapText="1"/>
    </xf>
    <xf borderId="742" fillId="0" fontId="4" numFmtId="0" xfId="0" applyBorder="1" applyFont="1"/>
    <xf borderId="743" fillId="0" fontId="4" numFmtId="0" xfId="0" applyBorder="1" applyFont="1"/>
    <xf borderId="744" fillId="14" fontId="145" numFmtId="0" xfId="0" applyAlignment="1" applyBorder="1" applyFont="1">
      <alignment readingOrder="0" shrinkToFit="0" vertical="center" wrapText="1"/>
    </xf>
    <xf borderId="14" fillId="13" fontId="177" numFmtId="0" xfId="0" applyAlignment="1" applyBorder="1" applyFont="1">
      <alignment horizontal="left" readingOrder="0" shrinkToFit="0" vertical="center" wrapText="1"/>
    </xf>
    <xf borderId="745" fillId="0" fontId="4" numFmtId="0" xfId="0" applyBorder="1" applyFont="1"/>
    <xf borderId="746" fillId="14" fontId="178" numFmtId="0" xfId="0" applyAlignment="1" applyBorder="1" applyFont="1">
      <alignment horizontal="center" readingOrder="0" shrinkToFit="0" vertical="center" wrapText="1"/>
    </xf>
    <xf borderId="747" fillId="14" fontId="145" numFmtId="0" xfId="0" applyAlignment="1" applyBorder="1" applyFont="1">
      <alignment readingOrder="0" shrinkToFit="0" vertical="center" wrapText="1"/>
    </xf>
    <xf borderId="746" fillId="14" fontId="179" numFmtId="0" xfId="0" applyAlignment="1" applyBorder="1" applyFont="1">
      <alignment horizontal="center" readingOrder="0" shrinkToFit="0" vertical="center" wrapText="1"/>
    </xf>
    <xf borderId="14" fillId="13" fontId="180" numFmtId="0" xfId="0" applyAlignment="1" applyBorder="1" applyFont="1">
      <alignment horizontal="left" readingOrder="0" shrinkToFit="0" vertical="center" wrapText="1"/>
    </xf>
    <xf borderId="746" fillId="14" fontId="181" numFmtId="0" xfId="0" applyAlignment="1" applyBorder="1" applyFont="1">
      <alignment horizontal="center" readingOrder="0" shrinkToFit="0" vertical="center" wrapText="1"/>
    </xf>
    <xf borderId="747" fillId="14" fontId="145" numFmtId="0" xfId="0" applyAlignment="1" applyBorder="1" applyFont="1">
      <alignment readingOrder="0" shrinkToFit="0" vertical="center" wrapText="1"/>
    </xf>
    <xf borderId="746" fillId="14" fontId="182" numFmtId="0" xfId="0" applyAlignment="1" applyBorder="1" applyFont="1">
      <alignment horizontal="center" readingOrder="0" shrinkToFit="0" vertical="center" wrapText="1"/>
    </xf>
    <xf borderId="746" fillId="14" fontId="183" numFmtId="0" xfId="0" applyAlignment="1" applyBorder="1" applyFont="1">
      <alignment horizontal="center" readingOrder="0" shrinkToFit="0" vertical="center" wrapText="1"/>
    </xf>
    <xf borderId="746" fillId="14" fontId="61" numFmtId="0" xfId="0" applyAlignment="1" applyBorder="1" applyFont="1">
      <alignment horizontal="center" readingOrder="0" shrinkToFit="0" vertical="center" wrapText="1"/>
    </xf>
    <xf borderId="746" fillId="14" fontId="184" numFmtId="0" xfId="0" applyAlignment="1" applyBorder="1" applyFont="1">
      <alignment horizontal="center" readingOrder="0" shrinkToFit="0" vertical="center" wrapText="1"/>
    </xf>
    <xf borderId="379" fillId="14" fontId="126" numFmtId="0" xfId="0" applyAlignment="1" applyBorder="1" applyFont="1">
      <alignment horizontal="center" readingOrder="0" shrinkToFit="0" vertical="center" wrapText="1"/>
    </xf>
    <xf borderId="380" fillId="14" fontId="126" numFmtId="9" xfId="0" applyAlignment="1" applyBorder="1" applyFont="1" applyNumberFormat="1">
      <alignment horizontal="center" readingOrder="0" shrinkToFit="0" vertical="center" wrapText="1"/>
    </xf>
    <xf borderId="747" fillId="14" fontId="145" numFmtId="0" xfId="0" applyAlignment="1" applyBorder="1" applyFont="1">
      <alignment readingOrder="0" shrinkToFit="0" vertical="bottom" wrapText="1"/>
    </xf>
    <xf borderId="746" fillId="14" fontId="176" numFmtId="0" xfId="0" applyAlignment="1" applyBorder="1" applyFont="1">
      <alignment horizontal="center" readingOrder="0" shrinkToFit="0" vertical="center" wrapText="1"/>
    </xf>
    <xf borderId="378" fillId="14" fontId="185" numFmtId="0" xfId="0" applyAlignment="1" applyBorder="1" applyFont="1">
      <alignment horizontal="center" readingOrder="0" shrinkToFit="0" vertical="center" wrapText="1"/>
    </xf>
    <xf borderId="381" fillId="14" fontId="186" numFmtId="0" xfId="0" applyAlignment="1" applyBorder="1" applyFont="1">
      <alignment horizontal="center" readingOrder="0" shrinkToFit="0" vertical="center" wrapText="1"/>
    </xf>
    <xf borderId="747" fillId="14" fontId="117" numFmtId="0" xfId="0" applyAlignment="1" applyBorder="1" applyFont="1">
      <alignment readingOrder="0" shrinkToFit="0" vertical="center" wrapText="1"/>
    </xf>
    <xf borderId="746" fillId="14" fontId="187" numFmtId="0" xfId="0" applyAlignment="1" applyBorder="1" applyFont="1">
      <alignment horizontal="center" readingOrder="0" shrinkToFit="0" vertical="center" wrapText="1"/>
    </xf>
    <xf borderId="747" fillId="14" fontId="117" numFmtId="0" xfId="0" applyAlignment="1" applyBorder="1" applyFont="1">
      <alignment horizontal="left" readingOrder="0" shrinkToFit="0" vertical="center" wrapText="1"/>
    </xf>
    <xf borderId="378" fillId="14" fontId="188" numFmtId="0" xfId="0" applyAlignment="1" applyBorder="1" applyFont="1">
      <alignment horizontal="center" readingOrder="0" shrinkToFit="0" vertical="center" wrapText="1"/>
    </xf>
    <xf borderId="746" fillId="14" fontId="71" numFmtId="0" xfId="0" applyAlignment="1" applyBorder="1" applyFont="1">
      <alignment horizontal="center" readingOrder="0" shrinkToFit="0" vertical="center" wrapText="1"/>
    </xf>
    <xf borderId="14" fillId="13" fontId="189" numFmtId="0" xfId="0" applyAlignment="1" applyBorder="1" applyFont="1">
      <alignment horizontal="left" readingOrder="0" shrinkToFit="0" vertical="center" wrapText="1"/>
    </xf>
    <xf borderId="55" fillId="14" fontId="190" numFmtId="0" xfId="0" applyAlignment="1" applyBorder="1" applyFont="1">
      <alignment horizontal="center" readingOrder="0" shrinkToFit="0" vertical="center" wrapText="1"/>
    </xf>
    <xf borderId="14" fillId="13" fontId="46" numFmtId="0" xfId="0" applyAlignment="1" applyBorder="1" applyFont="1">
      <alignment horizontal="left" readingOrder="0" shrinkToFit="0" vertical="center" wrapText="1"/>
    </xf>
    <xf borderId="748" fillId="0" fontId="4" numFmtId="0" xfId="0" applyBorder="1" applyFont="1"/>
    <xf borderId="749" fillId="14" fontId="191" numFmtId="0" xfId="0" applyAlignment="1" applyBorder="1" applyFont="1">
      <alignment horizontal="center" readingOrder="0" shrinkToFit="0" vertical="center" wrapText="1"/>
    </xf>
    <xf borderId="750" fillId="14" fontId="102" numFmtId="0" xfId="0" applyAlignment="1" applyBorder="1" applyFont="1">
      <alignment readingOrder="0" shrinkToFit="0" vertical="center" wrapText="1"/>
    </xf>
    <xf borderId="751" fillId="0" fontId="4" numFmtId="0" xfId="0" applyBorder="1" applyFont="1"/>
    <xf borderId="752" fillId="14" fontId="103" numFmtId="0" xfId="0" applyAlignment="1" applyBorder="1" applyFont="1">
      <alignment horizontal="center" readingOrder="0" shrinkToFit="0" vertical="center" wrapText="1"/>
    </xf>
    <xf borderId="753" fillId="14" fontId="104" numFmtId="0" xfId="0" applyAlignment="1" applyBorder="1" applyFont="1">
      <alignment readingOrder="0" shrinkToFit="0" vertical="center" wrapText="1"/>
    </xf>
    <xf borderId="754" fillId="14" fontId="104" numFmtId="0" xfId="0" applyAlignment="1" applyBorder="1" applyFont="1">
      <alignment horizontal="center" readingOrder="0" shrinkToFit="0" vertical="center" wrapText="1"/>
    </xf>
    <xf borderId="755" fillId="14" fontId="76" numFmtId="0" xfId="0" applyAlignment="1" applyBorder="1" applyFont="1">
      <alignment horizontal="center" readingOrder="0" vertical="center"/>
    </xf>
    <xf borderId="301" fillId="14" fontId="19" numFmtId="0" xfId="0" applyAlignment="1" applyBorder="1" applyFont="1">
      <alignment horizontal="center" readingOrder="0" vertical="center"/>
    </xf>
    <xf borderId="756" fillId="14" fontId="106" numFmtId="165" xfId="0" applyAlignment="1" applyBorder="1" applyFont="1" applyNumberFormat="1">
      <alignment horizontal="center" readingOrder="0" vertical="center"/>
    </xf>
    <xf borderId="756" fillId="14" fontId="45" numFmtId="165" xfId="0" applyAlignment="1" applyBorder="1" applyFont="1" applyNumberFormat="1">
      <alignment horizontal="center" readingOrder="0" vertical="center"/>
    </xf>
    <xf borderId="756" fillId="14" fontId="107" numFmtId="165" xfId="0" applyAlignment="1" applyBorder="1" applyFont="1" applyNumberFormat="1">
      <alignment horizontal="center" readingOrder="0" vertical="center"/>
    </xf>
    <xf borderId="757" fillId="14" fontId="33" numFmtId="0" xfId="0" applyAlignment="1" applyBorder="1" applyFont="1">
      <alignment readingOrder="0" shrinkToFit="0" vertical="center" wrapText="1"/>
    </xf>
    <xf borderId="758" fillId="0" fontId="4" numFmtId="0" xfId="0" applyBorder="1" applyFont="1"/>
    <xf borderId="759" fillId="0" fontId="4" numFmtId="0" xfId="0" applyBorder="1" applyFont="1"/>
    <xf borderId="760" fillId="14" fontId="117" numFmtId="0" xfId="0" applyAlignment="1" applyBorder="1" applyFont="1">
      <alignment readingOrder="0" shrinkToFit="0" vertical="center" wrapText="1"/>
    </xf>
    <xf borderId="307" fillId="34" fontId="192" numFmtId="0" xfId="0" applyAlignment="1" applyBorder="1" applyFill="1" applyFont="1">
      <alignment horizontal="center" readingOrder="0" shrinkToFit="0" textRotation="0" vertical="center" wrapText="1"/>
    </xf>
    <xf borderId="761" fillId="14" fontId="193" numFmtId="0" xfId="0" applyAlignment="1" applyBorder="1" applyFont="1">
      <alignment horizontal="center" readingOrder="0" shrinkToFit="0" vertical="center" wrapText="1"/>
    </xf>
    <xf borderId="762" fillId="14" fontId="147" numFmtId="0" xfId="0" applyAlignment="1" applyBorder="1" applyFont="1">
      <alignment readingOrder="0" shrinkToFit="0" vertical="center" wrapText="1"/>
    </xf>
    <xf borderId="763" fillId="0" fontId="4" numFmtId="0" xfId="0" applyBorder="1" applyFont="1"/>
    <xf borderId="764" fillId="0" fontId="4" numFmtId="0" xfId="0" applyBorder="1" applyFont="1"/>
    <xf borderId="765" fillId="14" fontId="104" numFmtId="0" xfId="0" applyAlignment="1" applyBorder="1" applyFont="1">
      <alignment readingOrder="0" shrinkToFit="0" vertical="center" wrapText="1"/>
    </xf>
    <xf borderId="766" fillId="14" fontId="104" numFmtId="9" xfId="0" applyAlignment="1" applyBorder="1" applyFont="1" applyNumberFormat="1">
      <alignment horizontal="center" readingOrder="0" shrinkToFit="0" vertical="center" wrapText="1"/>
    </xf>
    <xf borderId="767" fillId="14" fontId="69" numFmtId="0" xfId="0" applyAlignment="1" applyBorder="1" applyFont="1">
      <alignment horizontal="center" readingOrder="0" shrinkToFit="0" vertical="center" wrapText="1"/>
    </xf>
    <xf borderId="768" fillId="14" fontId="149" numFmtId="0" xfId="0" applyAlignment="1" applyBorder="1" applyFont="1">
      <alignment horizontal="center" readingOrder="0" vertical="center"/>
    </xf>
    <xf borderId="769" fillId="14" fontId="119" numFmtId="165" xfId="0" applyAlignment="1" applyBorder="1" applyFont="1" applyNumberFormat="1">
      <alignment horizontal="center" readingOrder="0" shrinkToFit="0" vertical="center" wrapText="1"/>
    </xf>
    <xf borderId="769" fillId="14" fontId="162" numFmtId="165" xfId="0" applyAlignment="1" applyBorder="1" applyFont="1" applyNumberFormat="1">
      <alignment horizontal="center" readingOrder="0" shrinkToFit="0" vertical="center" wrapText="1"/>
    </xf>
    <xf borderId="769" fillId="14" fontId="163" numFmtId="165" xfId="0" applyAlignment="1" applyBorder="1" applyFont="1" applyNumberFormat="1">
      <alignment horizontal="center" readingOrder="0" shrinkToFit="0" vertical="center" wrapText="1"/>
    </xf>
    <xf borderId="770" fillId="14" fontId="5" numFmtId="0" xfId="0" applyAlignment="1" applyBorder="1" applyFont="1">
      <alignment readingOrder="0" shrinkToFit="0" vertical="center" wrapText="1"/>
    </xf>
    <xf borderId="771" fillId="0" fontId="4" numFmtId="0" xfId="0" applyBorder="1" applyFont="1"/>
    <xf borderId="772" fillId="0" fontId="4" numFmtId="0" xfId="0" applyBorder="1" applyFont="1"/>
    <xf borderId="773" fillId="14" fontId="117" numFmtId="0" xfId="0" applyAlignment="1" applyBorder="1" applyFont="1">
      <alignment readingOrder="0" shrinkToFit="0" vertical="center" wrapText="1"/>
    </xf>
    <xf borderId="774" fillId="14" fontId="172" numFmtId="0" xfId="0" applyAlignment="1" applyBorder="1" applyFont="1">
      <alignment horizontal="center" readingOrder="0" shrinkToFit="0" vertical="center" wrapText="1"/>
    </xf>
    <xf borderId="775" fillId="0" fontId="4" numFmtId="0" xfId="0" applyBorder="1" applyFont="1"/>
    <xf borderId="776" fillId="14" fontId="104" numFmtId="0" xfId="0" applyAlignment="1" applyBorder="1" applyFont="1">
      <alignment readingOrder="0" shrinkToFit="0" vertical="center" wrapText="1"/>
    </xf>
    <xf borderId="20" fillId="14" fontId="76" numFmtId="0" xfId="0" applyAlignment="1" applyBorder="1" applyFont="1">
      <alignment horizontal="center" readingOrder="0" shrinkToFit="0" vertical="center" wrapText="1"/>
    </xf>
    <xf borderId="777" fillId="14" fontId="117" numFmtId="0" xfId="0" applyAlignment="1" applyBorder="1" applyFont="1">
      <alignment readingOrder="0" shrinkToFit="0" vertical="center" wrapText="1"/>
    </xf>
    <xf borderId="774" fillId="14" fontId="171" numFmtId="0" xfId="0" applyAlignment="1" applyBorder="1" applyFont="1">
      <alignment horizontal="center" readingOrder="0" shrinkToFit="0" vertical="center" wrapText="1"/>
    </xf>
    <xf borderId="774" fillId="14" fontId="166" numFmtId="0" xfId="0" applyAlignment="1" applyBorder="1" applyFont="1">
      <alignment horizontal="center" readingOrder="0" shrinkToFit="0" vertical="center" wrapText="1"/>
    </xf>
    <xf borderId="774" fillId="14" fontId="194" numFmtId="0" xfId="0" applyAlignment="1" applyBorder="1" applyFont="1">
      <alignment horizontal="center" readingOrder="0" shrinkToFit="0" vertical="center" wrapText="1"/>
    </xf>
    <xf borderId="774" fillId="14" fontId="195" numFmtId="0" xfId="0" applyAlignment="1" applyBorder="1" applyFont="1">
      <alignment horizontal="center" readingOrder="0" shrinkToFit="0" vertical="center" wrapText="1"/>
    </xf>
    <xf borderId="774" fillId="14" fontId="170" numFmtId="0" xfId="0" applyAlignment="1" applyBorder="1" applyFont="1">
      <alignment horizontal="center" readingOrder="0" shrinkToFit="0" vertical="center" wrapText="1"/>
    </xf>
    <xf borderId="778" fillId="14" fontId="153" numFmtId="0" xfId="0" applyAlignment="1" applyBorder="1" applyFont="1">
      <alignment horizontal="center" readingOrder="0" shrinkToFit="0" vertical="center" wrapText="1"/>
    </xf>
    <xf borderId="779" fillId="14" fontId="147" numFmtId="0" xfId="0" applyAlignment="1" applyBorder="1" applyFont="1">
      <alignment readingOrder="0" shrinkToFit="0" vertical="center" wrapText="1"/>
    </xf>
    <xf borderId="780" fillId="0" fontId="4" numFmtId="0" xfId="0" applyBorder="1" applyFont="1"/>
    <xf borderId="781" fillId="0" fontId="4" numFmtId="0" xfId="0" applyBorder="1" applyFont="1"/>
    <xf borderId="782" fillId="14" fontId="104" numFmtId="0" xfId="0" applyAlignment="1" applyBorder="1" applyFont="1">
      <alignment readingOrder="0" shrinkToFit="0" vertical="center" wrapText="1"/>
    </xf>
    <xf borderId="783" fillId="14" fontId="104" numFmtId="164" xfId="0" applyAlignment="1" applyBorder="1" applyFont="1" applyNumberFormat="1">
      <alignment horizontal="center" readingOrder="0" shrinkToFit="0" vertical="center" wrapText="1"/>
    </xf>
    <xf borderId="784" fillId="14" fontId="76" numFmtId="0" xfId="0" applyAlignment="1" applyBorder="1" applyFont="1">
      <alignment horizontal="center" readingOrder="0" vertical="center"/>
    </xf>
    <xf borderId="327" fillId="14" fontId="105" numFmtId="0" xfId="0" applyAlignment="1" applyBorder="1" applyFont="1">
      <alignment horizontal="center" readingOrder="0" vertical="center"/>
    </xf>
    <xf borderId="785" fillId="14" fontId="106" numFmtId="165" xfId="0" applyAlignment="1" applyBorder="1" applyFont="1" applyNumberFormat="1">
      <alignment horizontal="center" readingOrder="0" vertical="center"/>
    </xf>
    <xf borderId="785" fillId="14" fontId="45" numFmtId="165" xfId="0" applyAlignment="1" applyBorder="1" applyFont="1" applyNumberFormat="1">
      <alignment horizontal="center" readingOrder="0" vertical="center"/>
    </xf>
    <xf borderId="785" fillId="14" fontId="107" numFmtId="165" xfId="0" applyAlignment="1" applyBorder="1" applyFont="1" applyNumberFormat="1">
      <alignment horizontal="center" readingOrder="0" vertical="center"/>
    </xf>
    <xf borderId="786" fillId="14" fontId="5" numFmtId="0" xfId="0" applyAlignment="1" applyBorder="1" applyFont="1">
      <alignment readingOrder="0" shrinkToFit="0" vertical="center" wrapText="1"/>
    </xf>
    <xf borderId="787" fillId="0" fontId="4" numFmtId="0" xfId="0" applyBorder="1" applyFont="1"/>
    <xf borderId="788" fillId="0" fontId="4" numFmtId="0" xfId="0" applyBorder="1" applyFont="1"/>
    <xf borderId="789" fillId="14" fontId="117" numFmtId="0" xfId="0" applyAlignment="1" applyBorder="1" applyFont="1">
      <alignment readingOrder="0" shrinkToFit="0" vertical="center" wrapText="1"/>
    </xf>
    <xf borderId="790" fillId="35" fontId="175" numFmtId="0" xfId="0" applyAlignment="1" applyBorder="1" applyFill="1" applyFont="1">
      <alignment horizontal="center" readingOrder="0" shrinkToFit="0" vertical="center" wrapText="1"/>
    </xf>
    <xf borderId="791" fillId="14" fontId="61" numFmtId="0" xfId="0" applyAlignment="1" applyBorder="1" applyFont="1">
      <alignment horizontal="center" readingOrder="0" shrinkToFit="0" vertical="center" wrapText="1"/>
    </xf>
    <xf borderId="792" fillId="14" fontId="147" numFmtId="0" xfId="0" applyAlignment="1" applyBorder="1" applyFont="1">
      <alignment readingOrder="0" shrinkToFit="0" vertical="center" wrapText="1"/>
    </xf>
    <xf borderId="792" fillId="0" fontId="4" numFmtId="0" xfId="0" applyBorder="1" applyFont="1"/>
    <xf borderId="793" fillId="0" fontId="4" numFmtId="0" xfId="0" applyBorder="1" applyFont="1"/>
    <xf borderId="794" fillId="14" fontId="104" numFmtId="0" xfId="0" applyAlignment="1" applyBorder="1" applyFont="1">
      <alignment readingOrder="0" shrinkToFit="0" vertical="center" wrapText="1"/>
    </xf>
    <xf borderId="795" fillId="14" fontId="196" numFmtId="164" xfId="0" applyAlignment="1" applyBorder="1" applyFont="1" applyNumberFormat="1">
      <alignment horizontal="center" readingOrder="0" shrinkToFit="0" vertical="center" wrapText="1"/>
    </xf>
    <xf borderId="796" fillId="14" fontId="76" numFmtId="0" xfId="0" applyAlignment="1" applyBorder="1" applyFont="1">
      <alignment horizontal="center" readingOrder="0" vertical="center"/>
    </xf>
    <xf borderId="797" fillId="14" fontId="19" numFmtId="0" xfId="0" applyAlignment="1" applyBorder="1" applyFont="1">
      <alignment horizontal="center" readingOrder="0" vertical="center"/>
    </xf>
    <xf borderId="798" fillId="14" fontId="106" numFmtId="165" xfId="0" applyAlignment="1" applyBorder="1" applyFont="1" applyNumberFormat="1">
      <alignment horizontal="center" readingOrder="0" shrinkToFit="0" vertical="center" wrapText="1"/>
    </xf>
    <xf borderId="798" fillId="14" fontId="45" numFmtId="165" xfId="0" applyAlignment="1" applyBorder="1" applyFont="1" applyNumberFormat="1">
      <alignment horizontal="center" readingOrder="0" shrinkToFit="0" vertical="center" wrapText="1"/>
    </xf>
    <xf borderId="798" fillId="14" fontId="107" numFmtId="165" xfId="0" applyAlignment="1" applyBorder="1" applyFont="1" applyNumberFormat="1">
      <alignment horizontal="center" readingOrder="0" shrinkToFit="0" vertical="center" wrapText="1"/>
    </xf>
    <xf borderId="799" fillId="14" fontId="5" numFmtId="0" xfId="0" applyAlignment="1" applyBorder="1" applyFont="1">
      <alignment readingOrder="0" shrinkToFit="0" vertical="center" wrapText="1"/>
    </xf>
    <xf borderId="800" fillId="0" fontId="4" numFmtId="0" xfId="0" applyBorder="1" applyFont="1"/>
    <xf borderId="801" fillId="0" fontId="4" numFmtId="0" xfId="0" applyBorder="1" applyFont="1"/>
    <xf borderId="802" fillId="14" fontId="117" numFmtId="0" xfId="0" applyAlignment="1" applyBorder="1" applyFont="1">
      <alignment readingOrder="0" shrinkToFit="0" vertical="center" wrapText="1"/>
    </xf>
    <xf borderId="803" fillId="0" fontId="4" numFmtId="0" xfId="0" applyBorder="1" applyFont="1"/>
    <xf borderId="804" fillId="0" fontId="4" numFmtId="0" xfId="0" applyBorder="1" applyFont="1"/>
    <xf borderId="805" fillId="14" fontId="147" numFmtId="0" xfId="0" applyAlignment="1" applyBorder="1" applyFont="1">
      <alignment readingOrder="0" shrinkToFit="0" vertical="center" wrapText="1"/>
    </xf>
    <xf borderId="806" fillId="14" fontId="139" numFmtId="9" xfId="0" applyAlignment="1" applyBorder="1" applyFont="1" applyNumberFormat="1">
      <alignment horizontal="center" readingOrder="0" shrinkToFit="0" vertical="bottom" wrapText="1"/>
    </xf>
    <xf borderId="807" fillId="14" fontId="117" numFmtId="0" xfId="0" applyAlignment="1" applyBorder="1" applyFont="1">
      <alignment readingOrder="0" shrinkToFit="0" vertical="center" wrapText="1"/>
    </xf>
    <xf borderId="806" fillId="14" fontId="196" numFmtId="9" xfId="0" applyAlignment="1" applyBorder="1" applyFont="1" applyNumberFormat="1">
      <alignment horizontal="center" readingOrder="0" shrinkToFit="0" vertical="center" wrapText="1"/>
    </xf>
    <xf borderId="775" fillId="14" fontId="147" numFmtId="0" xfId="0" applyAlignment="1" applyBorder="1" applyFont="1">
      <alignment readingOrder="0" shrinkToFit="0" vertical="center" wrapText="1"/>
    </xf>
    <xf borderId="14" fillId="13" fontId="66" numFmtId="0" xfId="0" applyAlignment="1" applyBorder="1" applyFont="1">
      <alignment horizontal="left" readingOrder="0" shrinkToFit="0" vertical="center" wrapText="1"/>
    </xf>
    <xf borderId="808" fillId="0" fontId="4" numFmtId="0" xfId="0" applyBorder="1" applyFont="1"/>
    <xf borderId="806" fillId="14" fontId="139" numFmtId="9" xfId="0" applyAlignment="1" applyBorder="1" applyFont="1" applyNumberFormat="1">
      <alignment horizontal="center" readingOrder="0" shrinkToFit="0" vertical="center" wrapText="1"/>
    </xf>
    <xf borderId="809" fillId="14" fontId="178" numFmtId="0" xfId="0" applyAlignment="1" applyBorder="1" applyFont="1">
      <alignment horizontal="center" readingOrder="0" shrinkToFit="0" vertical="center" wrapText="1"/>
    </xf>
    <xf borderId="806" fillId="14" fontId="196" numFmtId="10" xfId="0" applyAlignment="1" applyBorder="1" applyFont="1" applyNumberFormat="1">
      <alignment horizontal="center" readingOrder="0" shrinkToFit="0" vertical="center" wrapText="1"/>
    </xf>
    <xf borderId="14" fillId="13" fontId="197" numFmtId="0" xfId="0" applyAlignment="1" applyBorder="1" applyFont="1">
      <alignment horizontal="left" readingOrder="0" shrinkToFit="0" vertical="center" wrapText="1"/>
    </xf>
    <xf borderId="809" fillId="0" fontId="4" numFmtId="0" xfId="0" applyBorder="1" applyFont="1"/>
    <xf borderId="643" fillId="14" fontId="107" numFmtId="165" xfId="0" applyAlignment="1" applyBorder="1" applyFont="1" applyNumberFormat="1">
      <alignment horizontal="center" readingOrder="0" vertical="center"/>
    </xf>
    <xf borderId="806" fillId="14" fontId="34" numFmtId="164" xfId="0" applyAlignment="1" applyBorder="1" applyFont="1" applyNumberFormat="1">
      <alignment horizontal="center" readingOrder="0" shrinkToFit="0" vertical="center" wrapText="1"/>
    </xf>
    <xf borderId="810" fillId="0" fontId="4" numFmtId="0" xfId="0" applyBorder="1" applyFont="1"/>
    <xf borderId="811" fillId="14" fontId="198" numFmtId="0" xfId="0" applyAlignment="1" applyBorder="1" applyFont="1">
      <alignment horizontal="center" readingOrder="0" shrinkToFit="0" vertical="center" wrapText="1"/>
    </xf>
    <xf borderId="811" fillId="0" fontId="4" numFmtId="0" xfId="0" applyBorder="1" applyFont="1"/>
    <xf borderId="812" fillId="0" fontId="4" numFmtId="0" xfId="0" applyBorder="1" applyFont="1"/>
    <xf borderId="813" fillId="14" fontId="182" numFmtId="0" xfId="0" applyAlignment="1" applyBorder="1" applyFont="1">
      <alignment horizontal="center" readingOrder="0" shrinkToFit="0" vertical="center" wrapText="1"/>
    </xf>
    <xf borderId="806" fillId="14" fontId="196" numFmtId="164" xfId="0" applyAlignment="1" applyBorder="1" applyFont="1" applyNumberFormat="1">
      <alignment horizontal="center" readingOrder="0" shrinkToFit="0" vertical="center" wrapText="1"/>
    </xf>
    <xf borderId="14" fillId="13" fontId="199" numFmtId="0" xfId="0" applyAlignment="1" applyBorder="1" applyFont="1">
      <alignment horizontal="left" readingOrder="0" shrinkToFit="0" vertical="center" wrapText="1"/>
    </xf>
    <xf borderId="813" fillId="0" fontId="4" numFmtId="0" xfId="0" applyBorder="1" applyFont="1"/>
    <xf borderId="389" fillId="14" fontId="49" numFmtId="0" xfId="0" applyAlignment="1" applyBorder="1" applyFont="1">
      <alignment readingOrder="0" shrinkToFit="0" vertical="center" wrapText="1"/>
    </xf>
    <xf borderId="814" fillId="0" fontId="4" numFmtId="0" xfId="0" applyBorder="1" applyFont="1"/>
    <xf borderId="815" fillId="0" fontId="4" numFmtId="0" xfId="0" applyBorder="1" applyFont="1"/>
    <xf borderId="816" fillId="14" fontId="147" numFmtId="0" xfId="0" applyAlignment="1" applyBorder="1" applyFont="1">
      <alignment readingOrder="0" shrinkToFit="0" vertical="center" wrapText="1"/>
    </xf>
    <xf borderId="816" fillId="0" fontId="4" numFmtId="0" xfId="0" applyBorder="1" applyFont="1"/>
    <xf borderId="817" fillId="0" fontId="4" numFmtId="0" xfId="0" applyBorder="1" applyFont="1"/>
    <xf borderId="818" fillId="14" fontId="104" numFmtId="0" xfId="0" applyAlignment="1" applyBorder="1" applyFont="1">
      <alignment readingOrder="0" shrinkToFit="0" vertical="center" wrapText="1"/>
    </xf>
    <xf borderId="819" fillId="14" fontId="139" numFmtId="9" xfId="0" applyAlignment="1" applyBorder="1" applyFont="1" applyNumberFormat="1">
      <alignment horizontal="center" readingOrder="0" shrinkToFit="0" vertical="bottom" wrapText="1"/>
    </xf>
    <xf borderId="820" fillId="14" fontId="76" numFmtId="0" xfId="0" applyAlignment="1" applyBorder="1" applyFont="1">
      <alignment horizontal="center" readingOrder="0" vertical="center"/>
    </xf>
    <xf borderId="821" fillId="14" fontId="19" numFmtId="0" xfId="0" applyAlignment="1" applyBorder="1" applyFont="1">
      <alignment horizontal="center" readingOrder="0" vertical="center"/>
    </xf>
    <xf borderId="822" fillId="14" fontId="106" numFmtId="165" xfId="0" applyAlignment="1" applyBorder="1" applyFont="1" applyNumberFormat="1">
      <alignment horizontal="center" readingOrder="0" shrinkToFit="0" vertical="center" wrapText="1"/>
    </xf>
    <xf borderId="822" fillId="14" fontId="45" numFmtId="165" xfId="0" applyAlignment="1" applyBorder="1" applyFont="1" applyNumberFormat="1">
      <alignment horizontal="center" readingOrder="0" shrinkToFit="0" vertical="center" wrapText="1"/>
    </xf>
    <xf borderId="822" fillId="14" fontId="107" numFmtId="165" xfId="0" applyAlignment="1" applyBorder="1" applyFont="1" applyNumberFormat="1">
      <alignment horizontal="center" readingOrder="0" shrinkToFit="0" vertical="center" wrapText="1"/>
    </xf>
    <xf borderId="823" fillId="14" fontId="5" numFmtId="0" xfId="0" applyAlignment="1" applyBorder="1" applyFont="1">
      <alignment readingOrder="0" shrinkToFit="0" vertical="center" wrapText="1"/>
    </xf>
    <xf borderId="824" fillId="0" fontId="4" numFmtId="0" xfId="0" applyBorder="1" applyFont="1"/>
    <xf borderId="825" fillId="0" fontId="4" numFmtId="0" xfId="0" applyBorder="1" applyFont="1"/>
    <xf borderId="826" fillId="14" fontId="117" numFmtId="0" xfId="0" applyAlignment="1" applyBorder="1" applyFont="1">
      <alignment readingOrder="0" shrinkToFit="0" vertical="center" wrapText="1"/>
    </xf>
    <xf borderId="827" fillId="13" fontId="200" numFmtId="0" xfId="0" applyAlignment="1" applyBorder="1" applyFont="1">
      <alignment horizontal="left" readingOrder="0" shrinkToFit="0" vertical="center" wrapText="1"/>
    </xf>
    <xf borderId="0" fillId="11" fontId="99" numFmtId="0" xfId="0" applyAlignment="1" applyFont="1">
      <alignment horizontal="left" readingOrder="0" shrinkToFit="0" vertical="center" wrapText="1"/>
    </xf>
    <xf borderId="333" fillId="36" fontId="201" numFmtId="0" xfId="0" applyAlignment="1" applyBorder="1" applyFill="1" applyFont="1">
      <alignment horizontal="center" readingOrder="0" shrinkToFit="0" textRotation="0" vertical="center" wrapText="1"/>
    </xf>
    <xf borderId="828" fillId="14" fontId="202" numFmtId="0" xfId="0" applyAlignment="1" applyBorder="1" applyFont="1">
      <alignment horizontal="center" readingOrder="0" shrinkToFit="0" vertical="center" wrapText="1"/>
    </xf>
    <xf borderId="829" fillId="14" fontId="147" numFmtId="0" xfId="0" applyAlignment="1" applyBorder="1" applyFont="1">
      <alignment readingOrder="0" shrinkToFit="0" vertical="center" wrapText="1"/>
    </xf>
    <xf borderId="830" fillId="0" fontId="4" numFmtId="0" xfId="0" applyBorder="1" applyFont="1"/>
    <xf borderId="831" fillId="0" fontId="4" numFmtId="0" xfId="0" applyBorder="1" applyFont="1"/>
    <xf borderId="832" fillId="14" fontId="104" numFmtId="0" xfId="0" applyAlignment="1" applyBorder="1" applyFont="1">
      <alignment readingOrder="0" shrinkToFit="0" vertical="center" wrapText="1"/>
    </xf>
    <xf borderId="833" fillId="14" fontId="104" numFmtId="9" xfId="0" applyAlignment="1" applyBorder="1" applyFont="1" applyNumberFormat="1">
      <alignment horizontal="center" readingOrder="0" shrinkToFit="0" vertical="center" wrapText="1"/>
    </xf>
    <xf borderId="834" fillId="14" fontId="5" numFmtId="0" xfId="0" applyAlignment="1" applyBorder="1" applyFont="1">
      <alignment horizontal="left" readingOrder="0" shrinkToFit="0" vertical="center" wrapText="1"/>
    </xf>
    <xf borderId="835" fillId="0" fontId="4" numFmtId="0" xfId="0" applyBorder="1" applyFont="1"/>
    <xf borderId="836" fillId="14" fontId="5" numFmtId="0" xfId="0" applyAlignment="1" applyBorder="1" applyFont="1">
      <alignment readingOrder="0" shrinkToFit="0" vertical="center" wrapText="1"/>
    </xf>
    <xf borderId="837" fillId="0" fontId="4" numFmtId="0" xfId="0" applyBorder="1" applyFont="1"/>
    <xf borderId="838" fillId="14" fontId="202" numFmtId="0" xfId="0" applyAlignment="1" applyBorder="1" applyFont="1">
      <alignment horizontal="center" readingOrder="0" shrinkToFit="0" vertical="center" wrapText="1"/>
    </xf>
    <xf borderId="839" fillId="14" fontId="104" numFmtId="0" xfId="0" applyAlignment="1" applyBorder="1" applyFont="1">
      <alignment readingOrder="0" shrinkToFit="0" vertical="center" wrapText="1"/>
    </xf>
    <xf borderId="840" fillId="14" fontId="104" numFmtId="164" xfId="0" applyAlignment="1" applyBorder="1" applyFont="1" applyNumberFormat="1">
      <alignment horizontal="center" readingOrder="0" shrinkToFit="0" vertical="center" wrapText="1"/>
    </xf>
    <xf borderId="841" fillId="14" fontId="33" numFmtId="0" xfId="0" applyAlignment="1" applyBorder="1" applyFont="1">
      <alignment horizontal="left" readingOrder="0" shrinkToFit="0" vertical="center" wrapText="1"/>
    </xf>
    <xf borderId="842" fillId="0" fontId="4" numFmtId="0" xfId="0" applyBorder="1" applyFont="1"/>
    <xf borderId="840" fillId="14" fontId="104" numFmtId="9" xfId="0" applyAlignment="1" applyBorder="1" applyFont="1" applyNumberFormat="1">
      <alignment horizontal="center" readingOrder="0" shrinkToFit="0" vertical="center" wrapText="1"/>
    </xf>
    <xf borderId="841" fillId="14" fontId="33" numFmtId="0" xfId="0" applyAlignment="1" applyBorder="1" applyFont="1">
      <alignment readingOrder="0" shrinkToFit="0" wrapText="1"/>
    </xf>
    <xf borderId="841" fillId="14" fontId="33" numFmtId="0" xfId="0" applyAlignment="1" applyBorder="1" applyFont="1">
      <alignment shrinkToFit="0" wrapText="1"/>
    </xf>
    <xf borderId="774" fillId="14" fontId="203" numFmtId="0" xfId="0" applyAlignment="1" applyBorder="1" applyFont="1">
      <alignment horizontal="center" readingOrder="0" shrinkToFit="0" vertical="center" wrapText="1"/>
    </xf>
    <xf borderId="841" fillId="14" fontId="5" numFmtId="0" xfId="0" applyAlignment="1" applyBorder="1" applyFont="1">
      <alignment horizontal="left" readingOrder="0" shrinkToFit="0" vertical="center" wrapText="1"/>
    </xf>
    <xf borderId="774" fillId="14" fontId="173" numFmtId="0" xfId="0" applyAlignment="1" applyBorder="1" applyFont="1">
      <alignment horizontal="center" readingOrder="0" shrinkToFit="0" vertical="center" wrapText="1"/>
    </xf>
    <xf borderId="774" fillId="14" fontId="204" numFmtId="0" xfId="0" applyAlignment="1" applyBorder="1" applyFont="1">
      <alignment horizontal="center" readingOrder="0" shrinkToFit="0" vertical="center" wrapText="1"/>
    </xf>
    <xf borderId="774" fillId="14" fontId="181" numFmtId="0" xfId="0" applyAlignment="1" applyBorder="1" applyFont="1">
      <alignment horizontal="center" readingOrder="0" shrinkToFit="0" vertical="center" wrapText="1"/>
    </xf>
    <xf borderId="774" fillId="14" fontId="205" numFmtId="0" xfId="0" applyAlignment="1" applyBorder="1" applyFont="1">
      <alignment horizontal="center" readingOrder="0" shrinkToFit="0" vertical="center" wrapText="1"/>
    </xf>
    <xf borderId="841" fillId="14" fontId="21" numFmtId="0" xfId="0" applyAlignment="1" applyBorder="1" applyFont="1">
      <alignment horizontal="left" readingOrder="0" shrinkToFit="0" vertical="center" wrapText="1"/>
    </xf>
    <xf borderId="389" fillId="14" fontId="206" numFmtId="0" xfId="0" applyAlignment="1" applyBorder="1" applyFont="1">
      <alignment readingOrder="0" shrinkToFit="0" vertical="center" wrapText="1"/>
    </xf>
    <xf borderId="843" fillId="14" fontId="205" numFmtId="0" xfId="0" applyAlignment="1" applyBorder="1" applyFont="1">
      <alignment horizontal="center" readingOrder="0" shrinkToFit="0" vertical="center" wrapText="1"/>
    </xf>
    <xf borderId="774" fillId="14" fontId="207" numFmtId="0" xfId="0" applyAlignment="1" applyBorder="1" applyFont="1">
      <alignment horizontal="center" readingOrder="0" shrinkToFit="0" vertical="center" wrapText="1"/>
    </xf>
    <xf borderId="844" fillId="14" fontId="193" numFmtId="0" xfId="0" applyAlignment="1" applyBorder="1" applyFont="1">
      <alignment horizontal="center" readingOrder="0" shrinkToFit="0" vertical="center" wrapText="1"/>
    </xf>
    <xf borderId="845" fillId="14" fontId="104" numFmtId="0" xfId="0" applyAlignment="1" applyBorder="1" applyFont="1">
      <alignment readingOrder="0" shrinkToFit="0" vertical="center" wrapText="1"/>
    </xf>
    <xf borderId="846" fillId="14" fontId="104" numFmtId="164" xfId="0" applyAlignment="1" applyBorder="1" applyFont="1" applyNumberFormat="1">
      <alignment horizontal="center" readingOrder="0" shrinkToFit="0" vertical="center" wrapText="1"/>
    </xf>
    <xf borderId="847" fillId="14" fontId="193" numFmtId="0" xfId="0" applyAlignment="1" applyBorder="1" applyFont="1">
      <alignment horizontal="center" readingOrder="0" shrinkToFit="0" vertical="center" wrapText="1"/>
    </xf>
    <xf borderId="848" fillId="14" fontId="147" numFmtId="0" xfId="0" applyAlignment="1" applyBorder="1" applyFont="1">
      <alignment readingOrder="0" shrinkToFit="0" vertical="center" wrapText="1"/>
    </xf>
    <xf borderId="849" fillId="0" fontId="4" numFmtId="0" xfId="0" applyBorder="1" applyFont="1"/>
    <xf borderId="850" fillId="0" fontId="4" numFmtId="0" xfId="0" applyBorder="1" applyFont="1"/>
    <xf borderId="851" fillId="14" fontId="104" numFmtId="0" xfId="0" applyAlignment="1" applyBorder="1" applyFont="1">
      <alignment readingOrder="0" shrinkToFit="0" vertical="center" wrapText="1"/>
    </xf>
    <xf borderId="852" fillId="14" fontId="104" numFmtId="9" xfId="0" applyAlignment="1" applyBorder="1" applyFont="1" applyNumberFormat="1">
      <alignment horizontal="center" readingOrder="0" shrinkToFit="0" vertical="center" wrapText="1"/>
    </xf>
    <xf borderId="853" fillId="14" fontId="5" numFmtId="0" xfId="0" applyAlignment="1" applyBorder="1" applyFont="1">
      <alignment horizontal="left" readingOrder="0" shrinkToFit="0" vertical="center" wrapText="1"/>
    </xf>
    <xf borderId="854" fillId="0" fontId="4" numFmtId="0" xfId="0" applyBorder="1" applyFont="1"/>
    <xf borderId="855" fillId="14" fontId="5" numFmtId="0" xfId="0" applyAlignment="1" applyBorder="1" applyFont="1">
      <alignment readingOrder="0" shrinkToFit="0" vertical="center" wrapText="1"/>
    </xf>
    <xf borderId="856" fillId="0" fontId="4" numFmtId="0" xfId="0" applyBorder="1" applyFont="1"/>
    <xf borderId="857" fillId="11" fontId="174" numFmtId="0" xfId="0" applyAlignment="1" applyBorder="1" applyFont="1">
      <alignment shrinkToFit="0" vertical="center" wrapText="1"/>
    </xf>
    <xf borderId="858" fillId="17" fontId="3" numFmtId="0" xfId="0" applyAlignment="1" applyBorder="1" applyFont="1">
      <alignment horizontal="center" readingOrder="0" shrinkToFit="0" vertical="center" wrapText="1"/>
    </xf>
    <xf borderId="859" fillId="0" fontId="4" numFmtId="0" xfId="0" applyBorder="1" applyFont="1"/>
    <xf borderId="0" fillId="11" fontId="82" numFmtId="0" xfId="0" applyAlignment="1" applyFont="1">
      <alignment horizontal="left" readingOrder="0" shrinkToFit="0" vertical="center" wrapText="1"/>
    </xf>
    <xf borderId="858" fillId="14" fontId="56" numFmtId="0" xfId="0" applyAlignment="1" applyBorder="1" applyFont="1">
      <alignment readingOrder="0" shrinkToFit="0" vertical="center" wrapText="1"/>
    </xf>
    <xf borderId="858" fillId="14" fontId="9" numFmtId="0" xfId="0" applyAlignment="1" applyBorder="1" applyFont="1">
      <alignment horizontal="left" readingOrder="0" shrinkToFit="0" vertical="center" wrapText="1"/>
    </xf>
    <xf borderId="858" fillId="14" fontId="9" numFmtId="0" xfId="0" applyAlignment="1" applyBorder="1" applyFont="1">
      <alignment horizontal="left" readingOrder="0" shrinkToFit="0" vertical="center" wrapText="1"/>
    </xf>
    <xf borderId="858" fillId="14" fontId="56" numFmtId="0" xfId="0" applyAlignment="1" applyBorder="1" applyFont="1">
      <alignment horizontal="left" readingOrder="0" shrinkToFit="0" vertical="center" wrapText="1"/>
    </xf>
    <xf borderId="0" fillId="11" fontId="208" numFmtId="0" xfId="0" applyAlignment="1" applyFont="1">
      <alignment horizontal="left" readingOrder="0" shrinkToFit="0" vertical="center" wrapText="1"/>
    </xf>
    <xf borderId="858" fillId="14" fontId="56" numFmtId="0" xfId="0" applyAlignment="1" applyBorder="1" applyFont="1">
      <alignment readingOrder="0" shrinkToFit="0" vertical="center" wrapText="1"/>
    </xf>
    <xf borderId="376" fillId="14" fontId="73" numFmtId="0" xfId="0" applyAlignment="1" applyBorder="1" applyFont="1">
      <alignment horizontal="center" readingOrder="0" shrinkToFit="0" vertical="center" wrapText="1"/>
    </xf>
    <xf borderId="860" fillId="0" fontId="4" numFmtId="0" xfId="0" applyBorder="1" applyFont="1"/>
    <xf borderId="0" fillId="11" fontId="209" numFmtId="164" xfId="0" applyAlignment="1" applyFont="1" applyNumberFormat="1">
      <alignment horizontal="center" readingOrder="0" shrinkToFit="0" vertical="center" wrapText="1"/>
    </xf>
    <xf borderId="858" fillId="14" fontId="56" numFmtId="0" xfId="0" applyAlignment="1" applyBorder="1" applyFont="1">
      <alignment horizontal="left" readingOrder="0" shrinkToFit="0" vertical="center" wrapText="1"/>
    </xf>
    <xf borderId="376" fillId="14" fontId="9" numFmtId="0" xfId="0" applyAlignment="1" applyBorder="1" applyFont="1">
      <alignment horizontal="left" readingOrder="0" shrinkToFit="0" vertical="center" wrapText="1"/>
    </xf>
    <xf borderId="858" fillId="14" fontId="73" numFmtId="0" xfId="0" applyAlignment="1" applyBorder="1" applyFont="1">
      <alignment horizontal="center" readingOrder="0" shrinkToFit="0" vertical="center" wrapText="1"/>
    </xf>
    <xf borderId="376" fillId="14" fontId="69" numFmtId="0" xfId="0" applyAlignment="1" applyBorder="1" applyFont="1">
      <alignment horizontal="center" readingOrder="0" shrinkToFit="0" vertical="center" wrapText="1"/>
    </xf>
    <xf borderId="0" fillId="11" fontId="210" numFmtId="0" xfId="0" applyAlignment="1" applyFont="1">
      <alignment shrinkToFit="0" vertical="center" wrapText="1"/>
    </xf>
    <xf borderId="0" fillId="11" fontId="67" numFmtId="0" xfId="0" applyAlignment="1" applyFont="1">
      <alignment horizontal="center" shrinkToFit="0" vertical="center" wrapText="1"/>
    </xf>
    <xf borderId="0" fillId="11" fontId="6" numFmtId="165" xfId="0" applyAlignment="1" applyFont="1" applyNumberFormat="1">
      <alignment shrinkToFit="0" vertical="center" wrapText="1"/>
    </xf>
    <xf borderId="0" fillId="11" fontId="5" numFmtId="0" xfId="0" applyAlignment="1" applyFont="1">
      <alignment shrinkToFit="0" vertical="center" wrapText="1"/>
    </xf>
    <xf borderId="0" fillId="11" fontId="50" numFmtId="0" xfId="0" applyAlignment="1" applyFont="1">
      <alignment shrinkToFit="0" vertical="center" wrapText="1"/>
    </xf>
    <xf borderId="0" fillId="11" fontId="211" numFmtId="0" xfId="0" applyAlignment="1" applyFont="1">
      <alignment horizontal="center" readingOrder="0" shrinkToFit="0" vertical="center" wrapText="1"/>
    </xf>
    <xf borderId="0" fillId="11" fontId="33" numFmtId="165" xfId="0" applyAlignment="1" applyFont="1" applyNumberFormat="1">
      <alignment horizontal="left" readingOrder="0" shrinkToFit="0" vertical="center" wrapText="1"/>
    </xf>
    <xf borderId="0" fillId="11" fontId="211" numFmtId="0" xfId="0" applyAlignment="1" applyFont="1">
      <alignment horizontal="center" shrinkToFit="0" vertical="center" wrapText="1"/>
    </xf>
    <xf borderId="0" fillId="11" fontId="99" numFmtId="0" xfId="0" applyAlignment="1" applyFont="1">
      <alignment readingOrder="0" shrinkToFit="0" vertical="center" wrapText="1"/>
    </xf>
    <xf borderId="0" fillId="11" fontId="5" numFmtId="0" xfId="0" applyAlignment="1" applyFont="1">
      <alignment readingOrder="0" shrinkToFit="0" vertical="center" wrapText="1"/>
    </xf>
    <xf borderId="0" fillId="11" fontId="104" numFmtId="164" xfId="0" applyAlignment="1" applyFont="1" applyNumberFormat="1">
      <alignment horizontal="center" shrinkToFit="0" vertical="center" wrapText="1"/>
    </xf>
    <xf borderId="0" fillId="11" fontId="212" numFmtId="0" xfId="0" applyAlignment="1" applyFont="1">
      <alignment horizontal="center" shrinkToFit="0" vertical="center" wrapText="1"/>
    </xf>
    <xf borderId="0" fillId="11" fontId="213" numFmtId="165" xfId="0" applyAlignment="1" applyFont="1" applyNumberFormat="1">
      <alignment readingOrder="0" shrinkToFit="0" vertical="center" wrapText="1"/>
    </xf>
    <xf borderId="364" fillId="14" fontId="9" numFmtId="0" xfId="0" applyAlignment="1" applyBorder="1" applyFont="1">
      <alignment horizontal="center" readingOrder="0" shrinkToFit="0" vertical="center" wrapText="1"/>
    </xf>
    <xf borderId="861" fillId="14" fontId="102" numFmtId="0" xfId="0" applyAlignment="1" applyBorder="1" applyFont="1">
      <alignment readingOrder="0" vertical="center"/>
    </xf>
    <xf borderId="862" fillId="14" fontId="23" numFmtId="9" xfId="0" applyAlignment="1" applyBorder="1" applyFont="1" applyNumberFormat="1">
      <alignment vertical="center"/>
    </xf>
    <xf borderId="863" fillId="13" fontId="46" numFmtId="0" xfId="0" applyAlignment="1" applyBorder="1" applyFont="1">
      <alignment horizontal="left" readingOrder="0" shrinkToFit="0" vertical="center" wrapText="1"/>
    </xf>
    <xf borderId="775" fillId="14" fontId="102" numFmtId="0" xfId="0" applyAlignment="1" applyBorder="1" applyFont="1">
      <alignment readingOrder="0" vertical="center"/>
    </xf>
    <xf borderId="806" fillId="14" fontId="23" numFmtId="9" xfId="0" applyAlignment="1" applyBorder="1" applyFont="1" applyNumberFormat="1">
      <alignment vertical="center"/>
    </xf>
    <xf borderId="864" fillId="14" fontId="54" numFmtId="0" xfId="0" applyAlignment="1" applyBorder="1" applyFont="1">
      <alignment readingOrder="0"/>
    </xf>
    <xf borderId="864" fillId="14" fontId="54" numFmtId="0" xfId="0" applyAlignment="1" applyBorder="1" applyFont="1">
      <alignment readingOrder="0" vertical="center"/>
    </xf>
    <xf borderId="865" fillId="14" fontId="23" numFmtId="164" xfId="0" applyBorder="1" applyFont="1" applyNumberFormat="1"/>
    <xf borderId="0" fillId="25" fontId="101" numFmtId="0" xfId="0" applyAlignment="1" applyFont="1">
      <alignment horizontal="center" readingOrder="0" shrinkToFit="0" vertical="center" wrapText="1"/>
    </xf>
    <xf borderId="775" fillId="14" fontId="102" numFmtId="0" xfId="0" applyAlignment="1" applyBorder="1" applyFont="1">
      <alignment readingOrder="0" shrinkToFit="0" vertical="center" wrapText="1"/>
    </xf>
    <xf borderId="866" fillId="14" fontId="126" numFmtId="9" xfId="0" applyAlignment="1" applyBorder="1" applyFont="1" applyNumberFormat="1">
      <alignment horizontal="center" readingOrder="0" shrinkToFit="0" vertical="center" wrapText="1"/>
    </xf>
    <xf borderId="867" fillId="14" fontId="117" numFmtId="0" xfId="0" applyAlignment="1" applyBorder="1" applyFont="1">
      <alignment readingOrder="0" shrinkToFit="0" vertical="center" wrapText="1"/>
    </xf>
    <xf borderId="868" fillId="14" fontId="104" numFmtId="9" xfId="0" applyAlignment="1" applyBorder="1" applyFont="1" applyNumberFormat="1">
      <alignment horizontal="center" readingOrder="0" shrinkToFit="0" vertical="center" wrapText="1"/>
    </xf>
    <xf borderId="0" fillId="26" fontId="146" numFmtId="0" xfId="0" applyAlignment="1" applyFont="1">
      <alignment horizontal="center" readingOrder="0" shrinkToFit="0" vertical="center" wrapText="1"/>
    </xf>
    <xf borderId="866" fillId="14" fontId="104" numFmtId="9" xfId="0" applyAlignment="1" applyBorder="1" applyFont="1" applyNumberFormat="1">
      <alignment horizontal="center" readingOrder="0" shrinkToFit="0" vertical="center" wrapText="1"/>
    </xf>
    <xf borderId="869" fillId="14" fontId="145" numFmtId="0" xfId="0" applyAlignment="1" applyBorder="1" applyFont="1">
      <alignment readingOrder="0" shrinkToFit="0" vertical="center" wrapText="1"/>
    </xf>
    <xf borderId="870" fillId="14" fontId="104" numFmtId="9" xfId="0" applyAlignment="1" applyBorder="1" applyFont="1" applyNumberFormat="1">
      <alignment horizontal="center" readingOrder="0" shrinkToFit="0" vertical="center" wrapText="1"/>
    </xf>
    <xf borderId="0" fillId="29" fontId="159" numFmtId="0" xfId="0" applyAlignment="1" applyFont="1">
      <alignment horizontal="center" readingOrder="0" shrinkToFit="0" vertical="center" wrapText="1"/>
    </xf>
    <xf borderId="871" fillId="14" fontId="117" numFmtId="0" xfId="0" applyAlignment="1" applyBorder="1" applyFont="1">
      <alignment readingOrder="0" shrinkToFit="0" vertical="center" wrapText="1"/>
    </xf>
    <xf borderId="872" fillId="14" fontId="104" numFmtId="9" xfId="0" applyAlignment="1" applyBorder="1" applyFont="1" applyNumberFormat="1">
      <alignment horizontal="center" readingOrder="0" shrinkToFit="0" vertical="center" wrapText="1"/>
    </xf>
    <xf borderId="0" fillId="30" fontId="101" numFmtId="0" xfId="0" applyAlignment="1" applyFont="1">
      <alignment horizontal="center" readingOrder="0" shrinkToFit="0" vertical="center" wrapText="1"/>
    </xf>
    <xf borderId="873" fillId="14" fontId="117" numFmtId="0" xfId="0" applyAlignment="1" applyBorder="1" applyFont="1">
      <alignment readingOrder="0" shrinkToFit="0" vertical="center" wrapText="1"/>
    </xf>
    <xf borderId="806" fillId="14" fontId="104" numFmtId="9" xfId="0" applyAlignment="1" applyBorder="1" applyFont="1" applyNumberFormat="1">
      <alignment horizontal="center" readingOrder="0" shrinkToFit="0" vertical="center" wrapText="1"/>
    </xf>
    <xf borderId="873" fillId="14" fontId="145" numFmtId="0" xfId="0" applyAlignment="1" applyBorder="1" applyFont="1">
      <alignment horizontal="left" readingOrder="0" shrinkToFit="0" vertical="center" wrapText="1"/>
    </xf>
    <xf borderId="874" fillId="14" fontId="104" numFmtId="164" xfId="0" applyAlignment="1" applyBorder="1" applyFont="1" applyNumberFormat="1">
      <alignment horizontal="center" readingOrder="0" shrinkToFit="0" vertical="center" wrapText="1"/>
    </xf>
    <xf borderId="0" fillId="31" fontId="101" numFmtId="0" xfId="0" applyAlignment="1" applyFont="1">
      <alignment horizontal="center" readingOrder="0" shrinkToFit="0" vertical="center" wrapText="1"/>
    </xf>
    <xf borderId="866" fillId="14" fontId="104" numFmtId="164" xfId="0" applyAlignment="1" applyBorder="1" applyFont="1" applyNumberFormat="1">
      <alignment horizontal="center" readingOrder="0" shrinkToFit="0" vertical="center" wrapText="1"/>
    </xf>
    <xf borderId="875" fillId="14" fontId="117" numFmtId="0" xfId="0" applyAlignment="1" applyBorder="1" applyFont="1">
      <alignment horizontal="left" readingOrder="0" shrinkToFit="0" vertical="center" wrapText="1"/>
    </xf>
    <xf borderId="806" fillId="14" fontId="104" numFmtId="164" xfId="0" applyAlignment="1" applyBorder="1" applyFont="1" applyNumberFormat="1">
      <alignment horizontal="center" readingOrder="0" shrinkToFit="0" vertical="center" wrapText="1"/>
    </xf>
    <xf borderId="875" fillId="14" fontId="117" numFmtId="0" xfId="0" applyAlignment="1" applyBorder="1" applyFont="1">
      <alignment readingOrder="0" shrinkToFit="0" vertical="center" wrapText="1"/>
    </xf>
    <xf borderId="876" fillId="14" fontId="147" numFmtId="0" xfId="0" applyAlignment="1" applyBorder="1" applyFont="1">
      <alignment readingOrder="0" shrinkToFit="0" vertical="center" wrapText="1"/>
    </xf>
    <xf borderId="877" fillId="0" fontId="4" numFmtId="0" xfId="0" applyBorder="1" applyFont="1"/>
    <xf borderId="878" fillId="14" fontId="147" numFmtId="0" xfId="0" applyAlignment="1" applyBorder="1" applyFont="1">
      <alignment readingOrder="0" shrinkToFit="0" vertical="center" wrapText="1"/>
    </xf>
    <xf borderId="879" fillId="0" fontId="4" numFmtId="0" xfId="0" applyBorder="1" applyFont="1"/>
    <xf borderId="880" fillId="14" fontId="153" numFmtId="0" xfId="0" applyAlignment="1" applyBorder="1" applyFont="1">
      <alignment horizontal="center" readingOrder="0" shrinkToFit="0" vertical="center" wrapText="1"/>
    </xf>
    <xf borderId="881" fillId="14" fontId="104" numFmtId="0" xfId="0" applyAlignment="1" applyBorder="1" applyFont="1">
      <alignment readingOrder="0" shrinkToFit="0" vertical="center" wrapText="1"/>
    </xf>
    <xf borderId="882" fillId="14" fontId="104" numFmtId="9" xfId="0" applyAlignment="1" applyBorder="1" applyFont="1" applyNumberFormat="1">
      <alignment horizontal="center" readingOrder="0" shrinkToFit="0" vertical="center" wrapText="1"/>
    </xf>
    <xf borderId="883" fillId="14" fontId="76" numFmtId="0" xfId="0" applyAlignment="1" applyBorder="1" applyFont="1">
      <alignment horizontal="center" readingOrder="0" vertical="center"/>
    </xf>
    <xf borderId="243" fillId="14" fontId="105" numFmtId="0" xfId="0" applyAlignment="1" applyBorder="1" applyFont="1">
      <alignment horizontal="center" readingOrder="0" vertical="center"/>
    </xf>
    <xf borderId="884" fillId="14" fontId="106" numFmtId="165" xfId="0" applyAlignment="1" applyBorder="1" applyFont="1" applyNumberFormat="1">
      <alignment horizontal="center" readingOrder="0" vertical="center"/>
    </xf>
    <xf borderId="884" fillId="14" fontId="45" numFmtId="165" xfId="0" applyAlignment="1" applyBorder="1" applyFont="1" applyNumberFormat="1">
      <alignment horizontal="center" readingOrder="0" vertical="center"/>
    </xf>
    <xf borderId="884" fillId="14" fontId="107" numFmtId="165" xfId="0" applyAlignment="1" applyBorder="1" applyFont="1" applyNumberFormat="1">
      <alignment horizontal="center" readingOrder="0" vertical="center"/>
    </xf>
    <xf borderId="885" fillId="14" fontId="5" numFmtId="0" xfId="0" applyAlignment="1" applyBorder="1" applyFont="1">
      <alignment readingOrder="0" shrinkToFit="0" vertical="center" wrapText="1"/>
    </xf>
    <xf borderId="886" fillId="0" fontId="4" numFmtId="0" xfId="0" applyBorder="1" applyFont="1"/>
    <xf borderId="887" fillId="0" fontId="4" numFmtId="0" xfId="0" applyBorder="1" applyFont="1"/>
    <xf borderId="888" fillId="14" fontId="117" numFmtId="0" xfId="0" applyAlignment="1" applyBorder="1" applyFont="1">
      <alignment readingOrder="0" shrinkToFit="0" vertical="center" wrapText="1"/>
    </xf>
    <xf borderId="862" fillId="14" fontId="23" numFmtId="9" xfId="0" applyBorder="1" applyFont="1" applyNumberFormat="1"/>
    <xf borderId="9" fillId="14" fontId="19" numFmtId="0" xfId="0" applyAlignment="1" applyBorder="1" applyFont="1">
      <alignment horizontal="center" readingOrder="0" vertical="center"/>
    </xf>
    <xf borderId="372" fillId="14" fontId="33" numFmtId="0" xfId="0" applyAlignment="1" applyBorder="1" applyFont="1">
      <alignment readingOrder="0"/>
    </xf>
    <xf borderId="375" fillId="14" fontId="54" numFmtId="0" xfId="0" applyAlignment="1" applyBorder="1" applyFont="1">
      <alignment readingOrder="0"/>
    </xf>
    <xf borderId="865" fillId="14" fontId="23" numFmtId="9" xfId="0" applyBorder="1" applyFont="1" applyNumberFormat="1"/>
    <xf borderId="867" fillId="14" fontId="145" numFmtId="0" xfId="0" applyAlignment="1" applyBorder="1" applyFont="1">
      <alignment readingOrder="0" shrinkToFit="0" vertical="center" wrapText="1"/>
    </xf>
    <xf borderId="868" fillId="14" fontId="104" numFmtId="164" xfId="0" applyAlignment="1" applyBorder="1" applyFont="1" applyNumberFormat="1">
      <alignment horizontal="center" readingOrder="0" shrinkToFit="0" vertical="center" wrapText="1"/>
    </xf>
    <xf borderId="775" fillId="14" fontId="147" numFmtId="0" xfId="0" applyAlignment="1" applyBorder="1" applyFont="1">
      <alignment horizontal="left" readingOrder="0" shrinkToFit="0" vertical="center" wrapText="1"/>
    </xf>
    <xf borderId="870" fillId="14" fontId="104" numFmtId="164" xfId="0" applyAlignment="1" applyBorder="1" applyFont="1" applyNumberFormat="1">
      <alignment horizontal="center" readingOrder="0" shrinkToFit="0" vertical="center" wrapText="1"/>
    </xf>
    <xf borderId="889" fillId="14" fontId="126" numFmtId="9" xfId="0" applyAlignment="1" applyBorder="1" applyFont="1" applyNumberFormat="1">
      <alignment horizontal="center" readingOrder="0" shrinkToFit="0" vertical="center" wrapText="1"/>
    </xf>
    <xf borderId="806" fillId="14" fontId="104" numFmtId="0" xfId="0" applyAlignment="1" applyBorder="1" applyFont="1">
      <alignment horizontal="center" readingOrder="0" shrinkToFit="0" vertical="center" wrapText="1"/>
    </xf>
    <xf borderId="872" fillId="14" fontId="104" numFmtId="164" xfId="0" applyAlignment="1" applyBorder="1" applyFont="1" applyNumberFormat="1">
      <alignment horizontal="center" readingOrder="0" shrinkToFit="0" vertical="center" wrapText="1"/>
    </xf>
    <xf borderId="871" fillId="14" fontId="117" numFmtId="0" xfId="0" applyAlignment="1" applyBorder="1" applyFont="1">
      <alignment horizontal="left" readingOrder="0" shrinkToFit="0" vertical="center" wrapText="1"/>
    </xf>
    <xf borderId="890" fillId="14" fontId="102" numFmtId="0" xfId="0" applyAlignment="1" applyBorder="1" applyFont="1">
      <alignment readingOrder="0" shrinkToFit="0" vertical="center" wrapText="1"/>
    </xf>
    <xf borderId="647" fillId="14" fontId="144" numFmtId="0" xfId="0" applyAlignment="1" applyBorder="1" applyFont="1">
      <alignment horizontal="center" readingOrder="0" shrinkToFit="0" vertical="center" wrapText="1"/>
    </xf>
    <xf borderId="891" fillId="14" fontId="126" numFmtId="9" xfId="0" applyAlignment="1" applyBorder="1" applyFont="1" applyNumberFormat="1">
      <alignment horizontal="center" readingOrder="0" shrinkToFit="0" vertical="center" wrapText="1"/>
    </xf>
    <xf borderId="892" fillId="14" fontId="76" numFmtId="0" xfId="0" applyAlignment="1" applyBorder="1" applyFont="1">
      <alignment horizontal="center" readingOrder="0" vertical="center"/>
    </xf>
    <xf borderId="216" fillId="14" fontId="114" numFmtId="0" xfId="0" applyAlignment="1" applyBorder="1" applyFont="1">
      <alignment horizontal="center" readingOrder="0" vertical="center"/>
    </xf>
    <xf borderId="653" fillId="14" fontId="33" numFmtId="0" xfId="0" applyAlignment="1" applyBorder="1" applyFont="1">
      <alignment readingOrder="0" shrinkToFit="0" vertical="center" wrapText="1"/>
    </xf>
    <xf borderId="893" fillId="0" fontId="4" numFmtId="0" xfId="0" applyBorder="1" applyFont="1"/>
    <xf borderId="894" fillId="14" fontId="117" numFmtId="0" xfId="0" applyAlignment="1" applyBorder="1" applyFont="1">
      <alignment readingOrder="0" shrinkToFit="0" vertical="center" wrapText="1"/>
    </xf>
    <xf borderId="367" fillId="14" fontId="111" numFmtId="0" xfId="0" applyAlignment="1" applyBorder="1" applyFont="1">
      <alignment horizontal="center" readingOrder="0"/>
    </xf>
    <xf borderId="370" fillId="14" fontId="76" numFmtId="0" xfId="0" applyAlignment="1" applyBorder="1" applyFont="1">
      <alignment horizontal="center" readingOrder="0" shrinkToFit="0" vertical="center" wrapText="1"/>
    </xf>
    <xf borderId="372" fillId="14" fontId="26" numFmtId="0" xfId="0" applyAlignment="1" applyBorder="1" applyFont="1">
      <alignment horizontal="right" readingOrder="0" shrinkToFit="0" vertical="center" wrapText="1"/>
    </xf>
    <xf borderId="895" fillId="14" fontId="126" numFmtId="9" xfId="0" applyAlignment="1" applyBorder="1" applyFont="1" applyNumberFormat="1">
      <alignment horizontal="center" readingOrder="0" shrinkToFit="0" vertical="center" wrapText="1"/>
    </xf>
    <xf borderId="0" fillId="27" fontId="101" numFmtId="0" xfId="0" applyAlignment="1" applyFont="1">
      <alignment horizontal="center" readingOrder="0" shrinkToFit="0" vertical="center" wrapText="1"/>
    </xf>
    <xf borderId="896" fillId="14" fontId="145" numFmtId="0" xfId="0" applyAlignment="1" applyBorder="1" applyFont="1">
      <alignment readingOrder="0" shrinkToFit="0" vertical="center" wrapText="1"/>
    </xf>
    <xf borderId="897" fillId="14" fontId="104" numFmtId="164" xfId="0" applyAlignment="1" applyBorder="1" applyFont="1" applyNumberFormat="1">
      <alignment horizontal="center" readingOrder="0" shrinkToFit="0" vertical="center" wrapText="1"/>
    </xf>
    <xf borderId="896" fillId="14" fontId="117" numFmtId="0" xfId="0" applyAlignment="1" applyBorder="1" applyFont="1">
      <alignment readingOrder="0" shrinkToFit="0" vertical="center" wrapText="1"/>
    </xf>
    <xf borderId="0" fillId="28" fontId="101" numFmtId="0" xfId="0" applyAlignment="1" applyFont="1">
      <alignment horizontal="center" readingOrder="0" shrinkToFit="0" vertical="center" wrapText="1"/>
    </xf>
    <xf borderId="866" fillId="14" fontId="23" numFmtId="9" xfId="0" applyAlignment="1" applyBorder="1" applyFont="1" applyNumberFormat="1">
      <alignment vertical="center"/>
    </xf>
    <xf borderId="898" fillId="14" fontId="54" numFmtId="0" xfId="0" applyAlignment="1" applyBorder="1" applyFont="1">
      <alignment readingOrder="0" vertical="center"/>
    </xf>
    <xf borderId="899" fillId="14" fontId="23" numFmtId="9" xfId="0" applyAlignment="1" applyBorder="1" applyFont="1" applyNumberFormat="1">
      <alignment vertical="center"/>
    </xf>
    <xf borderId="775" fillId="14" fontId="102" numFmtId="0" xfId="0" applyAlignment="1" applyBorder="1" applyFont="1">
      <alignment readingOrder="0" shrinkToFit="0" vertical="center" wrapText="1"/>
    </xf>
    <xf borderId="874" fillId="14" fontId="104" numFmtId="9" xfId="0" applyAlignment="1" applyBorder="1" applyFont="1" applyNumberFormat="1">
      <alignment horizontal="center" readingOrder="0" shrinkToFit="0" vertical="center" wrapText="1"/>
    </xf>
    <xf borderId="653" fillId="14" fontId="33" numFmtId="0" xfId="0" applyAlignment="1" applyBorder="1" applyFont="1">
      <alignment readingOrder="0" shrinkToFit="0" vertical="center" wrapText="1"/>
    </xf>
    <xf borderId="894" fillId="14" fontId="117" numFmtId="0" xfId="0" applyAlignment="1" applyBorder="1" applyFont="1">
      <alignment horizontal="left" readingOrder="0" shrinkToFit="0" vertical="center" wrapText="1"/>
    </xf>
    <xf borderId="367" fillId="14" fontId="32" numFmtId="0" xfId="0" applyAlignment="1" applyBorder="1" applyFont="1">
      <alignment horizontal="center" readingOrder="0"/>
    </xf>
    <xf borderId="9" fillId="14" fontId="114" numFmtId="0" xfId="0" applyAlignment="1" applyBorder="1" applyFont="1">
      <alignment horizontal="center" readingOrder="0" vertical="center"/>
    </xf>
    <xf borderId="895" fillId="14" fontId="23" numFmtId="9" xfId="0" applyBorder="1" applyFont="1" applyNumberFormat="1"/>
    <xf borderId="864" fillId="14" fontId="23" numFmtId="0" xfId="0" applyBorder="1" applyFont="1"/>
    <xf borderId="775" fillId="11" fontId="102" numFmtId="0" xfId="0" applyAlignment="1" applyBorder="1" applyFont="1">
      <alignment shrinkToFit="0" vertical="center" wrapText="1"/>
    </xf>
    <xf borderId="388" fillId="11" fontId="102" numFmtId="0" xfId="0" applyAlignment="1" applyBorder="1" applyFont="1">
      <alignment shrinkToFit="0" vertical="center" wrapText="1"/>
    </xf>
    <xf borderId="378" fillId="11" fontId="115" numFmtId="0" xfId="0" applyAlignment="1" applyBorder="1" applyFont="1">
      <alignment horizontal="center" readingOrder="0" shrinkToFit="0" vertical="center" wrapText="1"/>
    </xf>
    <xf borderId="776" fillId="11" fontId="104" numFmtId="0" xfId="0" applyAlignment="1" applyBorder="1" applyFont="1">
      <alignment readingOrder="0" shrinkToFit="0" vertical="center" wrapText="1"/>
    </xf>
    <xf borderId="20" fillId="11" fontId="76" numFmtId="0" xfId="0" applyAlignment="1" applyBorder="1" applyFont="1">
      <alignment horizontal="center" readingOrder="0" shrinkToFit="0" vertical="center" wrapText="1"/>
    </xf>
    <xf borderId="900" fillId="11" fontId="116" numFmtId="0" xfId="0" applyAlignment="1" applyBorder="1" applyFont="1">
      <alignment horizontal="center" readingOrder="0" shrinkToFit="0" vertical="center" wrapText="1"/>
    </xf>
    <xf borderId="382" fillId="11" fontId="106" numFmtId="165" xfId="0" applyAlignment="1" applyBorder="1" applyFont="1" applyNumberFormat="1">
      <alignment horizontal="center" readingOrder="0" shrinkToFit="0" vertical="center" wrapText="1"/>
    </xf>
    <xf borderId="390" fillId="11" fontId="33" numFmtId="0" xfId="0" applyAlignment="1" applyBorder="1" applyFont="1">
      <alignment readingOrder="0" shrinkToFit="0" vertical="center" wrapText="1"/>
    </xf>
    <xf borderId="390" fillId="11" fontId="26" numFmtId="0" xfId="0" applyAlignment="1" applyBorder="1" applyFont="1">
      <alignment horizontal="right" readingOrder="0" shrinkToFit="0" vertical="center" wrapText="1"/>
    </xf>
    <xf borderId="391" fillId="11" fontId="26" numFmtId="0" xfId="0" applyAlignment="1" applyBorder="1" applyFont="1">
      <alignment horizontal="right" readingOrder="0" shrinkToFit="0" vertical="center" wrapText="1"/>
    </xf>
    <xf borderId="901" fillId="11" fontId="117" numFmtId="0" xfId="0" applyAlignment="1" applyBorder="1" applyFont="1">
      <alignment readingOrder="0" shrinkToFit="0" vertical="center" wrapText="1"/>
    </xf>
    <xf borderId="0" fillId="23" fontId="101" numFmtId="0" xfId="0" applyAlignment="1" applyFont="1">
      <alignment horizontal="center" readingOrder="0" shrinkToFit="0" vertical="center" wrapText="1"/>
    </xf>
    <xf borderId="378" fillId="14" fontId="118" numFmtId="0" xfId="0" applyAlignment="1" applyBorder="1" applyFont="1">
      <alignment horizontal="center" readingOrder="0" shrinkToFit="0" vertical="center" wrapText="1"/>
    </xf>
    <xf borderId="902" fillId="14" fontId="104" numFmtId="9" xfId="0" applyAlignment="1" applyBorder="1" applyFont="1" applyNumberFormat="1">
      <alignment horizontal="center" readingOrder="0" shrinkToFit="0" vertical="center" wrapText="1"/>
    </xf>
    <xf borderId="382" fillId="14" fontId="119" numFmtId="165" xfId="0" applyAlignment="1" applyBorder="1" applyFont="1" applyNumberFormat="1">
      <alignment horizontal="center" readingOrder="0" shrinkToFit="0" wrapText="1"/>
    </xf>
    <xf borderId="903" fillId="14" fontId="33" numFmtId="0" xfId="0" applyAlignment="1" applyBorder="1" applyFont="1">
      <alignment readingOrder="0" shrinkToFit="0" vertical="center" wrapText="1"/>
    </xf>
    <xf borderId="904" fillId="0" fontId="4" numFmtId="0" xfId="0" applyBorder="1" applyFont="1"/>
    <xf borderId="903" fillId="14" fontId="120" numFmtId="0" xfId="0" applyAlignment="1" applyBorder="1" applyFont="1">
      <alignment horizontal="right" readingOrder="0" shrinkToFit="0" vertical="center" wrapText="1"/>
    </xf>
    <xf borderId="903" fillId="14" fontId="120" numFmtId="0" xfId="0" applyAlignment="1" applyBorder="1" applyFont="1">
      <alignment readingOrder="0" shrinkToFit="0" vertical="center" wrapText="1"/>
    </xf>
    <xf borderId="905" fillId="14" fontId="117" numFmtId="0" xfId="0" applyAlignment="1" applyBorder="1" applyFont="1">
      <alignment readingOrder="0" shrinkToFit="0" vertical="center" wrapText="1"/>
    </xf>
    <xf borderId="775" fillId="14" fontId="75" numFmtId="0" xfId="0" applyAlignment="1" applyBorder="1" applyFont="1">
      <alignment readingOrder="0" shrinkToFit="0" vertical="center" wrapText="1"/>
    </xf>
    <xf borderId="775" fillId="14" fontId="102" numFmtId="0" xfId="0" applyAlignment="1" applyBorder="1" applyFont="1">
      <alignment shrinkToFit="0" vertical="center" wrapText="1"/>
    </xf>
    <xf borderId="381" fillId="14" fontId="69" numFmtId="0" xfId="0" applyAlignment="1" applyBorder="1" applyFont="1">
      <alignment horizontal="center" readingOrder="0" shrinkToFit="0" vertical="center" wrapText="1"/>
    </xf>
    <xf borderId="382" fillId="14" fontId="119" numFmtId="165" xfId="0" applyAlignment="1" applyBorder="1" applyFont="1" applyNumberFormat="1">
      <alignment horizontal="center" readingOrder="0" shrinkToFit="0" vertical="center" wrapText="1"/>
    </xf>
    <xf borderId="378" fillId="14" fontId="122" numFmtId="0" xfId="0" applyAlignment="1" applyBorder="1" applyFont="1">
      <alignment horizontal="center" readingOrder="0" shrinkToFit="0" vertical="center" wrapText="1"/>
    </xf>
    <xf borderId="906" fillId="14" fontId="106" numFmtId="0" xfId="0" applyAlignment="1" applyBorder="1" applyFont="1">
      <alignment horizontal="center" readingOrder="0" shrinkToFit="0" vertical="center" wrapText="1"/>
    </xf>
    <xf borderId="907" fillId="14" fontId="106" numFmtId="0" xfId="0" applyAlignment="1" applyBorder="1" applyFont="1">
      <alignment horizontal="center" readingOrder="0" shrinkToFit="0" vertical="center" wrapText="1"/>
    </xf>
    <xf borderId="381" fillId="14" fontId="76" numFmtId="0" xfId="0" applyAlignment="1" applyBorder="1" applyFont="1">
      <alignment horizontal="center" shrinkToFit="0" vertical="center" wrapText="1"/>
    </xf>
    <xf borderId="775" fillId="14" fontId="129" numFmtId="0" xfId="0" applyAlignment="1" applyBorder="1" applyFont="1">
      <alignment horizontal="left" readingOrder="0" shrinkToFit="0" vertical="center" wrapText="1"/>
    </xf>
    <xf borderId="378" fillId="14" fontId="52" numFmtId="0" xfId="0" applyAlignment="1" applyBorder="1" applyFont="1">
      <alignment horizontal="center" readingOrder="0" shrinkToFit="0" vertical="center" wrapText="1"/>
    </xf>
    <xf borderId="775" fillId="14" fontId="132" numFmtId="0" xfId="0" applyAlignment="1" applyBorder="1" applyFont="1">
      <alignment readingOrder="0" shrinkToFit="0" vertical="center" wrapText="1"/>
    </xf>
    <xf borderId="903" fillId="14" fontId="12" numFmtId="0" xfId="0" applyAlignment="1" applyBorder="1" applyFont="1">
      <alignment readingOrder="0" shrinkToFit="0" vertical="center" wrapText="1"/>
    </xf>
    <xf borderId="806" fillId="14" fontId="104" numFmtId="10" xfId="0" applyAlignment="1" applyBorder="1" applyFont="1" applyNumberFormat="1">
      <alignment horizontal="center" readingOrder="0" shrinkToFit="0" vertical="center" wrapText="1"/>
    </xf>
    <xf borderId="908" fillId="14" fontId="104" numFmtId="9" xfId="0" applyAlignment="1" applyBorder="1" applyFont="1" applyNumberFormat="1">
      <alignment horizontal="center" readingOrder="0" shrinkToFit="0" vertical="center" wrapText="1"/>
    </xf>
    <xf borderId="0" fillId="24" fontId="101" numFmtId="0" xfId="0" applyAlignment="1" applyFont="1">
      <alignment horizontal="center" readingOrder="0" shrinkToFit="0" vertical="center" wrapText="1"/>
    </xf>
    <xf borderId="909" fillId="14" fontId="104" numFmtId="164" xfId="0" applyAlignment="1" applyBorder="1" applyFont="1" applyNumberFormat="1">
      <alignment horizontal="center" readingOrder="0" shrinkToFit="0" vertical="center" wrapText="1"/>
    </xf>
    <xf borderId="381" fillId="14" fontId="76" numFmtId="0" xfId="0" applyAlignment="1" applyBorder="1" applyFont="1">
      <alignment horizontal="center" readingOrder="0" shrinkToFit="0" vertical="center" wrapText="1"/>
    </xf>
    <xf borderId="910" fillId="14" fontId="117" numFmtId="0" xfId="0" applyAlignment="1" applyBorder="1" applyFont="1">
      <alignment readingOrder="0" shrinkToFit="0" vertical="center" wrapText="1"/>
    </xf>
    <xf borderId="381" fillId="14" fontId="76" numFmtId="0" xfId="0" applyAlignment="1" applyBorder="1" applyFont="1">
      <alignment horizontal="center" readingOrder="0" shrinkToFit="0" vertical="bottom" wrapText="1"/>
    </xf>
    <xf borderId="382" fillId="14" fontId="11" numFmtId="165" xfId="0" applyAlignment="1" applyBorder="1" applyFont="1" applyNumberFormat="1">
      <alignment horizontal="center" readingOrder="0" shrinkToFit="0" vertical="center" wrapText="1"/>
    </xf>
    <xf borderId="382" fillId="14" fontId="136" numFmtId="165" xfId="0" applyAlignment="1" applyBorder="1" applyFont="1" applyNumberFormat="1">
      <alignment horizontal="center" readingOrder="0" shrinkToFit="0" vertical="center" wrapText="1"/>
    </xf>
    <xf borderId="911" fillId="14" fontId="104" numFmtId="9" xfId="0" applyAlignment="1" applyBorder="1" applyFont="1" applyNumberFormat="1">
      <alignment horizontal="center" readingOrder="0" shrinkToFit="0" vertical="center" wrapText="1"/>
    </xf>
    <xf borderId="806" fillId="14" fontId="104" numFmtId="164" xfId="0" applyAlignment="1" applyBorder="1" applyFont="1" applyNumberFormat="1">
      <alignment horizontal="center" shrinkToFit="0" vertical="center" wrapText="1"/>
    </xf>
    <xf borderId="897" fillId="14" fontId="104" numFmtId="164" xfId="0" applyAlignment="1" applyBorder="1" applyFont="1" applyNumberFormat="1">
      <alignment horizontal="center" shrinkToFit="0" vertical="center" wrapText="1"/>
    </xf>
    <xf borderId="878" fillId="14" fontId="102" numFmtId="0" xfId="0" applyAlignment="1" applyBorder="1" applyFont="1">
      <alignment readingOrder="0" shrinkToFit="0" vertical="center" wrapText="1"/>
    </xf>
    <xf borderId="912" fillId="14" fontId="126" numFmtId="9" xfId="0" applyAlignment="1" applyBorder="1" applyFont="1" applyNumberFormat="1">
      <alignment horizontal="center" readingOrder="0" shrinkToFit="0" vertical="center" wrapText="1"/>
    </xf>
    <xf borderId="243" fillId="14" fontId="19" numFmtId="0" xfId="0" applyAlignment="1" applyBorder="1" applyFont="1">
      <alignment horizontal="center" readingOrder="0" vertical="center"/>
    </xf>
    <xf borderId="885" fillId="14" fontId="33" numFmtId="0" xfId="0" applyAlignment="1" applyBorder="1" applyFont="1">
      <alignment readingOrder="0" shrinkToFit="0" vertical="center" wrapText="1"/>
    </xf>
    <xf borderId="888" fillId="14" fontId="117" numFmtId="0" xfId="0" applyAlignment="1" applyBorder="1" applyFont="1">
      <alignment horizontal="left" readingOrder="0" shrinkToFit="0" vertical="center" wrapText="1"/>
    </xf>
    <xf borderId="913" fillId="14" fontId="124" numFmtId="0" xfId="0" applyAlignment="1" applyBorder="1" applyFont="1">
      <alignment horizontal="center" shrinkToFit="0" textRotation="0" vertical="center" wrapText="1"/>
    </xf>
    <xf borderId="913" fillId="25" fontId="101" numFmtId="0" xfId="0" applyAlignment="1" applyBorder="1" applyFont="1">
      <alignment horizontal="center" readingOrder="0" shrinkToFit="0" vertical="center" wrapText="1"/>
    </xf>
    <xf borderId="914" fillId="14" fontId="102" numFmtId="0" xfId="0" applyAlignment="1" applyBorder="1" applyFont="1">
      <alignment readingOrder="0" shrinkToFit="0" vertical="center" wrapText="1"/>
    </xf>
    <xf borderId="915" fillId="0" fontId="4" numFmtId="0" xfId="0" applyBorder="1" applyFont="1"/>
    <xf borderId="916" fillId="14" fontId="108" numFmtId="0" xfId="0" applyAlignment="1" applyBorder="1" applyFont="1">
      <alignment horizontal="center" readingOrder="0" shrinkToFit="0" vertical="center" wrapText="1"/>
    </xf>
    <xf borderId="917" fillId="14" fontId="104" numFmtId="0" xfId="0" applyAlignment="1" applyBorder="1" applyFont="1">
      <alignment readingOrder="0" shrinkToFit="0" vertical="center" wrapText="1"/>
    </xf>
    <xf borderId="918" fillId="14" fontId="126" numFmtId="0" xfId="0" applyAlignment="1" applyBorder="1" applyFont="1">
      <alignment horizontal="center" readingOrder="0" shrinkToFit="0" vertical="center" wrapText="1"/>
    </xf>
    <xf borderId="919" fillId="14" fontId="76" numFmtId="0" xfId="0" applyAlignment="1" applyBorder="1" applyFont="1">
      <alignment horizontal="center" readingOrder="0" vertical="center"/>
    </xf>
    <xf borderId="920" fillId="14" fontId="114" numFmtId="0" xfId="0" applyAlignment="1" applyBorder="1" applyFont="1">
      <alignment horizontal="center" readingOrder="0" vertical="center"/>
    </xf>
    <xf borderId="921" fillId="14" fontId="106" numFmtId="165" xfId="0" applyAlignment="1" applyBorder="1" applyFont="1" applyNumberFormat="1">
      <alignment horizontal="center" readingOrder="0" shrinkToFit="0" vertical="center" wrapText="1"/>
    </xf>
    <xf borderId="921" fillId="14" fontId="45" numFmtId="165" xfId="0" applyAlignment="1" applyBorder="1" applyFont="1" applyNumberFormat="1">
      <alignment horizontal="center" readingOrder="0" shrinkToFit="0" vertical="center" wrapText="1"/>
    </xf>
    <xf borderId="921" fillId="14" fontId="107" numFmtId="165" xfId="0" applyAlignment="1" applyBorder="1" applyFont="1" applyNumberFormat="1">
      <alignment horizontal="center" readingOrder="0" shrinkToFit="0" vertical="center" wrapText="1"/>
    </xf>
    <xf borderId="922" fillId="14" fontId="142" numFmtId="0" xfId="0" applyAlignment="1" applyBorder="1" applyFont="1">
      <alignment readingOrder="0" shrinkToFit="0" vertical="center" wrapText="1"/>
    </xf>
    <xf borderId="923" fillId="0" fontId="4" numFmtId="0" xfId="0" applyBorder="1" applyFont="1"/>
    <xf borderId="924" fillId="0" fontId="4" numFmtId="0" xfId="0" applyBorder="1" applyFont="1"/>
    <xf borderId="925" fillId="14" fontId="117" numFmtId="0" xfId="0" applyAlignment="1" applyBorder="1" applyFont="1">
      <alignment horizontal="left" readingOrder="0" shrinkToFit="0" vertical="center" wrapText="1"/>
    </xf>
    <xf borderId="867" fillId="14" fontId="117" numFmtId="0" xfId="0" applyAlignment="1" applyBorder="1" applyFont="1">
      <alignment horizontal="left" readingOrder="0" shrinkToFit="0" vertical="center" wrapText="1"/>
    </xf>
    <xf borderId="775" fillId="14" fontId="102" numFmtId="0" xfId="0" applyAlignment="1" applyBorder="1" applyFont="1">
      <alignment readingOrder="0" shrinkToFit="0" vertical="center" wrapText="1"/>
    </xf>
    <xf borderId="896" fillId="14" fontId="117" numFmtId="0" xfId="0" applyAlignment="1" applyBorder="1" applyFont="1">
      <alignment horizontal="left" readingOrder="0" shrinkToFit="0" vertical="center" wrapText="1"/>
    </xf>
    <xf borderId="389" fillId="14" fontId="23" numFmtId="0" xfId="0" applyAlignment="1" applyBorder="1" applyFont="1">
      <alignment vertical="center"/>
    </xf>
    <xf borderId="878" fillId="14" fontId="102" numFmtId="0" xfId="0" applyAlignment="1" applyBorder="1" applyFont="1">
      <alignment readingOrder="0" shrinkToFit="0" vertical="center" wrapText="1"/>
    </xf>
    <xf borderId="880" fillId="14" fontId="148" numFmtId="0" xfId="0" applyAlignment="1" applyBorder="1" applyFont="1">
      <alignment horizontal="center" readingOrder="0" shrinkToFit="0" vertical="center" wrapText="1"/>
    </xf>
    <xf borderId="912" fillId="14" fontId="104" numFmtId="0" xfId="0" applyAlignment="1" applyBorder="1" applyFont="1">
      <alignment horizontal="center" readingOrder="0" shrinkToFit="0" vertical="center" wrapText="1"/>
    </xf>
    <xf borderId="242" fillId="14" fontId="76" numFmtId="0" xfId="0" applyAlignment="1" applyBorder="1" applyFont="1">
      <alignment horizontal="center" readingOrder="0" shrinkToFit="0" vertical="center" wrapText="1"/>
    </xf>
    <xf borderId="243" fillId="14" fontId="114" numFmtId="0" xfId="0" applyAlignment="1" applyBorder="1" applyFont="1">
      <alignment horizontal="center" readingOrder="0" vertical="center"/>
    </xf>
    <xf borderId="884" fillId="14" fontId="106" numFmtId="165" xfId="0" applyAlignment="1" applyBorder="1" applyFont="1" applyNumberFormat="1">
      <alignment horizontal="center" readingOrder="0" shrinkToFit="0" vertical="center" wrapText="1"/>
    </xf>
    <xf borderId="884" fillId="14" fontId="45" numFmtId="165" xfId="0" applyAlignment="1" applyBorder="1" applyFont="1" applyNumberFormat="1">
      <alignment horizontal="center" readingOrder="0" shrinkToFit="0" vertical="center" wrapText="1"/>
    </xf>
    <xf borderId="884" fillId="14" fontId="107" numFmtId="165" xfId="0" applyAlignment="1" applyBorder="1" applyFont="1" applyNumberFormat="1">
      <alignment horizontal="center" readingOrder="0" shrinkToFit="0" vertical="center" wrapText="1"/>
    </xf>
    <xf borderId="885" fillId="14" fontId="12" numFmtId="0" xfId="0" applyAlignment="1" applyBorder="1" applyFont="1">
      <alignment readingOrder="0" shrinkToFit="0" vertical="center" wrapText="1"/>
    </xf>
    <xf borderId="926" fillId="14" fontId="145" numFmtId="0" xfId="0" applyAlignment="1" applyBorder="1" applyFont="1">
      <alignment horizontal="left" readingOrder="0" shrinkToFit="0" vertical="center" wrapText="1"/>
    </xf>
    <xf borderId="544" fillId="14" fontId="9" numFmtId="0" xfId="0" applyAlignment="1" applyBorder="1" applyFont="1">
      <alignment horizontal="center" readingOrder="0" shrinkToFit="0" vertical="center" wrapText="1"/>
    </xf>
    <xf borderId="927" fillId="14" fontId="102" numFmtId="0" xfId="0" applyAlignment="1" applyBorder="1" applyFont="1">
      <alignment readingOrder="0" shrinkToFit="0" vertical="center" wrapText="1"/>
    </xf>
    <xf borderId="928" fillId="14" fontId="126" numFmtId="9" xfId="0" applyAlignment="1" applyBorder="1" applyFont="1" applyNumberFormat="1">
      <alignment horizontal="center" readingOrder="0" shrinkToFit="0" vertical="center" wrapText="1"/>
    </xf>
    <xf borderId="929" fillId="14" fontId="145" numFmtId="0" xfId="0" applyAlignment="1" applyBorder="1" applyFont="1">
      <alignment readingOrder="0" shrinkToFit="0" vertical="center" wrapText="1"/>
    </xf>
    <xf borderId="897" fillId="14" fontId="126" numFmtId="9" xfId="0" applyAlignment="1" applyBorder="1" applyFont="1" applyNumberFormat="1">
      <alignment horizontal="center" readingOrder="0" shrinkToFit="0" vertical="center" wrapText="1"/>
    </xf>
    <xf borderId="883" fillId="14" fontId="76" numFmtId="0" xfId="0" applyAlignment="1" applyBorder="1" applyFont="1">
      <alignment horizontal="center" readingOrder="0" shrinkToFit="0" vertical="center" wrapText="1"/>
    </xf>
    <xf borderId="243" fillId="14" fontId="35" numFmtId="0" xfId="0" applyAlignment="1" applyBorder="1" applyFont="1">
      <alignment horizontal="center" readingOrder="0" vertical="center"/>
    </xf>
    <xf borderId="0" fillId="37" fontId="1" numFmtId="0" xfId="0" applyAlignment="1" applyFill="1" applyFont="1">
      <alignment horizontal="center" readingOrder="0" vertical="center"/>
    </xf>
    <xf borderId="0" fillId="38" fontId="1" numFmtId="0" xfId="0" applyAlignment="1" applyFill="1" applyFont="1">
      <alignment horizontal="center" readingOrder="0" vertical="center"/>
    </xf>
    <xf borderId="0" fillId="39" fontId="1" numFmtId="0" xfId="0" applyAlignment="1" applyFill="1" applyFont="1">
      <alignment horizontal="center" vertical="center"/>
    </xf>
    <xf borderId="930" fillId="8" fontId="214" numFmtId="165" xfId="0" applyAlignment="1" applyBorder="1" applyFont="1" applyNumberFormat="1">
      <alignment horizontal="center" readingOrder="0" shrinkToFit="0" vertical="center" wrapText="1"/>
    </xf>
    <xf borderId="931" fillId="14" fontId="45" numFmtId="165" xfId="0" applyAlignment="1" applyBorder="1" applyFont="1" applyNumberFormat="1">
      <alignment horizontal="center" readingOrder="0" shrinkToFit="0" vertical="center" wrapText="1"/>
    </xf>
    <xf borderId="931" fillId="14" fontId="106" numFmtId="165" xfId="0" applyAlignment="1" applyBorder="1" applyFont="1" applyNumberFormat="1">
      <alignment horizontal="center" readingOrder="0" shrinkToFit="0" vertical="center" wrapText="1"/>
    </xf>
    <xf borderId="932" fillId="14" fontId="215" numFmtId="0" xfId="0" applyAlignment="1" applyBorder="1" applyFont="1">
      <alignment horizontal="center" readingOrder="0" shrinkToFit="0" vertical="center" wrapText="1"/>
    </xf>
    <xf borderId="933" fillId="14" fontId="76" numFmtId="0" xfId="0" applyAlignment="1" applyBorder="1" applyFont="1">
      <alignment horizontal="center" readingOrder="0" vertical="center"/>
    </xf>
    <xf borderId="934" fillId="14" fontId="126" numFmtId="0" xfId="0" applyAlignment="1" applyBorder="1" applyFont="1">
      <alignment readingOrder="0" shrinkToFit="0" vertical="center" wrapText="1"/>
    </xf>
    <xf borderId="935" fillId="14" fontId="102" numFmtId="0" xfId="0" applyAlignment="1" applyBorder="1" applyFont="1">
      <alignment readingOrder="0" shrinkToFit="0" vertical="center" wrapText="1"/>
    </xf>
    <xf borderId="936" fillId="0" fontId="4" numFmtId="0" xfId="0" applyBorder="1" applyFont="1"/>
    <xf borderId="933" fillId="14" fontId="216" numFmtId="0" xfId="0" applyAlignment="1" applyBorder="1" applyFont="1">
      <alignment horizontal="center" readingOrder="0" shrinkToFit="0" vertical="center" wrapText="1"/>
    </xf>
    <xf borderId="933" fillId="30" fontId="101" numFmtId="0" xfId="0" applyAlignment="1" applyBorder="1" applyFont="1">
      <alignment horizontal="center" readingOrder="0" shrinkToFit="0" vertical="center" wrapText="1"/>
    </xf>
    <xf borderId="937" fillId="14" fontId="108" numFmtId="0" xfId="0" applyAlignment="1" applyBorder="1" applyFont="1">
      <alignment horizontal="center" readingOrder="0" shrinkToFit="0" vertical="center" wrapText="1"/>
    </xf>
    <xf borderId="938" fillId="14" fontId="33" numFmtId="0" xfId="0" applyAlignment="1" applyBorder="1" applyFont="1">
      <alignment readingOrder="0" shrinkToFit="0" vertical="center" wrapText="1"/>
    </xf>
    <xf borderId="939" fillId="0" fontId="4" numFmtId="0" xfId="0" applyBorder="1" applyFont="1"/>
    <xf borderId="940" fillId="0" fontId="4" numFmtId="0" xfId="0" applyBorder="1" applyFont="1"/>
    <xf borderId="938" fillId="14" fontId="26" numFmtId="0" xfId="0" applyAlignment="1" applyBorder="1" applyFont="1">
      <alignment horizontal="right" readingOrder="0" shrinkToFit="0" vertical="center" wrapText="1"/>
    </xf>
    <xf borderId="941" fillId="14" fontId="117" numFmtId="0" xfId="0" applyAlignment="1" applyBorder="1" applyFont="1">
      <alignment readingOrder="0" shrinkToFit="0" vertical="center" wrapText="1"/>
    </xf>
    <xf borderId="942" fillId="13" fontId="217" numFmtId="0" xfId="0" applyAlignment="1" applyBorder="1" applyFont="1">
      <alignment horizontal="left" readingOrder="0" shrinkToFit="0" vertical="center" wrapText="1"/>
    </xf>
    <xf borderId="943" fillId="0" fontId="4" numFmtId="0" xfId="0" applyBorder="1" applyFont="1"/>
    <xf borderId="944" fillId="0" fontId="4" numFmtId="0" xfId="0" applyBorder="1" applyFont="1"/>
    <xf borderId="945" fillId="0" fontId="4" numFmtId="0" xfId="0" applyBorder="1" applyFont="1"/>
    <xf borderId="0" fillId="14" fontId="216" numFmtId="0" xfId="0" applyAlignment="1" applyFont="1">
      <alignment horizontal="center" readingOrder="0" shrinkToFit="0" textRotation="0" vertical="center" wrapText="1"/>
    </xf>
    <xf borderId="946" fillId="14" fontId="145" numFmtId="0" xfId="0" applyAlignment="1" applyBorder="1" applyFont="1">
      <alignment horizontal="left" readingOrder="0" shrinkToFit="0" vertical="center" wrapText="1"/>
    </xf>
    <xf borderId="947" fillId="0" fontId="4" numFmtId="0" xfId="0" applyBorder="1" applyFont="1"/>
    <xf borderId="948" fillId="0" fontId="4" numFmtId="0" xfId="0" applyBorder="1" applyFont="1"/>
    <xf borderId="0" fillId="14" fontId="218" numFmtId="0" xfId="0" applyAlignment="1" applyFont="1">
      <alignment horizontal="center" readingOrder="0" shrinkToFit="0" textRotation="0" vertical="center" wrapText="1"/>
    </xf>
    <xf borderId="946" fillId="14" fontId="145" numFmtId="0" xfId="0" applyAlignment="1" applyBorder="1" applyFont="1">
      <alignment readingOrder="0" shrinkToFit="0" vertical="center" wrapText="1"/>
    </xf>
    <xf borderId="949" fillId="14" fontId="106" numFmtId="165" xfId="0" applyAlignment="1" applyBorder="1" applyFont="1" applyNumberFormat="1">
      <alignment horizontal="center" readingOrder="0" shrinkToFit="0" vertical="center" wrapText="1"/>
    </xf>
    <xf borderId="22" fillId="14" fontId="114" numFmtId="0" xfId="0" applyAlignment="1" applyBorder="1" applyFont="1">
      <alignment horizontal="center" readingOrder="0" vertical="center"/>
    </xf>
    <xf borderId="950" fillId="14" fontId="76" numFmtId="0" xfId="0" applyAlignment="1" applyBorder="1" applyFont="1">
      <alignment horizontal="center" readingOrder="0" vertical="center"/>
    </xf>
    <xf borderId="0" fillId="14" fontId="216" numFmtId="0" xfId="0" applyAlignment="1" applyFont="1">
      <alignment horizontal="center" readingOrder="0" shrinkToFit="0" vertical="center" wrapText="1"/>
    </xf>
    <xf borderId="946" fillId="14" fontId="145" numFmtId="0" xfId="0" applyAlignment="1" applyBorder="1" applyFont="1">
      <alignment horizontal="left" readingOrder="0" shrinkToFit="0" vertical="center" wrapText="1"/>
    </xf>
    <xf borderId="0" fillId="22" fontId="101" numFmtId="0" xfId="0" applyAlignment="1" applyFont="1">
      <alignment horizontal="center" readingOrder="0" shrinkToFit="0" vertical="center" wrapText="1"/>
    </xf>
    <xf borderId="946" fillId="14" fontId="54" numFmtId="0" xfId="0" applyAlignment="1" applyBorder="1" applyFont="1">
      <alignment readingOrder="0"/>
    </xf>
    <xf borderId="946" fillId="14" fontId="145" numFmtId="0" xfId="0" applyAlignment="1" applyBorder="1" applyFont="1">
      <alignment readingOrder="0" shrinkToFit="0" vertical="center" wrapText="1"/>
    </xf>
    <xf borderId="949" fillId="14" fontId="45" numFmtId="165" xfId="0" applyAlignment="1" applyBorder="1" applyFont="1" applyNumberFormat="1">
      <alignment horizontal="center" readingOrder="0" shrinkToFit="0" vertical="center" wrapText="1"/>
    </xf>
    <xf borderId="946" fillId="14" fontId="117" numFmtId="0" xfId="0" applyAlignment="1" applyBorder="1" applyFont="1">
      <alignment readingOrder="0" shrinkToFit="0" vertical="center" wrapText="1"/>
    </xf>
    <xf borderId="677" fillId="27" fontId="101" numFmtId="0" xfId="0" applyAlignment="1" applyBorder="1" applyFont="1">
      <alignment horizontal="center" readingOrder="0" shrinkToFit="0" vertical="center" wrapText="1"/>
    </xf>
    <xf borderId="0" fillId="14" fontId="218" numFmtId="0" xfId="0" applyAlignment="1" applyFont="1">
      <alignment horizontal="center" readingOrder="0" shrinkToFit="0" vertical="center" wrapText="1"/>
    </xf>
    <xf borderId="951" fillId="14" fontId="61" numFmtId="0" xfId="0" applyAlignment="1" applyBorder="1" applyFont="1">
      <alignment horizontal="center" readingOrder="0" shrinkToFit="0" vertical="center" wrapText="1"/>
    </xf>
    <xf borderId="952" fillId="0" fontId="4" numFmtId="0" xfId="0" applyBorder="1" applyFont="1"/>
    <xf borderId="951" fillId="14" fontId="178" numFmtId="0" xfId="0" applyAlignment="1" applyBorder="1" applyFont="1">
      <alignment horizontal="center" readingOrder="0" shrinkToFit="0" vertical="center" wrapText="1"/>
    </xf>
    <xf borderId="951" fillId="14" fontId="198" numFmtId="0" xfId="0" applyAlignment="1" applyBorder="1" applyFont="1">
      <alignment horizontal="center" readingOrder="0" shrinkToFit="0" vertical="center" wrapText="1"/>
    </xf>
    <xf borderId="953" fillId="14" fontId="182" numFmtId="0" xfId="0" applyAlignment="1" applyBorder="1" applyFont="1">
      <alignment horizontal="center" readingOrder="0" shrinkToFit="0" vertical="center" wrapText="1"/>
    </xf>
    <xf borderId="22" fillId="14" fontId="19" numFmtId="0" xfId="0" applyAlignment="1" applyBorder="1" applyFont="1">
      <alignment horizontal="center" readingOrder="0" vertical="center"/>
    </xf>
    <xf borderId="0" fillId="14" fontId="216" numFmtId="0" xfId="0" applyAlignment="1" applyFont="1">
      <alignment horizontal="center" shrinkToFit="0" textRotation="0" vertical="center" wrapText="1"/>
    </xf>
    <xf borderId="389" fillId="14" fontId="12" numFmtId="0" xfId="0" applyAlignment="1" applyBorder="1" applyFont="1">
      <alignment readingOrder="0" shrinkToFit="0" vertical="center" wrapText="1"/>
    </xf>
    <xf borderId="378" fillId="14" fontId="147" numFmtId="0" xfId="0" applyAlignment="1" applyBorder="1" applyFont="1">
      <alignment readingOrder="0" shrinkToFit="0" vertical="center" wrapText="1"/>
    </xf>
    <xf borderId="946" fillId="14" fontId="117" numFmtId="0" xfId="0" applyAlignment="1" applyBorder="1" applyFont="1">
      <alignment horizontal="left" readingOrder="0" shrinkToFit="0" vertical="center" wrapText="1"/>
    </xf>
    <xf borderId="946" fillId="14" fontId="54" numFmtId="0" xfId="0" applyAlignment="1" applyBorder="1" applyFont="1">
      <alignment readingOrder="0" vertical="center"/>
    </xf>
    <xf borderId="22" fillId="14" fontId="112" numFmtId="0" xfId="0" applyAlignment="1" applyBorder="1" applyFont="1">
      <alignment horizontal="center" readingOrder="0" shrinkToFit="0" vertical="center" wrapText="1"/>
    </xf>
    <xf borderId="22" fillId="14" fontId="105" numFmtId="0" xfId="0" applyAlignment="1" applyBorder="1" applyFont="1">
      <alignment horizontal="center" readingOrder="0" vertical="center"/>
    </xf>
    <xf borderId="954" fillId="0" fontId="4" numFmtId="0" xfId="0" applyBorder="1" applyFont="1"/>
    <xf borderId="955" fillId="0" fontId="4" numFmtId="0" xfId="0" applyBorder="1" applyFont="1"/>
    <xf borderId="956" fillId="0" fontId="4" numFmtId="0" xfId="0" applyBorder="1" applyFont="1"/>
    <xf borderId="957" fillId="0" fontId="4" numFmtId="0" xfId="0" applyBorder="1" applyFont="1"/>
    <xf borderId="958" fillId="14" fontId="104" numFmtId="0" xfId="0" applyAlignment="1" applyBorder="1" applyFont="1">
      <alignment readingOrder="0" shrinkToFit="0" vertical="center" wrapText="1"/>
    </xf>
    <xf borderId="959" fillId="14" fontId="147" numFmtId="0" xfId="0" applyAlignment="1" applyBorder="1" applyFont="1">
      <alignment readingOrder="0" shrinkToFit="0" vertical="center" wrapText="1"/>
    </xf>
    <xf borderId="960" fillId="0" fontId="4" numFmtId="0" xfId="0" applyBorder="1" applyFont="1"/>
    <xf borderId="957" fillId="14" fontId="218" numFmtId="0" xfId="0" applyAlignment="1" applyBorder="1" applyFont="1">
      <alignment horizontal="center" readingOrder="0" shrinkToFit="0" textRotation="0" vertical="center" wrapText="1"/>
    </xf>
    <xf borderId="957" fillId="25" fontId="101" numFmtId="0" xfId="0" applyAlignment="1" applyBorder="1" applyFont="1">
      <alignment horizontal="center" readingOrder="0" shrinkToFit="0" vertical="center" wrapText="1"/>
    </xf>
    <xf borderId="961" fillId="14" fontId="147" numFmtId="0" xfId="0" applyAlignment="1" applyBorder="1" applyFont="1">
      <alignment readingOrder="0" shrinkToFit="0" vertical="center" wrapText="1"/>
    </xf>
    <xf borderId="962" fillId="14" fontId="5" numFmtId="0" xfId="0" applyAlignment="1" applyBorder="1" applyFont="1">
      <alignment readingOrder="0" shrinkToFit="0" vertical="center" wrapText="1"/>
    </xf>
    <xf borderId="963" fillId="0" fontId="4" numFmtId="0" xfId="0" applyBorder="1" applyFont="1"/>
    <xf borderId="964" fillId="0" fontId="4" numFmtId="0" xfId="0" applyBorder="1" applyFont="1"/>
    <xf borderId="965" fillId="14" fontId="117" numFmtId="0" xfId="0" applyAlignment="1" applyBorder="1" applyFont="1">
      <alignment readingOrder="0" shrinkToFit="0" vertical="center" wrapText="1"/>
    </xf>
    <xf borderId="966" fillId="40" fontId="219" numFmtId="165" xfId="0" applyAlignment="1" applyBorder="1" applyFill="1" applyFont="1" applyNumberFormat="1">
      <alignment horizontal="center" readingOrder="0" shrinkToFit="0" vertical="center" wrapText="1"/>
    </xf>
    <xf borderId="967" fillId="14" fontId="220" numFmtId="165" xfId="0" applyAlignment="1" applyBorder="1" applyFont="1" applyNumberFormat="1">
      <alignment horizontal="center" readingOrder="0" shrinkToFit="0" vertical="center" wrapText="1"/>
    </xf>
    <xf borderId="968" fillId="14" fontId="221" numFmtId="165" xfId="0" applyAlignment="1" applyBorder="1" applyFont="1" applyNumberFormat="1">
      <alignment horizontal="center" readingOrder="0" shrinkToFit="0" vertical="center" wrapText="1"/>
    </xf>
    <xf borderId="969" fillId="14" fontId="112" numFmtId="0" xfId="0" applyAlignment="1" applyBorder="1" applyFont="1">
      <alignment horizontal="center" readingOrder="0" shrinkToFit="0" vertical="center" wrapText="1"/>
    </xf>
    <xf borderId="970" fillId="14" fontId="76" numFmtId="0" xfId="0" applyAlignment="1" applyBorder="1" applyFont="1">
      <alignment horizontal="center" readingOrder="0" vertical="center"/>
    </xf>
    <xf borderId="971" fillId="14" fontId="104" numFmtId="0" xfId="0" applyAlignment="1" applyBorder="1" applyFont="1">
      <alignment readingOrder="0" shrinkToFit="0" vertical="center" wrapText="1"/>
    </xf>
    <xf borderId="972" fillId="14" fontId="102" numFmtId="0" xfId="0" applyAlignment="1" applyBorder="1" applyFont="1">
      <alignment readingOrder="0" shrinkToFit="0" vertical="center" wrapText="1"/>
    </xf>
    <xf borderId="973" fillId="0" fontId="4" numFmtId="0" xfId="0" applyBorder="1" applyFont="1"/>
    <xf borderId="970" fillId="14" fontId="216" numFmtId="0" xfId="0" applyAlignment="1" applyBorder="1" applyFont="1">
      <alignment horizontal="center" readingOrder="0" shrinkToFit="0" vertical="center" wrapText="1"/>
    </xf>
    <xf borderId="970" fillId="30" fontId="101" numFmtId="0" xfId="0" applyAlignment="1" applyBorder="1" applyFont="1">
      <alignment horizontal="center" readingOrder="0" shrinkToFit="0" vertical="center" wrapText="1"/>
    </xf>
    <xf borderId="974" fillId="14" fontId="153" numFmtId="0" xfId="0" applyAlignment="1" applyBorder="1" applyFont="1">
      <alignment horizontal="center" readingOrder="0" shrinkToFit="0" vertical="center" wrapText="1"/>
    </xf>
    <xf borderId="975" fillId="14" fontId="33" numFmtId="0" xfId="0" applyAlignment="1" applyBorder="1" applyFont="1">
      <alignment readingOrder="0" shrinkToFit="0" vertical="center" wrapText="1"/>
    </xf>
    <xf borderId="976" fillId="0" fontId="4" numFmtId="0" xfId="0" applyBorder="1" applyFont="1"/>
    <xf borderId="977" fillId="0" fontId="4" numFmtId="0" xfId="0" applyBorder="1" applyFont="1"/>
    <xf borderId="975" fillId="14" fontId="26" numFmtId="0" xfId="0" applyAlignment="1" applyBorder="1" applyFont="1">
      <alignment horizontal="right" readingOrder="0" shrinkToFit="0" vertical="center" wrapText="1"/>
    </xf>
    <xf borderId="978" fillId="14" fontId="117" numFmtId="0" xfId="0" applyAlignment="1" applyBorder="1" applyFont="1">
      <alignment horizontal="left" readingOrder="0" shrinkToFit="0" vertical="center" wrapText="1"/>
    </xf>
    <xf borderId="979" fillId="0" fontId="4" numFmtId="0" xfId="0" applyBorder="1" applyFont="1"/>
    <xf borderId="980" fillId="0" fontId="4" numFmtId="0" xfId="0" applyBorder="1" applyFont="1"/>
    <xf borderId="981" fillId="0" fontId="4" numFmtId="0" xfId="0" applyBorder="1" applyFont="1"/>
    <xf borderId="379" fillId="11" fontId="104" numFmtId="0" xfId="0" applyAlignment="1" applyBorder="1" applyFont="1">
      <alignment readingOrder="0" shrinkToFit="0" vertical="center" wrapText="1"/>
    </xf>
    <xf borderId="982" fillId="11" fontId="102" numFmtId="0" xfId="0" applyAlignment="1" applyBorder="1" applyFont="1">
      <alignment shrinkToFit="0" vertical="center" wrapText="1"/>
    </xf>
    <xf borderId="459" fillId="11" fontId="33" numFmtId="0" xfId="0" applyAlignment="1" applyBorder="1" applyFont="1">
      <alignment readingOrder="0" shrinkToFit="0" vertical="center" wrapText="1"/>
    </xf>
    <xf borderId="459" fillId="11" fontId="26" numFmtId="0" xfId="0" applyAlignment="1" applyBorder="1" applyFont="1">
      <alignment horizontal="right" readingOrder="0" shrinkToFit="0" vertical="center" wrapText="1"/>
    </xf>
    <xf borderId="983" fillId="11" fontId="117" numFmtId="0" xfId="0" applyAlignment="1" applyBorder="1" applyFont="1">
      <alignment readingOrder="0" shrinkToFit="0" vertical="center" wrapText="1"/>
    </xf>
    <xf borderId="389" fillId="14" fontId="120" numFmtId="0" xfId="0" applyAlignment="1" applyBorder="1" applyFont="1">
      <alignment horizontal="right" readingOrder="0" shrinkToFit="0" vertical="center" wrapText="1"/>
    </xf>
    <xf borderId="983" fillId="14" fontId="117" numFmtId="0" xfId="0" applyAlignment="1" applyBorder="1" applyFont="1">
      <alignment readingOrder="0" shrinkToFit="0" vertical="center" wrapText="1"/>
    </xf>
    <xf borderId="983" fillId="14" fontId="145" numFmtId="0" xfId="0" applyAlignment="1" applyBorder="1" applyFont="1">
      <alignment readingOrder="0" shrinkToFit="0" vertical="center" wrapText="1"/>
    </xf>
    <xf borderId="984" fillId="0" fontId="4" numFmtId="0" xfId="0" applyBorder="1" applyFont="1"/>
    <xf borderId="983" fillId="14" fontId="54" numFmtId="0" xfId="0" applyAlignment="1" applyBorder="1" applyFont="1">
      <alignment readingOrder="0" vertical="center"/>
    </xf>
    <xf borderId="985" fillId="14" fontId="221" numFmtId="165" xfId="0" applyAlignment="1" applyBorder="1" applyFont="1" applyNumberFormat="1">
      <alignment horizontal="center" readingOrder="0" shrinkToFit="0" vertical="center" wrapText="1"/>
    </xf>
    <xf borderId="981" fillId="14" fontId="221" numFmtId="165" xfId="0" applyAlignment="1" applyBorder="1" applyFont="1" applyNumberFormat="1">
      <alignment horizontal="center" readingOrder="0" shrinkToFit="0" vertical="center" wrapText="1"/>
    </xf>
    <xf borderId="945" fillId="14" fontId="114" numFmtId="0" xfId="0" applyAlignment="1" applyBorder="1" applyFont="1">
      <alignment horizontal="center" readingOrder="0" vertical="center"/>
    </xf>
    <xf borderId="0" fillId="14" fontId="76" numFmtId="0" xfId="0" applyAlignment="1" applyFont="1">
      <alignment horizontal="center" readingOrder="0" vertical="center"/>
    </xf>
    <xf borderId="860" fillId="14" fontId="102" numFmtId="0" xfId="0" applyAlignment="1" applyBorder="1" applyFont="1">
      <alignment readingOrder="0" vertical="center"/>
    </xf>
    <xf borderId="383" fillId="14" fontId="23" numFmtId="0" xfId="0" applyAlignment="1" applyBorder="1" applyFont="1">
      <alignment vertical="center"/>
    </xf>
    <xf borderId="983" fillId="14" fontId="145" numFmtId="0" xfId="0" applyAlignment="1" applyBorder="1" applyFont="1">
      <alignment horizontal="left" readingOrder="0" shrinkToFit="0" vertical="center" wrapText="1"/>
    </xf>
    <xf borderId="986" fillId="0" fontId="4" numFmtId="0" xfId="0" applyBorder="1" applyFont="1"/>
    <xf borderId="983" fillId="14" fontId="117" numFmtId="0" xfId="0" applyAlignment="1" applyBorder="1" applyFont="1">
      <alignment horizontal="left" readingOrder="0" shrinkToFit="0" vertical="center" wrapText="1"/>
    </xf>
    <xf borderId="987" fillId="14" fontId="220" numFmtId="165" xfId="0" applyAlignment="1" applyBorder="1" applyFont="1" applyNumberFormat="1">
      <alignment horizontal="center" readingOrder="0" shrinkToFit="0" vertical="center" wrapText="1"/>
    </xf>
    <xf borderId="983" fillId="14" fontId="145" numFmtId="0" xfId="0" applyAlignment="1" applyBorder="1" applyFont="1">
      <alignment readingOrder="0" shrinkToFit="0" vertical="center" wrapText="1"/>
    </xf>
    <xf borderId="983" fillId="14" fontId="54" numFmtId="0" xfId="0" applyAlignment="1" applyBorder="1" applyFont="1">
      <alignment readingOrder="0"/>
    </xf>
    <xf borderId="988" fillId="0" fontId="4" numFmtId="0" xfId="0" applyBorder="1" applyFont="1"/>
    <xf borderId="989" fillId="0" fontId="4" numFmtId="0" xfId="0" applyBorder="1" applyFont="1"/>
    <xf borderId="990" fillId="0" fontId="4" numFmtId="0" xfId="0" applyBorder="1" applyFont="1"/>
    <xf borderId="991" fillId="0" fontId="4" numFmtId="0" xfId="0" applyBorder="1" applyFont="1"/>
    <xf borderId="992" fillId="0" fontId="4" numFmtId="0" xfId="0" applyBorder="1" applyFont="1"/>
    <xf borderId="993" fillId="14" fontId="104" numFmtId="0" xfId="0" applyAlignment="1" applyBorder="1" applyFont="1">
      <alignment readingOrder="0" shrinkToFit="0" vertical="center" wrapText="1"/>
    </xf>
    <xf borderId="994" fillId="14" fontId="147" numFmtId="0" xfId="0" applyAlignment="1" applyBorder="1" applyFont="1">
      <alignment readingOrder="0" shrinkToFit="0" vertical="center" wrapText="1"/>
    </xf>
    <xf borderId="995" fillId="0" fontId="4" numFmtId="0" xfId="0" applyBorder="1" applyFont="1"/>
    <xf borderId="992" fillId="14" fontId="218" numFmtId="0" xfId="0" applyAlignment="1" applyBorder="1" applyFont="1">
      <alignment horizontal="center" readingOrder="0" shrinkToFit="0" vertical="center" wrapText="1"/>
    </xf>
    <xf borderId="996" fillId="14" fontId="182" numFmtId="0" xfId="0" applyAlignment="1" applyBorder="1" applyFont="1">
      <alignment horizontal="center" readingOrder="0" shrinkToFit="0" vertical="center" wrapText="1"/>
    </xf>
    <xf borderId="997" fillId="0" fontId="4" numFmtId="0" xfId="0" applyBorder="1" applyFont="1"/>
    <xf borderId="998" fillId="14" fontId="5" numFmtId="0" xfId="0" applyAlignment="1" applyBorder="1" applyFont="1">
      <alignment readingOrder="0" shrinkToFit="0" vertical="center" wrapText="1"/>
    </xf>
    <xf borderId="999" fillId="0" fontId="4" numFmtId="0" xfId="0" applyBorder="1" applyFont="1"/>
    <xf borderId="1000" fillId="0" fontId="4" numFmtId="0" xfId="0" applyBorder="1" applyFont="1"/>
    <xf borderId="1001" fillId="14" fontId="117" numFmtId="0" xfId="0" applyAlignment="1" applyBorder="1" applyFont="1">
      <alignment readingOrder="0" shrinkToFit="0" vertical="center" wrapText="1"/>
    </xf>
    <xf borderId="14" fillId="13" fontId="222" numFmtId="0" xfId="0" applyAlignment="1" applyBorder="1" applyFont="1">
      <alignment horizontal="left" readingOrder="0" shrinkToFit="0" vertical="center" wrapText="1"/>
    </xf>
    <xf borderId="1002" fillId="41" fontId="219" numFmtId="165" xfId="0" applyAlignment="1" applyBorder="1" applyFill="1" applyFont="1" applyNumberFormat="1">
      <alignment horizontal="center" readingOrder="0" shrinkToFit="0" vertical="center" wrapText="1"/>
    </xf>
    <xf borderId="1003" fillId="14" fontId="157" numFmtId="165" xfId="0" applyAlignment="1" applyBorder="1" applyFont="1" applyNumberFormat="1">
      <alignment horizontal="center" readingOrder="0" shrinkToFit="0" vertical="center" wrapText="1"/>
    </xf>
    <xf borderId="1004" fillId="14" fontId="223" numFmtId="165" xfId="0" applyAlignment="1" applyBorder="1" applyFont="1" applyNumberFormat="1">
      <alignment horizontal="center" readingOrder="0" shrinkToFit="0" vertical="center" wrapText="1"/>
    </xf>
    <xf borderId="1005" fillId="14" fontId="19" numFmtId="0" xfId="0" applyAlignment="1" applyBorder="1" applyFont="1">
      <alignment horizontal="center" readingOrder="0" vertical="center"/>
    </xf>
    <xf borderId="1006" fillId="14" fontId="76" numFmtId="0" xfId="0" applyAlignment="1" applyBorder="1" applyFont="1">
      <alignment horizontal="center" readingOrder="0" vertical="center"/>
    </xf>
    <xf borderId="1007" fillId="14" fontId="104" numFmtId="0" xfId="0" applyAlignment="1" applyBorder="1" applyFont="1">
      <alignment readingOrder="0" shrinkToFit="0" vertical="center" wrapText="1"/>
    </xf>
    <xf borderId="1008" fillId="14" fontId="102" numFmtId="0" xfId="0" applyAlignment="1" applyBorder="1" applyFont="1">
      <alignment readingOrder="0" shrinkToFit="0" vertical="center" wrapText="1"/>
    </xf>
    <xf borderId="1009" fillId="0" fontId="4" numFmtId="0" xfId="0" applyBorder="1" applyFont="1"/>
    <xf borderId="1006" fillId="14" fontId="216" numFmtId="0" xfId="0" applyAlignment="1" applyBorder="1" applyFont="1">
      <alignment horizontal="center" readingOrder="0" shrinkToFit="0" vertical="center" wrapText="1"/>
    </xf>
    <xf borderId="1006" fillId="27" fontId="101" numFmtId="0" xfId="0" applyAlignment="1" applyBorder="1" applyFont="1">
      <alignment horizontal="center" readingOrder="0" shrinkToFit="0" vertical="center" wrapText="1"/>
    </xf>
    <xf borderId="1010" fillId="14" fontId="148" numFmtId="0" xfId="0" applyAlignment="1" applyBorder="1" applyFont="1">
      <alignment horizontal="center" readingOrder="0" shrinkToFit="0" vertical="center" wrapText="1"/>
    </xf>
    <xf borderId="1011" fillId="14" fontId="33" numFmtId="0" xfId="0" applyAlignment="1" applyBorder="1" applyFont="1">
      <alignment readingOrder="0" shrinkToFit="0" vertical="center" wrapText="1"/>
    </xf>
    <xf borderId="1012" fillId="0" fontId="4" numFmtId="0" xfId="0" applyBorder="1" applyFont="1"/>
    <xf borderId="1013" fillId="0" fontId="4" numFmtId="0" xfId="0" applyBorder="1" applyFont="1"/>
    <xf borderId="1014" fillId="14" fontId="145" numFmtId="0" xfId="0" applyAlignment="1" applyBorder="1" applyFont="1">
      <alignment readingOrder="0" shrinkToFit="0" vertical="center" wrapText="1"/>
    </xf>
    <xf borderId="1015" fillId="0" fontId="4" numFmtId="0" xfId="0" applyBorder="1" applyFont="1"/>
    <xf borderId="1016" fillId="0" fontId="4" numFmtId="0" xfId="0" applyBorder="1" applyFont="1"/>
    <xf borderId="1017" fillId="0" fontId="4" numFmtId="0" xfId="0" applyBorder="1" applyFont="1"/>
    <xf borderId="1018" fillId="14" fontId="145" numFmtId="0" xfId="0" applyAlignment="1" applyBorder="1" applyFont="1">
      <alignment readingOrder="0" shrinkToFit="0" vertical="center" wrapText="1"/>
    </xf>
    <xf borderId="1019" fillId="14" fontId="223" numFmtId="165" xfId="0" applyAlignment="1" applyBorder="1" applyFont="1" applyNumberFormat="1">
      <alignment horizontal="center" readingOrder="0" shrinkToFit="0" vertical="center" wrapText="1"/>
    </xf>
    <xf borderId="1018" fillId="14" fontId="117" numFmtId="0" xfId="0" applyAlignment="1" applyBorder="1" applyFont="1">
      <alignment readingOrder="0" shrinkToFit="0" vertical="center" wrapText="1"/>
    </xf>
    <xf borderId="1020" fillId="0" fontId="4" numFmtId="0" xfId="0" applyBorder="1" applyFont="1"/>
    <xf borderId="1018" fillId="14" fontId="145" numFmtId="0" xfId="0" applyAlignment="1" applyBorder="1" applyFont="1">
      <alignment horizontal="left" readingOrder="0" shrinkToFit="0" vertical="center" wrapText="1"/>
    </xf>
    <xf borderId="1021" fillId="0" fontId="4" numFmtId="0" xfId="0" applyBorder="1" applyFont="1"/>
    <xf borderId="1022" fillId="14" fontId="157" numFmtId="165" xfId="0" applyAlignment="1" applyBorder="1" applyFont="1" applyNumberFormat="1">
      <alignment horizontal="center" readingOrder="0" shrinkToFit="0" vertical="center" wrapText="1"/>
    </xf>
    <xf borderId="1018" fillId="14" fontId="117" numFmtId="0" xfId="0" applyAlignment="1" applyBorder="1" applyFont="1">
      <alignment horizontal="left" readingOrder="0" shrinkToFit="0" vertical="center" wrapText="1"/>
    </xf>
    <xf borderId="1023" fillId="14" fontId="223" numFmtId="165" xfId="0" applyAlignment="1" applyBorder="1" applyFont="1" applyNumberFormat="1">
      <alignment horizontal="center" readingOrder="0" shrinkToFit="0" vertical="center" wrapText="1"/>
    </xf>
    <xf borderId="950" fillId="14" fontId="76" numFmtId="0" xfId="0" applyAlignment="1" applyBorder="1" applyFont="1">
      <alignment horizontal="center" readingOrder="0" shrinkToFit="0" vertical="center" wrapText="1"/>
    </xf>
    <xf borderId="1018" fillId="14" fontId="54" numFmtId="0" xfId="0" applyAlignment="1" applyBorder="1" applyFont="1">
      <alignment readingOrder="0"/>
    </xf>
    <xf borderId="1018" fillId="14" fontId="54" numFmtId="0" xfId="0" applyAlignment="1" applyBorder="1" applyFont="1">
      <alignment readingOrder="0" vertical="center"/>
    </xf>
    <xf borderId="22" fillId="14" fontId="156" numFmtId="0" xfId="0" applyAlignment="1" applyBorder="1" applyFont="1">
      <alignment horizontal="center" readingOrder="0" shrinkToFit="0" vertical="center" wrapText="1"/>
    </xf>
    <xf borderId="950" fillId="14" fontId="155" numFmtId="0" xfId="0" applyAlignment="1" applyBorder="1" applyFont="1">
      <alignment horizontal="center" readingOrder="0" shrinkToFit="0" vertical="center" wrapText="1"/>
    </xf>
    <xf borderId="1018" fillId="14" fontId="145" numFmtId="0" xfId="0" applyAlignment="1" applyBorder="1" applyFont="1">
      <alignment horizontal="left" readingOrder="0" shrinkToFit="0" vertical="center" wrapText="1"/>
    </xf>
    <xf borderId="1018" fillId="14" fontId="145" numFmtId="0" xfId="0" applyAlignment="1" applyBorder="1" applyFont="1">
      <alignment readingOrder="0" shrinkToFit="0" vertical="center" wrapText="1"/>
    </xf>
    <xf borderId="1024" fillId="0" fontId="4" numFmtId="0" xfId="0" applyBorder="1" applyFont="1"/>
    <xf borderId="1025" fillId="0" fontId="4" numFmtId="0" xfId="0" applyBorder="1" applyFont="1"/>
    <xf borderId="1026" fillId="0" fontId="4" numFmtId="0" xfId="0" applyBorder="1" applyFont="1"/>
    <xf borderId="1027" fillId="0" fontId="4" numFmtId="0" xfId="0" applyBorder="1" applyFont="1"/>
    <xf borderId="1028" fillId="0" fontId="4" numFmtId="0" xfId="0" applyBorder="1" applyFont="1"/>
    <xf borderId="1029" fillId="14" fontId="126" numFmtId="0" xfId="0" applyAlignment="1" applyBorder="1" applyFont="1">
      <alignment horizontal="center" readingOrder="0" shrinkToFit="0" vertical="center" wrapText="1"/>
    </xf>
    <xf borderId="1030" fillId="14" fontId="102" numFmtId="0" xfId="0" applyAlignment="1" applyBorder="1" applyFont="1">
      <alignment readingOrder="0" shrinkToFit="0" vertical="center" wrapText="1"/>
    </xf>
    <xf borderId="1031" fillId="0" fontId="4" numFmtId="0" xfId="0" applyBorder="1" applyFont="1"/>
    <xf borderId="1028" fillId="14" fontId="218" numFmtId="0" xfId="0" applyAlignment="1" applyBorder="1" applyFont="1">
      <alignment horizontal="center" readingOrder="0" shrinkToFit="0" textRotation="0" vertical="center" wrapText="1"/>
    </xf>
    <xf borderId="1028" fillId="22" fontId="101" numFmtId="0" xfId="0" applyAlignment="1" applyBorder="1" applyFont="1">
      <alignment horizontal="center" readingOrder="0" shrinkToFit="0" vertical="center" wrapText="1"/>
    </xf>
    <xf borderId="1032" fillId="14" fontId="160" numFmtId="0" xfId="0" applyAlignment="1" applyBorder="1" applyFont="1">
      <alignment horizontal="center" readingOrder="0" shrinkToFit="0" vertical="center" wrapText="1"/>
    </xf>
    <xf borderId="1033" fillId="14" fontId="33" numFmtId="0" xfId="0" applyAlignment="1" applyBorder="1" applyFont="1">
      <alignment readingOrder="0" shrinkToFit="0" vertical="center" wrapText="1"/>
    </xf>
    <xf borderId="1034" fillId="0" fontId="4" numFmtId="0" xfId="0" applyBorder="1" applyFont="1"/>
    <xf borderId="1035" fillId="0" fontId="4" numFmtId="0" xfId="0" applyBorder="1" applyFont="1"/>
    <xf borderId="1036" fillId="14" fontId="145" numFmtId="0" xfId="0" applyAlignment="1" applyBorder="1" applyFont="1">
      <alignment readingOrder="0" shrinkToFit="0" vertical="bottom" wrapText="1"/>
    </xf>
    <xf borderId="1037" fillId="12" fontId="224" numFmtId="165" xfId="0" applyAlignment="1" applyBorder="1" applyFont="1" applyNumberFormat="1">
      <alignment horizontal="center" readingOrder="0" shrinkToFit="0" vertical="center" wrapText="1"/>
    </xf>
    <xf borderId="731" fillId="14" fontId="225" numFmtId="165" xfId="0" applyAlignment="1" applyBorder="1" applyFont="1" applyNumberFormat="1">
      <alignment horizontal="center" readingOrder="0" shrinkToFit="0" vertical="center" wrapText="1"/>
    </xf>
    <xf borderId="1038" fillId="14" fontId="33" numFmtId="165" xfId="0" applyAlignment="1" applyBorder="1" applyFont="1" applyNumberFormat="1">
      <alignment horizontal="center" readingOrder="0" shrinkToFit="0" vertical="center" wrapText="1"/>
    </xf>
    <xf borderId="284" fillId="14" fontId="114" numFmtId="0" xfId="0" applyAlignment="1" applyBorder="1" applyFont="1">
      <alignment horizontal="center" readingOrder="0" vertical="center"/>
    </xf>
    <xf borderId="1037" fillId="14" fontId="76" numFmtId="0" xfId="0" applyAlignment="1" applyBorder="1" applyFont="1">
      <alignment horizontal="center" readingOrder="0" vertical="center"/>
    </xf>
    <xf borderId="1039" fillId="14" fontId="102" numFmtId="0" xfId="0" applyAlignment="1" applyBorder="1" applyFont="1">
      <alignment readingOrder="0" vertical="center"/>
    </xf>
    <xf borderId="1037" fillId="14" fontId="216" numFmtId="0" xfId="0" applyAlignment="1" applyBorder="1" applyFont="1">
      <alignment horizontal="center" readingOrder="0" shrinkToFit="0" vertical="center" wrapText="1"/>
    </xf>
    <xf borderId="1037" fillId="22" fontId="101" numFmtId="0" xfId="0" applyAlignment="1" applyBorder="1" applyFont="1">
      <alignment horizontal="center" readingOrder="0" shrinkToFit="0" vertical="center" wrapText="1"/>
    </xf>
    <xf borderId="735" fillId="14" fontId="18" numFmtId="0" xfId="0" applyAlignment="1" applyBorder="1" applyFont="1">
      <alignment horizontal="center" readingOrder="0"/>
    </xf>
    <xf borderId="741" fillId="14" fontId="33" numFmtId="0" xfId="0" applyAlignment="1" applyBorder="1" applyFont="1">
      <alignment readingOrder="0"/>
    </xf>
    <xf borderId="741" fillId="14" fontId="26" numFmtId="0" xfId="0" applyAlignment="1" applyBorder="1" applyFont="1">
      <alignment horizontal="right" readingOrder="0" shrinkToFit="0" vertical="center" wrapText="1"/>
    </xf>
    <xf borderId="1040" fillId="14" fontId="54" numFmtId="0" xfId="0" applyAlignment="1" applyBorder="1" applyFont="1">
      <alignment readingOrder="0"/>
    </xf>
    <xf borderId="1041" fillId="0" fontId="4" numFmtId="0" xfId="0" applyBorder="1" applyFont="1"/>
    <xf borderId="1042" fillId="14" fontId="145" numFmtId="0" xfId="0" applyAlignment="1" applyBorder="1" applyFont="1">
      <alignment readingOrder="0" shrinkToFit="0" vertical="center" wrapText="1"/>
    </xf>
    <xf borderId="362" fillId="0" fontId="4" numFmtId="0" xfId="0" applyBorder="1" applyFont="1"/>
    <xf borderId="1043" fillId="0" fontId="4" numFmtId="0" xfId="0" applyBorder="1" applyFont="1"/>
    <xf borderId="1042" fillId="14" fontId="117" numFmtId="0" xfId="0" applyAlignment="1" applyBorder="1" applyFont="1">
      <alignment readingOrder="0" shrinkToFit="0" vertical="center" wrapText="1"/>
    </xf>
    <xf borderId="1044" fillId="14" fontId="225" numFmtId="165" xfId="0" applyAlignment="1" applyBorder="1" applyFont="1" applyNumberFormat="1">
      <alignment horizontal="center" readingOrder="0" shrinkToFit="0" vertical="center" wrapText="1"/>
    </xf>
    <xf borderId="1045" fillId="14" fontId="33" numFmtId="165" xfId="0" applyAlignment="1" applyBorder="1" applyFont="1" applyNumberFormat="1">
      <alignment horizontal="center" readingOrder="0" shrinkToFit="0" vertical="center" wrapText="1"/>
    </xf>
    <xf borderId="1042" fillId="14" fontId="145" numFmtId="0" xfId="0" applyAlignment="1" applyBorder="1" applyFont="1">
      <alignment readingOrder="0" shrinkToFit="0" vertical="center" wrapText="1"/>
    </xf>
    <xf borderId="1046" fillId="14" fontId="33" numFmtId="165" xfId="0" applyAlignment="1" applyBorder="1" applyFont="1" applyNumberFormat="1">
      <alignment horizontal="center" readingOrder="0" shrinkToFit="0" vertical="center" wrapText="1"/>
    </xf>
    <xf borderId="1042" fillId="14" fontId="117" numFmtId="0" xfId="0" applyAlignment="1" applyBorder="1" applyFont="1">
      <alignment horizontal="left" readingOrder="0" shrinkToFit="0" vertical="center" wrapText="1"/>
    </xf>
    <xf borderId="1042" fillId="14" fontId="54" numFmtId="0" xfId="0" applyAlignment="1" applyBorder="1" applyFont="1">
      <alignment readingOrder="0"/>
    </xf>
    <xf borderId="1047" fillId="0" fontId="4" numFmtId="0" xfId="0" applyBorder="1" applyFont="1"/>
    <xf borderId="1048" fillId="0" fontId="4" numFmtId="0" xfId="0" applyBorder="1" applyFont="1"/>
    <xf borderId="1049" fillId="14" fontId="102" numFmtId="0" xfId="0" applyAlignment="1" applyBorder="1" applyFont="1">
      <alignment readingOrder="0" shrinkToFit="0" vertical="center" wrapText="1"/>
    </xf>
    <xf borderId="1047" fillId="14" fontId="216" numFmtId="0" xfId="0" applyAlignment="1" applyBorder="1" applyFont="1">
      <alignment horizontal="center" readingOrder="0" shrinkToFit="0" vertical="center" wrapText="1"/>
    </xf>
    <xf borderId="1047" fillId="27" fontId="101" numFmtId="0" xfId="0" applyAlignment="1" applyBorder="1" applyFont="1">
      <alignment horizontal="center" readingOrder="0" shrinkToFit="0" vertical="center" wrapText="1"/>
    </xf>
    <xf borderId="752" fillId="14" fontId="153" numFmtId="0" xfId="0" applyAlignment="1" applyBorder="1" applyFont="1">
      <alignment horizontal="center" readingOrder="0" shrinkToFit="0" vertical="center" wrapText="1"/>
    </xf>
    <xf borderId="1050" fillId="14" fontId="117" numFmtId="0" xfId="0" applyAlignment="1" applyBorder="1" applyFont="1">
      <alignment readingOrder="0" shrinkToFit="0" vertical="center" wrapText="1"/>
    </xf>
    <xf borderId="1051" fillId="14" fontId="32" numFmtId="165" xfId="0" applyAlignment="1" applyBorder="1" applyFont="1" applyNumberFormat="1">
      <alignment horizontal="center" readingOrder="0" shrinkToFit="0" vertical="center" wrapText="1"/>
    </xf>
    <xf borderId="1052" fillId="0" fontId="4" numFmtId="0" xfId="0" applyBorder="1" applyFont="1"/>
    <xf borderId="1053" fillId="0" fontId="4" numFmtId="0" xfId="0" applyBorder="1" applyFont="1"/>
    <xf borderId="1054" fillId="14" fontId="19" numFmtId="0" xfId="0" applyAlignment="1" applyBorder="1" applyFont="1">
      <alignment horizontal="center" readingOrder="0" vertical="center"/>
    </xf>
    <xf borderId="1055" fillId="14" fontId="76" numFmtId="0" xfId="0" applyAlignment="1" applyBorder="1" applyFont="1">
      <alignment horizontal="center" readingOrder="0" shrinkToFit="0" vertical="center" wrapText="1"/>
    </xf>
    <xf borderId="1056" fillId="14" fontId="104" numFmtId="0" xfId="0" applyAlignment="1" applyBorder="1" applyFont="1">
      <alignment readingOrder="0" shrinkToFit="0" vertical="center" wrapText="1"/>
    </xf>
    <xf borderId="1057" fillId="14" fontId="102" numFmtId="0" xfId="0" applyAlignment="1" applyBorder="1" applyFont="1">
      <alignment readingOrder="0" vertical="center"/>
    </xf>
    <xf borderId="1058" fillId="0" fontId="4" numFmtId="0" xfId="0" applyBorder="1" applyFont="1"/>
    <xf borderId="1052" fillId="14" fontId="216" numFmtId="0" xfId="0" applyAlignment="1" applyBorder="1" applyFont="1">
      <alignment horizontal="center" readingOrder="0" shrinkToFit="0" vertical="center" wrapText="1"/>
    </xf>
    <xf borderId="1052" fillId="22" fontId="101" numFmtId="0" xfId="0" applyAlignment="1" applyBorder="1" applyFont="1">
      <alignment horizontal="center" readingOrder="0" shrinkToFit="0" vertical="center" wrapText="1"/>
    </xf>
    <xf borderId="1059" fillId="14" fontId="111" numFmtId="0" xfId="0" applyAlignment="1" applyBorder="1" applyFont="1">
      <alignment horizontal="center" readingOrder="0"/>
    </xf>
    <xf borderId="1060" fillId="14" fontId="33" numFmtId="0" xfId="0" applyAlignment="1" applyBorder="1" applyFont="1">
      <alignment readingOrder="0"/>
    </xf>
    <xf borderId="1061" fillId="0" fontId="4" numFmtId="0" xfId="0" applyBorder="1" applyFont="1"/>
    <xf borderId="1062" fillId="0" fontId="4" numFmtId="0" xfId="0" applyBorder="1" applyFont="1"/>
    <xf borderId="1060" fillId="14" fontId="26" numFmtId="0" xfId="0" applyAlignment="1" applyBorder="1" applyFont="1">
      <alignment horizontal="right" readingOrder="0" shrinkToFit="0" vertical="center" wrapText="1"/>
    </xf>
    <xf borderId="1063" fillId="14" fontId="54" numFmtId="0" xfId="0" applyAlignment="1" applyBorder="1" applyFont="1">
      <alignment readingOrder="0"/>
    </xf>
    <xf borderId="1064" fillId="0" fontId="4" numFmtId="0" xfId="0" applyBorder="1" applyFont="1"/>
    <xf borderId="1065" fillId="0" fontId="4" numFmtId="0" xfId="0" applyBorder="1" applyFont="1"/>
    <xf borderId="1066" fillId="14" fontId="23" numFmtId="0" xfId="0" applyAlignment="1" applyBorder="1" applyFont="1">
      <alignment vertical="center"/>
    </xf>
    <xf borderId="1067" fillId="14" fontId="23" numFmtId="0" xfId="0" applyBorder="1" applyFont="1"/>
    <xf borderId="1066" fillId="14" fontId="116" numFmtId="0" xfId="0" applyAlignment="1" applyBorder="1" applyFont="1">
      <alignment horizontal="center" readingOrder="0" shrinkToFit="0" vertical="center" wrapText="1"/>
    </xf>
    <xf borderId="1067" fillId="14" fontId="145" numFmtId="0" xfId="0" applyAlignment="1" applyBorder="1" applyFont="1">
      <alignment readingOrder="0" shrinkToFit="0" vertical="center" wrapText="1"/>
    </xf>
    <xf borderId="1066" fillId="14" fontId="116" numFmtId="0" xfId="0" applyAlignment="1" applyBorder="1" applyFont="1">
      <alignment horizontal="center" readingOrder="0" shrinkToFit="0" vertical="center" wrapText="1"/>
    </xf>
    <xf borderId="20" fillId="14" fontId="76" numFmtId="0" xfId="0" applyAlignment="1" applyBorder="1" applyFont="1">
      <alignment horizontal="center" readingOrder="0" shrinkToFit="0" vertical="center" wrapText="1"/>
    </xf>
    <xf borderId="1067" fillId="14" fontId="117" numFmtId="0" xfId="0" applyAlignment="1" applyBorder="1" applyFont="1">
      <alignment readingOrder="0" shrinkToFit="0" vertical="center" wrapText="1"/>
    </xf>
    <xf borderId="1066" fillId="14" fontId="141" numFmtId="0" xfId="0" applyAlignment="1" applyBorder="1" applyFont="1">
      <alignment horizontal="center" readingOrder="0" shrinkToFit="0" vertical="center" wrapText="1"/>
    </xf>
    <xf borderId="1068" fillId="0" fontId="4" numFmtId="0" xfId="0" applyBorder="1" applyFont="1"/>
    <xf borderId="1069" fillId="0" fontId="4" numFmtId="0" xfId="0" applyBorder="1" applyFont="1"/>
    <xf borderId="1070" fillId="0" fontId="4" numFmtId="0" xfId="0" applyBorder="1" applyFont="1"/>
    <xf borderId="1071" fillId="14" fontId="131" numFmtId="0" xfId="0" applyAlignment="1" applyBorder="1" applyFont="1">
      <alignment horizontal="center" readingOrder="0" shrinkToFit="0" vertical="center" wrapText="1"/>
    </xf>
    <xf borderId="1072" fillId="14" fontId="226" numFmtId="0" xfId="0" applyAlignment="1" applyBorder="1" applyFont="1">
      <alignment horizontal="center" readingOrder="0" shrinkToFit="0" vertical="center" wrapText="1"/>
    </xf>
    <xf borderId="1073" fillId="14" fontId="104" numFmtId="0" xfId="0" applyAlignment="1" applyBorder="1" applyFont="1">
      <alignment readingOrder="0" shrinkToFit="0" vertical="center" wrapText="1"/>
    </xf>
    <xf borderId="1074" fillId="14" fontId="102" numFmtId="0" xfId="0" applyAlignment="1" applyBorder="1" applyFont="1">
      <alignment readingOrder="0" shrinkToFit="0" vertical="center" wrapText="1"/>
    </xf>
    <xf borderId="1075" fillId="0" fontId="4" numFmtId="0" xfId="0" applyBorder="1" applyFont="1"/>
    <xf borderId="1069" fillId="14" fontId="218" numFmtId="0" xfId="0" applyAlignment="1" applyBorder="1" applyFont="1">
      <alignment horizontal="center" readingOrder="0" shrinkToFit="0" textRotation="0" vertical="center" wrapText="1"/>
    </xf>
    <xf borderId="1069" fillId="31" fontId="101" numFmtId="0" xfId="0" applyAlignment="1" applyBorder="1" applyFont="1">
      <alignment horizontal="center" readingOrder="0" shrinkToFit="0" vertical="center" wrapText="1"/>
    </xf>
    <xf borderId="1076" fillId="14" fontId="185" numFmtId="0" xfId="0" applyAlignment="1" applyBorder="1" applyFont="1">
      <alignment horizontal="center" readingOrder="0" shrinkToFit="0" vertical="center" wrapText="1"/>
    </xf>
    <xf borderId="1077" fillId="14" fontId="33" numFmtId="0" xfId="0" applyAlignment="1" applyBorder="1" applyFont="1">
      <alignment readingOrder="0" shrinkToFit="0" vertical="center" wrapText="1"/>
    </xf>
    <xf borderId="1078" fillId="0" fontId="4" numFmtId="0" xfId="0" applyBorder="1" applyFont="1"/>
    <xf borderId="1079" fillId="0" fontId="4" numFmtId="0" xfId="0" applyBorder="1" applyFont="1"/>
    <xf borderId="1080" fillId="14" fontId="117" numFmtId="0" xfId="0" applyAlignment="1" applyBorder="1" applyFont="1">
      <alignment readingOrder="0" shrinkToFit="0" vertical="center" wrapText="1"/>
    </xf>
    <xf borderId="1081" fillId="14" fontId="227" numFmtId="165" xfId="0" applyAlignment="1" applyBorder="1" applyFont="1" applyNumberFormat="1">
      <alignment horizontal="center" readingOrder="0" shrinkToFit="0" vertical="center" wrapText="1"/>
    </xf>
    <xf borderId="1082" fillId="0" fontId="4" numFmtId="0" xfId="0" applyBorder="1" applyFont="1"/>
    <xf borderId="1083" fillId="0" fontId="4" numFmtId="0" xfId="0" applyBorder="1" applyFont="1"/>
    <xf borderId="1084" fillId="14" fontId="149" numFmtId="0" xfId="0" applyAlignment="1" applyBorder="1" applyFont="1">
      <alignment horizontal="center" readingOrder="0" vertical="center"/>
    </xf>
    <xf borderId="1085" fillId="14" fontId="78" numFmtId="0" xfId="0" applyAlignment="1" applyBorder="1" applyFont="1">
      <alignment horizontal="center" readingOrder="0" vertical="center"/>
    </xf>
    <xf borderId="1086" fillId="14" fontId="104" numFmtId="0" xfId="0" applyAlignment="1" applyBorder="1" applyFont="1">
      <alignment shrinkToFit="0" vertical="center" wrapText="1"/>
    </xf>
    <xf borderId="1087" fillId="14" fontId="102" numFmtId="0" xfId="0" applyAlignment="1" applyBorder="1" applyFont="1">
      <alignment readingOrder="0" shrinkToFit="0" vertical="center" wrapText="1"/>
    </xf>
    <xf borderId="1088" fillId="0" fontId="4" numFmtId="0" xfId="0" applyBorder="1" applyFont="1"/>
    <xf borderId="1082" fillId="14" fontId="216" numFmtId="0" xfId="0" applyAlignment="1" applyBorder="1" applyFont="1">
      <alignment horizontal="center" readingOrder="0" shrinkToFit="0" textRotation="0" vertical="center" wrapText="1"/>
    </xf>
    <xf borderId="1082" fillId="28" fontId="101" numFmtId="0" xfId="0" applyAlignment="1" applyBorder="1" applyFont="1">
      <alignment horizontal="center" readingOrder="0" shrinkToFit="0" vertical="center" wrapText="1"/>
    </xf>
    <xf borderId="1089" fillId="14" fontId="144" numFmtId="0" xfId="0" applyAlignment="1" applyBorder="1" applyFont="1">
      <alignment horizontal="center" readingOrder="0" shrinkToFit="0" vertical="center" wrapText="1"/>
    </xf>
    <xf borderId="1090" fillId="14" fontId="33" numFmtId="0" xfId="0" applyAlignment="1" applyBorder="1" applyFont="1">
      <alignment readingOrder="0" shrinkToFit="0" vertical="center" wrapText="1"/>
    </xf>
    <xf borderId="1091" fillId="0" fontId="4" numFmtId="0" xfId="0" applyBorder="1" applyFont="1"/>
    <xf borderId="1092" fillId="0" fontId="4" numFmtId="0" xfId="0" applyBorder="1" applyFont="1"/>
    <xf borderId="1093" fillId="14" fontId="145" numFmtId="0" xfId="0" applyAlignment="1" applyBorder="1" applyFont="1">
      <alignment readingOrder="0" shrinkToFit="0" vertical="center" wrapText="1"/>
    </xf>
    <xf borderId="1094" fillId="0" fontId="4" numFmtId="0" xfId="0" applyBorder="1" applyFont="1"/>
    <xf borderId="1095" fillId="0" fontId="4" numFmtId="0" xfId="0" applyBorder="1" applyFont="1"/>
    <xf borderId="1066" fillId="14" fontId="138" numFmtId="0" xfId="0" applyAlignment="1" applyBorder="1" applyFont="1">
      <alignment horizontal="center" readingOrder="0" shrinkToFit="0" vertical="center" wrapText="1"/>
    </xf>
    <xf borderId="20" fillId="14" fontId="71" numFmtId="0" xfId="0" applyAlignment="1" applyBorder="1" applyFont="1">
      <alignment horizontal="center" readingOrder="0" shrinkToFit="0" vertical="center" wrapText="1"/>
    </xf>
    <xf borderId="1096" fillId="14" fontId="117" numFmtId="0" xfId="0" applyAlignment="1" applyBorder="1" applyFont="1">
      <alignment readingOrder="0" shrinkToFit="0" vertical="center" wrapText="1"/>
    </xf>
    <xf borderId="1066" fillId="14" fontId="149" numFmtId="0" xfId="0" applyAlignment="1" applyBorder="1" applyFont="1">
      <alignment horizontal="center" readingOrder="0" vertical="center"/>
    </xf>
    <xf borderId="1066" fillId="14" fontId="161" numFmtId="0" xfId="0" applyAlignment="1" applyBorder="1" applyFont="1">
      <alignment horizontal="center" readingOrder="0" shrinkToFit="0" vertical="center" wrapText="1"/>
    </xf>
    <xf borderId="20" fillId="14" fontId="78" numFmtId="0" xfId="0" applyAlignment="1" applyBorder="1" applyFont="1">
      <alignment horizontal="center" readingOrder="0" vertical="center"/>
    </xf>
    <xf borderId="1066" fillId="14" fontId="121" numFmtId="0" xfId="0" applyAlignment="1" applyBorder="1" applyFont="1">
      <alignment horizontal="center" readingOrder="0" shrinkToFit="0" vertical="center" wrapText="1"/>
    </xf>
    <xf borderId="1066" fillId="14" fontId="19" numFmtId="0" xfId="0" applyAlignment="1" applyBorder="1" applyFont="1">
      <alignment horizontal="center" readingOrder="0" vertical="center"/>
    </xf>
    <xf borderId="1096" fillId="14" fontId="54" numFmtId="0" xfId="0" applyAlignment="1" applyBorder="1" applyFont="1">
      <alignment readingOrder="0"/>
    </xf>
    <xf borderId="1097" fillId="0" fontId="4" numFmtId="0" xfId="0" applyBorder="1" applyFont="1"/>
    <xf borderId="1098" fillId="0" fontId="4" numFmtId="0" xfId="0" applyBorder="1" applyFont="1"/>
    <xf borderId="1099" fillId="0" fontId="4" numFmtId="0" xfId="0" applyBorder="1" applyFont="1"/>
    <xf borderId="1100" fillId="14" fontId="190" numFmtId="0" xfId="0" applyAlignment="1" applyBorder="1" applyFont="1">
      <alignment horizontal="center" readingOrder="0" shrinkToFit="0" vertical="center" wrapText="1"/>
    </xf>
    <xf borderId="1101" fillId="14" fontId="78" numFmtId="0" xfId="0" applyAlignment="1" applyBorder="1" applyFont="1">
      <alignment horizontal="center" readingOrder="0" vertical="center"/>
    </xf>
    <xf borderId="1102" fillId="14" fontId="104" numFmtId="0" xfId="0" applyAlignment="1" applyBorder="1" applyFont="1">
      <alignment readingOrder="0" shrinkToFit="0" vertical="center" wrapText="1"/>
    </xf>
    <xf borderId="1103" fillId="14" fontId="102" numFmtId="0" xfId="0" applyAlignment="1" applyBorder="1" applyFont="1">
      <alignment readingOrder="0" shrinkToFit="0" vertical="center" wrapText="1"/>
    </xf>
    <xf borderId="1104" fillId="0" fontId="4" numFmtId="0" xfId="0" applyBorder="1" applyFont="1"/>
    <xf borderId="1098" fillId="14" fontId="218" numFmtId="0" xfId="0" applyAlignment="1" applyBorder="1" applyFont="1">
      <alignment horizontal="center" readingOrder="0" shrinkToFit="0" textRotation="0" vertical="center" wrapText="1"/>
    </xf>
    <xf borderId="1098" fillId="28" fontId="101" numFmtId="0" xfId="0" applyAlignment="1" applyBorder="1" applyFont="1">
      <alignment horizontal="center" readingOrder="0" shrinkToFit="0" vertical="center" wrapText="1"/>
    </xf>
    <xf borderId="1105" fillId="14" fontId="111" numFmtId="0" xfId="0" applyAlignment="1" applyBorder="1" applyFont="1">
      <alignment horizontal="center" readingOrder="0"/>
    </xf>
    <xf borderId="1106" fillId="14" fontId="33" numFmtId="0" xfId="0" applyAlignment="1" applyBorder="1" applyFont="1">
      <alignment readingOrder="0" shrinkToFit="0" vertical="center" wrapText="1"/>
    </xf>
    <xf borderId="1107" fillId="0" fontId="4" numFmtId="0" xfId="0" applyBorder="1" applyFont="1"/>
    <xf borderId="1108" fillId="0" fontId="4" numFmtId="0" xfId="0" applyBorder="1" applyFont="1"/>
    <xf borderId="1109" fillId="14" fontId="117" numFmtId="0" xfId="0" applyAlignment="1" applyBorder="1" applyFont="1">
      <alignment readingOrder="0" shrinkToFit="0" vertical="center" wrapText="1"/>
    </xf>
    <xf borderId="827" fillId="13" fontId="46" numFmtId="0" xfId="0" applyAlignment="1" applyBorder="1" applyFont="1">
      <alignment horizontal="left" readingOrder="0" shrinkToFit="0" vertical="center" wrapText="1"/>
    </xf>
    <xf borderId="1110" fillId="14" fontId="228" numFmtId="0" xfId="0" applyAlignment="1" applyBorder="1" applyFont="1">
      <alignment horizontal="center" readingOrder="0" shrinkToFit="0" textRotation="0" vertical="center" wrapText="1"/>
    </xf>
    <xf borderId="1111" fillId="14" fontId="229" numFmtId="0" xfId="0" applyAlignment="1" applyBorder="1" applyFont="1">
      <alignment horizontal="center" readingOrder="0" shrinkToFit="0" vertical="center" wrapText="1"/>
    </xf>
    <xf borderId="1112" fillId="0" fontId="4" numFmtId="0" xfId="0" applyBorder="1" applyFont="1"/>
    <xf borderId="1113" fillId="0" fontId="4" numFmtId="0" xfId="0" applyBorder="1" applyFont="1"/>
    <xf borderId="838" fillId="0" fontId="4" numFmtId="0" xfId="0" applyBorder="1" applyFont="1"/>
    <xf borderId="844" fillId="14" fontId="230" numFmtId="0" xfId="0" applyAlignment="1" applyBorder="1" applyFont="1">
      <alignment horizontal="center" readingOrder="0" shrinkToFit="0" vertical="center" wrapText="1"/>
    </xf>
    <xf borderId="844" fillId="14" fontId="231" numFmtId="0" xfId="0" applyAlignment="1" applyBorder="1" applyFont="1">
      <alignment horizontal="center" readingOrder="0" shrinkToFit="0" vertical="center" wrapText="1"/>
    </xf>
    <xf borderId="844" fillId="14" fontId="232" numFmtId="0" xfId="0" applyAlignment="1" applyBorder="1" applyFont="1">
      <alignment horizontal="center" readingOrder="0" shrinkToFit="0" vertical="center" wrapText="1"/>
    </xf>
    <xf borderId="844" fillId="14" fontId="233" numFmtId="0" xfId="0" applyAlignment="1" applyBorder="1" applyFont="1">
      <alignment horizontal="center" readingOrder="0" shrinkToFit="0" vertical="center" wrapText="1"/>
    </xf>
    <xf borderId="844" fillId="14" fontId="234" numFmtId="0" xfId="0" applyAlignment="1" applyBorder="1" applyFont="1">
      <alignment horizontal="center" readingOrder="0" shrinkToFit="0" vertical="center" wrapText="1"/>
    </xf>
    <xf borderId="844" fillId="14" fontId="235" numFmtId="0" xfId="0" applyAlignment="1" applyBorder="1" applyFont="1">
      <alignment horizontal="center" readingOrder="0" shrinkToFit="0" vertical="center" wrapText="1"/>
    </xf>
    <xf borderId="844" fillId="14" fontId="236" numFmtId="0" xfId="0" applyAlignment="1" applyBorder="1" applyFont="1">
      <alignment horizontal="center" readingOrder="0" shrinkToFit="0" vertical="center" wrapText="1"/>
    </xf>
    <xf borderId="1114" fillId="0" fontId="4" numFmtId="0" xfId="0" applyBorder="1" applyFont="1"/>
    <xf borderId="844" fillId="14" fontId="237" numFmtId="0" xfId="0" applyAlignment="1" applyBorder="1" applyFont="1">
      <alignment horizontal="center" readingOrder="0" shrinkToFit="0" vertical="center" wrapText="1"/>
    </xf>
    <xf borderId="844" fillId="14" fontId="238" numFmtId="0" xfId="0" applyAlignment="1" applyBorder="1" applyFont="1">
      <alignment horizontal="center" readingOrder="0" shrinkToFit="0" vertical="center" wrapText="1"/>
    </xf>
    <xf borderId="844" fillId="14" fontId="239" numFmtId="0" xfId="0" applyAlignment="1" applyBorder="1" applyFont="1">
      <alignment horizontal="center" readingOrder="0" shrinkToFit="0" vertical="center" wrapText="1"/>
    </xf>
    <xf borderId="1115" fillId="0" fontId="4" numFmtId="0" xfId="0" applyBorder="1" applyFont="1"/>
    <xf borderId="1116" fillId="0" fontId="4" numFmtId="0" xfId="0" applyBorder="1" applyFont="1"/>
    <xf borderId="0" fillId="11" fontId="4" numFmtId="0" xfId="0" applyFont="1"/>
    <xf borderId="0" fillId="42" fontId="240" numFmtId="0" xfId="0" applyAlignment="1" applyFill="1" applyFont="1">
      <alignment horizontal="center" readingOrder="0" vertical="center"/>
    </xf>
    <xf borderId="0" fillId="43" fontId="3" numFmtId="0" xfId="0" applyAlignment="1" applyFill="1" applyFont="1">
      <alignment horizontal="center" readingOrder="0"/>
    </xf>
    <xf borderId="0" fillId="44" fontId="3" numFmtId="0" xfId="0" applyAlignment="1" applyFill="1" applyFont="1">
      <alignment horizontal="center" readingOrder="0"/>
    </xf>
    <xf borderId="0" fillId="45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28" fontId="3" numFmtId="0" xfId="0" applyAlignment="1" applyFont="1">
      <alignment horizontal="center" readingOrder="0"/>
    </xf>
    <xf borderId="0" fillId="46" fontId="3" numFmtId="0" xfId="0" applyAlignment="1" applyFill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47" fontId="3" numFmtId="0" xfId="0" applyAlignment="1" applyFill="1" applyFont="1">
      <alignment horizontal="center" readingOrder="0"/>
    </xf>
    <xf borderId="677" fillId="14" fontId="241" numFmtId="0" xfId="0" applyAlignment="1" applyBorder="1" applyFont="1">
      <alignment readingOrder="0"/>
    </xf>
    <xf borderId="1117" fillId="0" fontId="4" numFmtId="0" xfId="0" applyBorder="1" applyFont="1"/>
    <xf borderId="951" fillId="14" fontId="206" numFmtId="0" xfId="0" applyAlignment="1" applyBorder="1" applyFont="1">
      <alignment horizontal="center" readingOrder="0"/>
    </xf>
    <xf borderId="0" fillId="14" fontId="241" numFmtId="0" xfId="0" applyAlignment="1" applyFont="1">
      <alignment horizontal="right" readingOrder="0"/>
    </xf>
    <xf borderId="1118" fillId="14" fontId="241" numFmtId="0" xfId="0" applyAlignment="1" applyBorder="1" applyFont="1">
      <alignment horizontal="left" readingOrder="0"/>
    </xf>
    <xf borderId="1119" fillId="14" fontId="241" numFmtId="0" xfId="0" applyAlignment="1" applyBorder="1" applyFont="1">
      <alignment horizontal="left" readingOrder="0"/>
    </xf>
    <xf borderId="677" fillId="14" fontId="71" numFmtId="0" xfId="0" applyAlignment="1" applyBorder="1" applyFont="1">
      <alignment horizontal="center" readingOrder="0"/>
    </xf>
    <xf borderId="1120" fillId="0" fontId="4" numFmtId="0" xfId="0" applyBorder="1" applyFont="1"/>
    <xf borderId="1121" fillId="14" fontId="241" numFmtId="0" xfId="0" applyAlignment="1" applyBorder="1" applyFont="1">
      <alignment horizontal="left" readingOrder="0"/>
    </xf>
    <xf borderId="1122" fillId="14" fontId="241" numFmtId="0" xfId="0" applyAlignment="1" applyBorder="1" applyFont="1">
      <alignment horizontal="left" readingOrder="0"/>
    </xf>
    <xf borderId="0" fillId="14" fontId="241" numFmtId="0" xfId="0" applyAlignment="1" applyFont="1">
      <alignment readingOrder="0"/>
    </xf>
    <xf borderId="378" fillId="14" fontId="241" numFmtId="0" xfId="0" applyAlignment="1" applyBorder="1" applyFont="1">
      <alignment readingOrder="0"/>
    </xf>
    <xf borderId="1123" fillId="0" fontId="4" numFmtId="0" xfId="0" applyBorder="1" applyFont="1"/>
    <xf borderId="1124" fillId="14" fontId="71" numFmtId="0" xfId="0" applyAlignment="1" applyBorder="1" applyFont="1">
      <alignment horizontal="center" readingOrder="0"/>
    </xf>
    <xf borderId="378" fillId="0" fontId="4" numFmtId="0" xfId="0" applyBorder="1" applyFont="1"/>
    <xf borderId="1118" fillId="14" fontId="242" numFmtId="0" xfId="0" applyAlignment="1" applyBorder="1" applyFont="1">
      <alignment horizontal="left" readingOrder="0"/>
    </xf>
    <xf borderId="1119" fillId="14" fontId="242" numFmtId="0" xfId="0" applyAlignment="1" applyBorder="1" applyFont="1">
      <alignment horizontal="left" readingOrder="0"/>
    </xf>
    <xf borderId="378" fillId="14" fontId="71" numFmtId="0" xfId="0" applyAlignment="1" applyBorder="1" applyFont="1">
      <alignment horizontal="center" readingOrder="0"/>
    </xf>
    <xf borderId="1125" fillId="0" fontId="4" numFmtId="0" xfId="0" applyBorder="1" applyFont="1"/>
    <xf borderId="1121" fillId="14" fontId="242" numFmtId="0" xfId="0" applyAlignment="1" applyBorder="1" applyFont="1">
      <alignment horizontal="left" readingOrder="0"/>
    </xf>
    <xf borderId="1122" fillId="14" fontId="242" numFmtId="0" xfId="0" applyAlignment="1" applyBorder="1" applyFont="1">
      <alignment horizontal="left" readingOrder="0"/>
    </xf>
    <xf borderId="378" fillId="14" fontId="29" numFmtId="0" xfId="0" applyAlignment="1" applyBorder="1" applyFont="1">
      <alignment horizontal="center" readingOrder="0"/>
    </xf>
    <xf borderId="378" fillId="14" fontId="242" numFmtId="0" xfId="0" applyAlignment="1" applyBorder="1" applyFont="1">
      <alignment readingOrder="0"/>
    </xf>
    <xf borderId="1124" fillId="14" fontId="56" numFmtId="0" xfId="0" applyAlignment="1" applyBorder="1" applyFont="1">
      <alignment horizontal="center" readingOrder="0"/>
    </xf>
    <xf borderId="1126" fillId="14" fontId="242" numFmtId="0" xfId="0" applyAlignment="1" applyBorder="1" applyFont="1">
      <alignment horizontal="left" readingOrder="0"/>
    </xf>
    <xf borderId="1124" fillId="14" fontId="29" numFmtId="0" xfId="0" applyAlignment="1" applyBorder="1" applyFont="1">
      <alignment horizontal="center" readingOrder="0"/>
    </xf>
    <xf borderId="0" fillId="14" fontId="57" numFmtId="0" xfId="0" applyAlignment="1" applyFont="1">
      <alignment horizontal="right" readingOrder="0"/>
    </xf>
    <xf borderId="378" fillId="14" fontId="242" numFmtId="0" xfId="0" applyAlignment="1" applyBorder="1" applyFont="1">
      <alignment horizontal="left" readingOrder="0"/>
    </xf>
    <xf borderId="0" fillId="14" fontId="243" numFmtId="0" xfId="0" applyAlignment="1" applyFont="1">
      <alignment horizontal="right" readingOrder="0"/>
    </xf>
    <xf borderId="0" fillId="14" fontId="208" numFmtId="0" xfId="0" applyAlignment="1" applyFont="1">
      <alignment readingOrder="0"/>
    </xf>
    <xf borderId="0" fillId="14" fontId="57" numFmtId="0" xfId="0" applyAlignment="1" applyFont="1">
      <alignment readingOrder="0"/>
    </xf>
    <xf borderId="378" fillId="14" fontId="19" numFmtId="0" xfId="0" applyAlignment="1" applyBorder="1" applyFont="1">
      <alignment horizontal="center" readingOrder="0" vertical="bottom"/>
    </xf>
    <xf borderId="0" fillId="14" fontId="243" numFmtId="0" xfId="0" applyAlignment="1" applyFont="1">
      <alignment readingOrder="0"/>
    </xf>
    <xf borderId="0" fillId="14" fontId="56" numFmtId="0" xfId="0" applyAlignment="1" applyFont="1">
      <alignment horizontal="right" readingOrder="0"/>
    </xf>
    <xf borderId="0" fillId="14" fontId="244" numFmtId="0" xfId="0" applyAlignment="1" applyFont="1">
      <alignment readingOrder="0"/>
    </xf>
    <xf borderId="1124" fillId="14" fontId="162" numFmtId="0" xfId="0" applyAlignment="1" applyBorder="1" applyFont="1">
      <alignment horizontal="center" readingOrder="0"/>
    </xf>
    <xf borderId="378" fillId="14" fontId="162" numFmtId="0" xfId="0" applyAlignment="1" applyBorder="1" applyFont="1">
      <alignment horizontal="center" readingOrder="0" shrinkToFit="0" wrapText="1"/>
    </xf>
    <xf borderId="0" fillId="14" fontId="208" numFmtId="0" xfId="0" applyAlignment="1" applyFont="1">
      <alignment horizontal="right" readingOrder="0"/>
    </xf>
    <xf borderId="378" fillId="14" fontId="245" numFmtId="0" xfId="0" applyAlignment="1" applyBorder="1" applyFont="1">
      <alignment horizontal="center" readingOrder="0" shrinkToFit="0" wrapText="1"/>
    </xf>
    <xf borderId="1127" fillId="14" fontId="242" numFmtId="0" xfId="0" applyAlignment="1" applyBorder="1" applyFont="1">
      <alignment horizontal="left" readingOrder="0"/>
    </xf>
    <xf borderId="1128" fillId="14" fontId="242" numFmtId="0" xfId="0" applyAlignment="1" applyBorder="1" applyFont="1">
      <alignment horizontal="left" readingOrder="0"/>
    </xf>
    <xf borderId="1129" fillId="14" fontId="242" numFmtId="0" xfId="0" applyAlignment="1" applyBorder="1" applyFont="1">
      <alignment horizontal="left" readingOrder="0"/>
    </xf>
    <xf borderId="0" fillId="14" fontId="56" numFmtId="0" xfId="0" applyAlignment="1" applyFont="1">
      <alignment readingOrder="0"/>
    </xf>
    <xf borderId="378" fillId="14" fontId="29" numFmtId="0" xfId="0" applyAlignment="1" applyBorder="1" applyFont="1">
      <alignment horizontal="center" readingOrder="0" shrinkToFit="0" wrapText="1"/>
    </xf>
    <xf borderId="677" fillId="14" fontId="242" numFmtId="0" xfId="0" applyAlignment="1" applyBorder="1" applyFont="1">
      <alignment readingOrder="0"/>
    </xf>
    <xf borderId="951" fillId="14" fontId="162" numFmtId="0" xfId="0" applyAlignment="1" applyBorder="1" applyFont="1">
      <alignment horizontal="center" readingOrder="0"/>
    </xf>
    <xf borderId="1124" fillId="14" fontId="246" numFmtId="0" xfId="0" applyAlignment="1" applyBorder="1" applyFont="1">
      <alignment horizontal="center" readingOrder="0"/>
    </xf>
    <xf borderId="1130" fillId="14" fontId="241" numFmtId="0" xfId="0" applyAlignment="1" applyBorder="1" applyFont="1">
      <alignment readingOrder="0"/>
    </xf>
    <xf borderId="677" fillId="14" fontId="57" numFmtId="0" xfId="0" applyAlignment="1" applyBorder="1" applyFont="1">
      <alignment readingOrder="0"/>
    </xf>
    <xf borderId="951" fillId="14" fontId="71" numFmtId="0" xfId="0" applyAlignment="1" applyBorder="1" applyFont="1">
      <alignment horizontal="center" readingOrder="0"/>
    </xf>
    <xf borderId="0" fillId="11" fontId="206" numFmtId="0" xfId="0" applyFont="1"/>
    <xf borderId="1130" fillId="14" fontId="25" numFmtId="0" xfId="0" applyAlignment="1" applyBorder="1" applyFont="1">
      <alignment readingOrder="0" vertical="bottom"/>
    </xf>
    <xf borderId="378" fillId="14" fontId="147" numFmtId="0" xfId="0" applyAlignment="1" applyBorder="1" applyFont="1">
      <alignment horizontal="left" readingOrder="0"/>
    </xf>
    <xf borderId="378" fillId="14" fontId="69" numFmtId="0" xfId="0" applyAlignment="1" applyBorder="1" applyFont="1">
      <alignment horizontal="center" readingOrder="0" shrinkToFit="0" wrapText="1"/>
    </xf>
    <xf borderId="1124" fillId="14" fontId="162" numFmtId="0" xfId="0" applyAlignment="1" applyBorder="1" applyFont="1">
      <alignment horizontal="left" readingOrder="0"/>
    </xf>
    <xf borderId="378" fillId="14" fontId="54" numFmtId="0" xfId="0" applyAlignment="1" applyBorder="1" applyFont="1">
      <alignment readingOrder="0" vertical="bottom"/>
    </xf>
    <xf borderId="1124" fillId="14" fontId="45" numFmtId="0" xfId="0" applyAlignment="1" applyBorder="1" applyFont="1">
      <alignment horizontal="left" readingOrder="0" vertical="bottom"/>
    </xf>
    <xf borderId="677" fillId="14" fontId="54" numFmtId="0" xfId="0" applyAlignment="1" applyBorder="1" applyFont="1">
      <alignment readingOrder="0" vertical="bottom"/>
    </xf>
    <xf borderId="951" fillId="14" fontId="19" numFmtId="0" xfId="0" applyAlignment="1" applyBorder="1" applyFont="1">
      <alignment horizontal="center" readingOrder="0"/>
    </xf>
    <xf borderId="0" fillId="11" fontId="56" numFmtId="0" xfId="0" applyAlignment="1" applyFont="1">
      <alignment readingOrder="0"/>
    </xf>
    <xf borderId="1124" fillId="14" fontId="162" numFmtId="0" xfId="0" applyAlignment="1" applyBorder="1" applyFont="1">
      <alignment horizontal="center" readingOrder="0" vertical="center"/>
    </xf>
    <xf borderId="1124" fillId="14" fontId="162" numFmtId="0" xfId="0" applyAlignment="1" applyBorder="1" applyFont="1">
      <alignment horizontal="right" readingOrder="0" vertical="center"/>
    </xf>
    <xf borderId="1124" fillId="14" fontId="162" numFmtId="0" xfId="0" applyAlignment="1" applyBorder="1" applyFont="1">
      <alignment horizontal="left" readingOrder="0" vertical="center"/>
    </xf>
    <xf borderId="0" fillId="11" fontId="56" numFmtId="0" xfId="0" applyAlignment="1" applyFont="1">
      <alignment horizontal="center" readingOrder="0" vertical="center"/>
    </xf>
    <xf borderId="0" fillId="11" fontId="241" numFmtId="0" xfId="0" applyFont="1"/>
    <xf borderId="0" fillId="11" fontId="29" numFmtId="0" xfId="0" applyAlignment="1" applyFont="1">
      <alignment horizontal="center" readingOrder="0" vertical="top"/>
    </xf>
    <xf borderId="0" fillId="11" fontId="99" numFmtId="0" xfId="0" applyAlignment="1" applyFont="1">
      <alignment horizontal="center" readingOrder="0" vertical="center"/>
    </xf>
    <xf borderId="0" fillId="35" fontId="247" numFmtId="0" xfId="0" applyAlignment="1" applyFont="1">
      <alignment horizontal="center" readingOrder="0" vertical="center"/>
    </xf>
    <xf borderId="0" fillId="48" fontId="247" numFmtId="0" xfId="0" applyAlignment="1" applyFill="1" applyFont="1">
      <alignment horizontal="center" readingOrder="0" vertical="center"/>
    </xf>
    <xf borderId="0" fillId="10" fontId="247" numFmtId="0" xfId="0" applyAlignment="1" applyFont="1">
      <alignment horizontal="center" readingOrder="0" vertical="center"/>
    </xf>
    <xf borderId="0" fillId="49" fontId="247" numFmtId="0" xfId="0" applyAlignment="1" applyFill="1" applyFont="1">
      <alignment horizontal="center" readingOrder="0" vertical="center"/>
    </xf>
    <xf borderId="1131" fillId="14" fontId="102" numFmtId="0" xfId="0" applyAlignment="1" applyBorder="1" applyFont="1">
      <alignment horizontal="left" readingOrder="0" vertical="bottom"/>
    </xf>
    <xf borderId="1065" fillId="14" fontId="102" numFmtId="0" xfId="0" applyAlignment="1" applyBorder="1" applyFont="1">
      <alignment horizontal="left" readingOrder="0" vertical="bottom"/>
    </xf>
    <xf borderId="1132" fillId="14" fontId="102" numFmtId="0" xfId="0" applyAlignment="1" applyBorder="1" applyFont="1">
      <alignment horizontal="left" readingOrder="0" vertical="bottom"/>
    </xf>
    <xf borderId="1095" fillId="14" fontId="102" numFmtId="0" xfId="0" applyAlignment="1" applyBorder="1" applyFont="1">
      <alignment horizontal="left" readingOrder="0" vertical="bottom"/>
    </xf>
    <xf borderId="1131" fillId="14" fontId="147" numFmtId="0" xfId="0" applyAlignment="1" applyBorder="1" applyFont="1">
      <alignment readingOrder="0"/>
    </xf>
    <xf borderId="1065" fillId="14" fontId="102" numFmtId="0" xfId="0" applyAlignment="1" applyBorder="1" applyFont="1">
      <alignment readingOrder="0"/>
    </xf>
    <xf borderId="1131" fillId="14" fontId="102" numFmtId="0" xfId="0" applyAlignment="1" applyBorder="1" applyFont="1">
      <alignment readingOrder="0"/>
    </xf>
    <xf borderId="1065" fillId="14" fontId="147" numFmtId="0" xfId="0" applyAlignment="1" applyBorder="1" applyFont="1">
      <alignment readingOrder="0"/>
    </xf>
    <xf borderId="1132" fillId="14" fontId="102" numFmtId="0" xfId="0" applyAlignment="1" applyBorder="1" applyFont="1">
      <alignment readingOrder="0"/>
    </xf>
    <xf borderId="1132" fillId="14" fontId="102" numFmtId="0" xfId="0" applyBorder="1" applyFont="1"/>
    <xf borderId="1065" fillId="14" fontId="147" numFmtId="0" xfId="0" applyAlignment="1" applyBorder="1" applyFont="1">
      <alignment readingOrder="0"/>
    </xf>
    <xf borderId="1095" fillId="14" fontId="147" numFmtId="0" xfId="0" applyAlignment="1" applyBorder="1" applyFont="1">
      <alignment readingOrder="0"/>
    </xf>
    <xf borderId="1131" fillId="14" fontId="102" numFmtId="0" xfId="0" applyBorder="1" applyFont="1"/>
    <xf borderId="1131" fillId="14" fontId="147" numFmtId="0" xfId="0" applyBorder="1" applyFont="1"/>
    <xf borderId="1131" fillId="14" fontId="102" numFmtId="0" xfId="0" applyBorder="1" applyFont="1"/>
    <xf borderId="1065" fillId="14" fontId="102" numFmtId="0" xfId="0" applyBorder="1" applyFont="1"/>
    <xf borderId="1132" fillId="14" fontId="147" numFmtId="0" xfId="0" applyBorder="1" applyFont="1"/>
    <xf borderId="1065" fillId="14" fontId="147" numFmtId="0" xfId="0" applyAlignment="1" applyBorder="1" applyFont="1">
      <alignment horizontal="left" readingOrder="0"/>
    </xf>
    <xf borderId="1131" fillId="14" fontId="102" numFmtId="0" xfId="0" applyBorder="1" applyFont="1"/>
    <xf borderId="1065" fillId="14" fontId="147" numFmtId="0" xfId="0" applyBorder="1" applyFont="1"/>
    <xf borderId="1132" fillId="14" fontId="102" numFmtId="0" xfId="0" applyBorder="1" applyFont="1"/>
    <xf borderId="1132" fillId="14" fontId="147" numFmtId="0" xfId="0" applyAlignment="1" applyBorder="1" applyFont="1">
      <alignment readingOrder="0"/>
    </xf>
    <xf borderId="1065" fillId="14" fontId="102" numFmtId="0" xfId="0" applyBorder="1" applyFont="1"/>
    <xf borderId="1095" fillId="14" fontId="102" numFmtId="0" xfId="0" applyBorder="1" applyFont="1"/>
    <xf borderId="1065" fillId="14" fontId="102" numFmtId="0" xfId="0" applyBorder="1" applyFont="1"/>
    <xf borderId="1132" fillId="14" fontId="147" numFmtId="0" xfId="0" applyAlignment="1" applyBorder="1" applyFont="1">
      <alignment readingOrder="0"/>
    </xf>
    <xf borderId="1133" fillId="14" fontId="102" numFmtId="0" xfId="0" applyAlignment="1" applyBorder="1" applyFont="1">
      <alignment horizontal="left" readingOrder="0" vertical="bottom"/>
    </xf>
    <xf borderId="1134" fillId="14" fontId="147" numFmtId="0" xfId="0" applyBorder="1" applyFont="1"/>
    <xf borderId="1135" fillId="14" fontId="147" numFmtId="0" xfId="0" applyBorder="1" applyFont="1"/>
    <xf borderId="1099" fillId="14" fontId="102" numFmtId="0" xfId="0" applyAlignment="1" applyBorder="1" applyFont="1">
      <alignment horizontal="left" readingOrder="0" vertical="bottom"/>
    </xf>
    <xf borderId="0" fillId="11" fontId="248" numFmtId="0" xfId="0" applyAlignment="1" applyFont="1">
      <alignment horizontal="center" readingOrder="0" vertical="center"/>
    </xf>
    <xf borderId="0" fillId="35" fontId="249" numFmtId="0" xfId="0" applyAlignment="1" applyFont="1">
      <alignment horizontal="center" vertical="center"/>
    </xf>
    <xf borderId="1136" fillId="14" fontId="102" numFmtId="0" xfId="0" applyAlignment="1" applyBorder="1" applyFont="1">
      <alignment vertical="center"/>
    </xf>
    <xf borderId="1136" fillId="14" fontId="102" numFmtId="0" xfId="0" applyAlignment="1" applyBorder="1" applyFont="1">
      <alignment vertical="center"/>
    </xf>
    <xf borderId="1136" fillId="14" fontId="102" numFmtId="0" xfId="0" applyAlignment="1" applyBorder="1" applyFont="1">
      <alignment vertical="center"/>
    </xf>
    <xf borderId="1136" fillId="14" fontId="23" numFmtId="0" xfId="0" applyAlignment="1" applyBorder="1" applyFont="1">
      <alignment vertical="center"/>
    </xf>
    <xf borderId="1137" fillId="14" fontId="23" numFmtId="0" xfId="0" applyAlignment="1" applyBorder="1" applyFont="1">
      <alignment vertical="center"/>
    </xf>
    <xf borderId="0" fillId="14" fontId="102" numFmtId="0" xfId="0" applyAlignment="1" applyFont="1">
      <alignment vertical="center"/>
    </xf>
    <xf borderId="0" fillId="14" fontId="102" numFmtId="0" xfId="0" applyAlignment="1" applyFont="1">
      <alignment vertical="center"/>
    </xf>
    <xf borderId="0" fillId="14" fontId="102" numFmtId="0" xfId="0" applyAlignment="1" applyFont="1">
      <alignment readingOrder="0" vertical="center"/>
    </xf>
    <xf borderId="1138" fillId="14" fontId="23" numFmtId="0" xfId="0" applyAlignment="1" applyBorder="1" applyFont="1">
      <alignment vertical="center"/>
    </xf>
    <xf borderId="0" fillId="14" fontId="147" numFmtId="0" xfId="0" applyAlignment="1" applyFont="1">
      <alignment readingOrder="0"/>
    </xf>
    <xf borderId="0" fillId="14" fontId="102" numFmtId="0" xfId="0" applyAlignment="1" applyFont="1">
      <alignment vertical="center"/>
    </xf>
    <xf borderId="0" fillId="14" fontId="102" numFmtId="0" xfId="0" applyAlignment="1" applyFont="1">
      <alignment vertical="center"/>
    </xf>
    <xf borderId="0" fillId="14" fontId="4" numFmtId="0" xfId="0" applyFont="1"/>
    <xf borderId="0" fillId="14" fontId="102" numFmtId="0" xfId="0" applyAlignment="1" applyFont="1">
      <alignment vertical="center"/>
    </xf>
    <xf borderId="1139" fillId="14" fontId="102" numFmtId="0" xfId="0" applyAlignment="1" applyBorder="1" applyFont="1">
      <alignment vertical="center"/>
    </xf>
    <xf borderId="0" fillId="14" fontId="102" numFmtId="0" xfId="0" applyAlignment="1" applyFont="1">
      <alignment vertical="center"/>
    </xf>
    <xf borderId="0" fillId="48" fontId="249" numFmtId="0" xfId="0" applyAlignment="1" applyFont="1">
      <alignment horizontal="center" vertical="center"/>
    </xf>
    <xf borderId="1136" fillId="14" fontId="102" numFmtId="0" xfId="0" applyAlignment="1" applyBorder="1" applyFont="1">
      <alignment vertical="center"/>
    </xf>
    <xf borderId="1136" fillId="14" fontId="102" numFmtId="0" xfId="0" applyAlignment="1" applyBorder="1" applyFont="1">
      <alignment vertical="center"/>
    </xf>
    <xf borderId="1140" fillId="14" fontId="102" numFmtId="0" xfId="0" applyAlignment="1" applyBorder="1" applyFont="1">
      <alignment vertical="center"/>
    </xf>
    <xf borderId="1065" fillId="14" fontId="102" numFmtId="0" xfId="0" applyAlignment="1" applyBorder="1" applyFont="1">
      <alignment vertical="center"/>
    </xf>
    <xf borderId="1065" fillId="14" fontId="102" numFmtId="0" xfId="0" applyAlignment="1" applyBorder="1" applyFont="1">
      <alignment vertical="center"/>
    </xf>
    <xf borderId="1065" fillId="14" fontId="4" numFmtId="0" xfId="0" applyBorder="1" applyFont="1"/>
    <xf borderId="1069" fillId="14" fontId="102" numFmtId="0" xfId="0" applyAlignment="1" applyBorder="1" applyFont="1">
      <alignment readingOrder="0" vertical="center"/>
    </xf>
    <xf borderId="1069" fillId="14" fontId="102" numFmtId="0" xfId="0" applyAlignment="1" applyBorder="1" applyFont="1">
      <alignment vertical="center"/>
    </xf>
    <xf borderId="1070" fillId="14" fontId="102" numFmtId="0" xfId="0" applyAlignment="1" applyBorder="1" applyFont="1">
      <alignment vertical="center"/>
    </xf>
    <xf borderId="0" fillId="10" fontId="249" numFmtId="0" xfId="0" applyAlignment="1" applyFont="1">
      <alignment horizontal="center" vertical="center"/>
    </xf>
    <xf borderId="1132" fillId="14" fontId="102" numFmtId="0" xfId="0" applyAlignment="1" applyBorder="1" applyFont="1">
      <alignment vertical="center"/>
    </xf>
    <xf borderId="1132" fillId="14" fontId="102" numFmtId="0" xfId="0" applyAlignment="1" applyBorder="1" applyFont="1">
      <alignment vertical="center"/>
    </xf>
    <xf borderId="0" fillId="14" fontId="102" numFmtId="0" xfId="0" applyAlignment="1" applyFont="1">
      <alignment readingOrder="0" vertical="center"/>
    </xf>
    <xf borderId="1141" fillId="14" fontId="102" numFmtId="0" xfId="0" applyAlignment="1" applyBorder="1" applyFont="1">
      <alignment vertical="center"/>
    </xf>
    <xf borderId="1141" fillId="14" fontId="102" numFmtId="0" xfId="0" applyAlignment="1" applyBorder="1" applyFont="1">
      <alignment vertical="center"/>
    </xf>
    <xf borderId="1135" fillId="14" fontId="23" numFmtId="0" xfId="0" applyAlignment="1" applyBorder="1" applyFont="1">
      <alignment vertical="center"/>
    </xf>
    <xf borderId="0" fillId="49" fontId="249" numFmtId="0" xfId="0" applyAlignment="1" applyFont="1">
      <alignment horizontal="center" readingOrder="0" vertical="center"/>
    </xf>
    <xf borderId="1142" fillId="14" fontId="102" numFmtId="0" xfId="0" applyAlignment="1" applyBorder="1" applyFont="1">
      <alignment vertical="center"/>
    </xf>
    <xf borderId="1095" fillId="14" fontId="23" numFmtId="0" xfId="0" applyAlignment="1" applyBorder="1" applyFont="1">
      <alignment vertical="center"/>
    </xf>
    <xf borderId="1098" fillId="14" fontId="102" numFmtId="0" xfId="0" applyAlignment="1" applyBorder="1" applyFont="1">
      <alignment vertical="center"/>
    </xf>
    <xf borderId="1098" fillId="14" fontId="102" numFmtId="0" xfId="0" applyAlignment="1" applyBorder="1" applyFont="1">
      <alignment vertical="center"/>
    </xf>
    <xf borderId="1098" fillId="14" fontId="102" numFmtId="0" xfId="0" applyAlignment="1" applyBorder="1" applyFont="1">
      <alignment vertical="center"/>
    </xf>
    <xf borderId="1098" fillId="14" fontId="23" numFmtId="0" xfId="0" applyAlignment="1" applyBorder="1" applyFont="1">
      <alignment vertical="center"/>
    </xf>
    <xf borderId="1099" fillId="14" fontId="23" numFmtId="0" xfId="0" applyAlignment="1" applyBorder="1" applyFont="1">
      <alignment vertical="center"/>
    </xf>
    <xf borderId="0" fillId="11" fontId="56" numFmtId="0" xfId="0" applyFont="1"/>
    <xf borderId="0" fillId="11" fontId="242" numFmtId="0" xfId="0" applyAlignment="1" applyFont="1">
      <alignment readingOrder="0"/>
    </xf>
    <xf borderId="0" fillId="11" fontId="242" numFmtId="0" xfId="0" applyAlignment="1" applyFont="1">
      <alignment readingOrder="0" vertical="center"/>
    </xf>
    <xf borderId="0" fillId="11" fontId="250" numFmtId="0" xfId="0" applyAlignment="1" applyFont="1">
      <alignment readingOrder="0"/>
    </xf>
    <xf borderId="0" fillId="11" fontId="250" numFmtId="0" xfId="0" applyAlignment="1" applyFont="1">
      <alignment readingOrder="0" vertical="center"/>
    </xf>
    <xf borderId="0" fillId="11" fontId="251" numFmtId="0" xfId="0" applyAlignment="1" applyFont="1">
      <alignment readingOrder="0"/>
    </xf>
    <xf borderId="0" fillId="11" fontId="251" numFmtId="0" xfId="0" applyAlignment="1" applyFont="1">
      <alignment readingOrder="0" vertical="center"/>
    </xf>
    <xf borderId="0" fillId="11" fontId="57" numFmtId="0" xfId="0" applyAlignment="1" applyFont="1">
      <alignment readingOrder="0"/>
    </xf>
    <xf borderId="0" fillId="11" fontId="57" numFmtId="0" xfId="0" applyAlignment="1" applyFont="1">
      <alignment readingOrder="0" vertical="center"/>
    </xf>
    <xf borderId="0" fillId="11" fontId="29" numFmtId="0" xfId="0" applyAlignment="1" applyFont="1">
      <alignment readingOrder="0"/>
    </xf>
    <xf borderId="0" fillId="11" fontId="29" numFmtId="0" xfId="0" applyAlignment="1" applyFont="1">
      <alignment readingOrder="0" vertical="center"/>
    </xf>
    <xf borderId="0" fillId="11" fontId="252" numFmtId="0" xfId="0" applyAlignment="1" applyFont="1">
      <alignment readingOrder="0"/>
    </xf>
    <xf borderId="0" fillId="11" fontId="179" numFmtId="0" xfId="0" applyAlignment="1" applyFont="1">
      <alignment readingOrder="0"/>
    </xf>
    <xf borderId="0" fillId="11" fontId="184" numFmtId="0" xfId="0" applyAlignment="1" applyFont="1">
      <alignment readingOrder="0"/>
    </xf>
    <xf borderId="0" fillId="11" fontId="253" numFmtId="0" xfId="0" applyAlignment="1" applyFont="1">
      <alignment readingOrder="0"/>
    </xf>
    <xf borderId="0" fillId="11" fontId="71" numFmtId="0" xfId="0" applyAlignment="1" applyFont="1">
      <alignment readingOrder="0"/>
    </xf>
    <xf borderId="0" fillId="11" fontId="208" numFmtId="0" xfId="0" applyAlignment="1" applyFont="1">
      <alignment readingOrder="0"/>
    </xf>
    <xf borderId="0" fillId="11" fontId="254" numFmtId="0" xfId="0" applyAlignment="1" applyFont="1">
      <alignment readingOrder="0"/>
    </xf>
    <xf borderId="0" fillId="11" fontId="56" numFmtId="0" xfId="0" applyAlignment="1" applyFont="1">
      <alignment horizontal="center" readingOrder="0"/>
    </xf>
    <xf borderId="0" fillId="11" fontId="56" numFmtId="0" xfId="0" applyAlignment="1" applyFont="1">
      <alignment readingOrder="0" vertical="center"/>
    </xf>
    <xf borderId="0" fillId="11" fontId="255" numFmtId="0" xfId="0" applyAlignment="1" applyFont="1">
      <alignment readingOrder="0" shrinkToFit="0" vertical="center" wrapText="1"/>
    </xf>
    <xf borderId="0" fillId="11" fontId="56" numFmtId="0" xfId="0" applyAlignment="1" applyFont="1">
      <alignment horizontal="center" readingOrder="0" shrinkToFit="0" vertical="center" wrapText="1"/>
    </xf>
    <xf borderId="0" fillId="11" fontId="56" numFmtId="0" xfId="0" applyAlignment="1" applyFont="1">
      <alignment horizontal="left" readingOrder="0" shrinkToFit="0" vertical="center" wrapText="1"/>
    </xf>
    <xf borderId="0" fillId="11" fontId="56" numFmtId="166" xfId="0" applyAlignment="1" applyFont="1" applyNumberFormat="1">
      <alignment horizontal="left" readingOrder="0"/>
    </xf>
    <xf borderId="0" fillId="11" fontId="56" numFmtId="0" xfId="0" applyAlignment="1" applyFont="1">
      <alignment horizontal="left"/>
    </xf>
    <xf borderId="0" fillId="11" fontId="94" numFmtId="0" xfId="0" applyFont="1"/>
    <xf borderId="0" fillId="11" fontId="256" numFmtId="0" xfId="0" applyAlignment="1" applyFont="1">
      <alignment horizontal="center" readingOrder="0"/>
    </xf>
    <xf borderId="0" fillId="48" fontId="212" numFmtId="0" xfId="0" applyAlignment="1" applyFont="1">
      <alignment horizontal="center" readingOrder="0"/>
    </xf>
    <xf borderId="0" fillId="32" fontId="212" numFmtId="0" xfId="0" applyAlignment="1" applyFont="1">
      <alignment horizontal="center" readingOrder="0"/>
    </xf>
    <xf borderId="0" fillId="43" fontId="212" numFmtId="0" xfId="0" applyAlignment="1" applyFont="1">
      <alignment horizontal="center" readingOrder="0"/>
    </xf>
    <xf borderId="0" fillId="4" fontId="56" numFmtId="0" xfId="0" applyAlignment="1" applyFont="1">
      <alignment horizontal="center" readingOrder="0"/>
    </xf>
    <xf borderId="0" fillId="50" fontId="56" numFmtId="0" xfId="0" applyAlignment="1" applyFill="1" applyFont="1">
      <alignment horizontal="center" readingOrder="0"/>
    </xf>
    <xf borderId="0" fillId="14" fontId="94" numFmtId="0" xfId="0" applyAlignment="1" applyFont="1">
      <alignment horizontal="center" readingOrder="0"/>
    </xf>
    <xf borderId="0" fillId="14" fontId="56" numFmtId="0" xfId="0" applyAlignment="1" applyFont="1">
      <alignment horizontal="center" readingOrder="0"/>
    </xf>
    <xf borderId="0" fillId="14" fontId="48" numFmtId="0" xfId="0" applyFont="1"/>
    <xf borderId="0" fillId="14" fontId="257" numFmtId="0" xfId="0" applyFont="1"/>
    <xf borderId="0" fillId="14" fontId="94" numFmtId="0" xfId="0" applyAlignment="1" applyFont="1">
      <alignment horizontal="center"/>
    </xf>
    <xf borderId="0" fillId="14" fontId="56" numFmtId="0" xfId="0" applyAlignment="1" applyFont="1">
      <alignment horizontal="center"/>
    </xf>
    <xf borderId="0" fillId="14" fontId="241" numFmtId="0" xfId="0" applyFont="1"/>
    <xf borderId="0" fillId="14" fontId="241" numFmtId="0" xfId="0" applyAlignment="1" applyFont="1">
      <alignment horizontal="center"/>
    </xf>
    <xf borderId="0" fillId="14" fontId="94" numFmtId="0" xfId="0" applyFont="1"/>
    <xf borderId="1143" fillId="14" fontId="258" numFmtId="0" xfId="0" applyAlignment="1" applyBorder="1" applyFont="1">
      <alignment horizontal="center" readingOrder="0" vertical="center"/>
    </xf>
    <xf borderId="1144" fillId="0" fontId="4" numFmtId="0" xfId="0" applyBorder="1" applyFont="1"/>
    <xf borderId="1145" fillId="0" fontId="4" numFmtId="0" xfId="0" applyBorder="1" applyFont="1"/>
    <xf borderId="1146" fillId="11" fontId="56" numFmtId="0" xfId="0" applyAlignment="1" applyBorder="1" applyFont="1">
      <alignment readingOrder="0"/>
    </xf>
    <xf borderId="0" fillId="11" fontId="56" numFmtId="0" xfId="0" applyAlignment="1" applyFont="1">
      <alignment horizontal="center"/>
    </xf>
    <xf borderId="0" fillId="51" fontId="56" numFmtId="0" xfId="0" applyAlignment="1" applyFill="1" applyFont="1">
      <alignment horizontal="center" readingOrder="0" vertical="top"/>
    </xf>
    <xf borderId="1147" fillId="0" fontId="4" numFmtId="0" xfId="0" applyBorder="1" applyFont="1"/>
    <xf borderId="1146" fillId="11" fontId="56" numFmtId="0" xfId="0" applyAlignment="1" applyBorder="1" applyFont="1">
      <alignment horizontal="center" readingOrder="0"/>
    </xf>
    <xf borderId="0" fillId="11" fontId="147" numFmtId="0" xfId="0" applyAlignment="1" applyFont="1">
      <alignment horizontal="center" readingOrder="0" vertical="center"/>
    </xf>
    <xf borderId="0" fillId="51" fontId="56" numFmtId="0" xfId="0" applyAlignment="1" applyFont="1">
      <alignment horizontal="left" readingOrder="0" vertical="top"/>
    </xf>
    <xf borderId="0" fillId="51" fontId="56" numFmtId="0" xfId="0" applyAlignment="1" applyFont="1">
      <alignment horizontal="right" readingOrder="0" vertical="top"/>
    </xf>
    <xf borderId="0" fillId="11" fontId="259" numFmtId="0" xfId="0" applyAlignment="1" applyFont="1">
      <alignment horizontal="center" readingOrder="0" vertical="center"/>
    </xf>
    <xf borderId="0" fillId="11" fontId="29" numFmtId="0" xfId="0" applyAlignment="1" applyFont="1">
      <alignment horizontal="center" readingOrder="0" vertical="center"/>
    </xf>
    <xf borderId="0" fillId="11" fontId="242" numFmtId="0" xfId="0" applyAlignment="1" applyFont="1">
      <alignment horizontal="center" readingOrder="0" vertical="center"/>
    </xf>
    <xf borderId="0" fillId="11" fontId="56" numFmtId="0" xfId="0" applyAlignment="1" applyFont="1">
      <alignment horizontal="right" readingOrder="0"/>
    </xf>
    <xf borderId="0" fillId="51" fontId="56" numFmtId="166" xfId="0" applyAlignment="1" applyFont="1" applyNumberFormat="1">
      <alignment horizontal="right" readingOrder="0" vertical="top"/>
    </xf>
    <xf borderId="0" fillId="11" fontId="56" numFmtId="0" xfId="0" applyAlignment="1" applyFont="1">
      <alignment horizontal="right" readingOrder="0" vertical="center"/>
    </xf>
    <xf borderId="0" fillId="11" fontId="56" numFmtId="10" xfId="0" applyAlignment="1" applyFont="1" applyNumberFormat="1">
      <alignment horizontal="center" vertical="center"/>
    </xf>
    <xf borderId="0" fillId="11" fontId="56" numFmtId="9" xfId="0" applyAlignment="1" applyFont="1" applyNumberFormat="1">
      <alignment horizontal="center" readingOrder="0" vertical="center"/>
    </xf>
    <xf borderId="0" fillId="11" fontId="56" numFmtId="0" xfId="0" applyAlignment="1" applyFont="1">
      <alignment readingOrder="0" vertical="top"/>
    </xf>
    <xf borderId="1147" fillId="11" fontId="56" numFmtId="0" xfId="0" applyAlignment="1" applyBorder="1" applyFont="1">
      <alignment readingOrder="0" vertical="top"/>
    </xf>
    <xf borderId="1147" fillId="11" fontId="56" numFmtId="0" xfId="0" applyBorder="1" applyFont="1"/>
    <xf borderId="0" fillId="11" fontId="147" numFmtId="0" xfId="0" applyFont="1"/>
    <xf borderId="1146" fillId="11" fontId="56" numFmtId="0" xfId="0" applyBorder="1" applyFont="1"/>
    <xf borderId="0" fillId="11" fontId="147" numFmtId="0" xfId="0" applyAlignment="1" applyFont="1">
      <alignment horizontal="center" readingOrder="0"/>
    </xf>
    <xf borderId="0" fillId="11" fontId="56" numFmtId="10" xfId="0" applyFont="1" applyNumberFormat="1"/>
    <xf borderId="0" fillId="11" fontId="56" numFmtId="0" xfId="0" applyAlignment="1" applyFont="1">
      <alignment horizontal="left"/>
    </xf>
    <xf borderId="0" fillId="11" fontId="56" numFmtId="9" xfId="0" applyAlignment="1" applyFont="1" applyNumberFormat="1">
      <alignment horizontal="right" readingOrder="0"/>
    </xf>
    <xf borderId="0" fillId="11" fontId="56" numFmtId="0" xfId="0" applyAlignment="1" applyFont="1">
      <alignment horizontal="left" readingOrder="0"/>
    </xf>
    <xf borderId="1146" fillId="11" fontId="56" numFmtId="0" xfId="0" applyAlignment="1" applyBorder="1" applyFont="1">
      <alignment horizontal="center" readingOrder="0" vertical="center"/>
    </xf>
    <xf borderId="0" fillId="14" fontId="260" numFmtId="0" xfId="0" applyAlignment="1" applyFont="1">
      <alignment horizontal="center" readingOrder="0" vertical="center"/>
    </xf>
    <xf borderId="0" fillId="46" fontId="212" numFmtId="0" xfId="0" applyAlignment="1" applyFont="1">
      <alignment readingOrder="0"/>
    </xf>
    <xf borderId="0" fillId="52" fontId="56" numFmtId="0" xfId="0" applyAlignment="1" applyFill="1" applyFont="1">
      <alignment horizontal="left" readingOrder="0"/>
    </xf>
    <xf borderId="0" fillId="53" fontId="147" numFmtId="0" xfId="0" applyAlignment="1" applyFill="1" applyFont="1">
      <alignment readingOrder="0"/>
    </xf>
    <xf borderId="0" fillId="54" fontId="56" numFmtId="0" xfId="0" applyAlignment="1" applyFill="1" applyFont="1">
      <alignment readingOrder="0"/>
    </xf>
    <xf borderId="0" fillId="53" fontId="147" numFmtId="0" xfId="0" applyFont="1"/>
    <xf borderId="0" fillId="52" fontId="56" numFmtId="0" xfId="0" applyAlignment="1" applyFont="1">
      <alignment readingOrder="0"/>
    </xf>
    <xf borderId="0" fillId="54" fontId="56" numFmtId="10" xfId="0" applyFont="1" applyNumberFormat="1"/>
    <xf borderId="1146" fillId="11" fontId="56" numFmtId="0" xfId="0" applyAlignment="1" applyBorder="1" applyFont="1">
      <alignment horizontal="center" vertical="center"/>
    </xf>
    <xf borderId="1146" fillId="11" fontId="56" numFmtId="0" xfId="0" applyAlignment="1" applyBorder="1" applyFont="1">
      <alignment horizontal="right" readingOrder="0"/>
    </xf>
    <xf borderId="0" fillId="14" fontId="261" numFmtId="0" xfId="0" applyAlignment="1" applyFont="1">
      <alignment horizontal="center" readingOrder="0" vertical="center"/>
    </xf>
    <xf borderId="0" fillId="46" fontId="212" numFmtId="0" xfId="0" applyAlignment="1" applyFont="1">
      <alignment horizontal="left" readingOrder="0"/>
    </xf>
    <xf borderId="0" fillId="53" fontId="94" numFmtId="167" xfId="0" applyFont="1" applyNumberFormat="1"/>
    <xf borderId="0" fillId="54" fontId="94" numFmtId="167" xfId="0" applyFont="1" applyNumberFormat="1"/>
    <xf borderId="0" fillId="11" fontId="71" numFmtId="167" xfId="0" applyAlignment="1" applyFont="1" applyNumberFormat="1">
      <alignment readingOrder="0"/>
    </xf>
    <xf borderId="1147" fillId="11" fontId="71" numFmtId="167" xfId="0" applyAlignment="1" applyBorder="1" applyFont="1" applyNumberFormat="1">
      <alignment readingOrder="0"/>
    </xf>
    <xf borderId="0" fillId="53" fontId="57" numFmtId="0" xfId="0" applyFont="1"/>
    <xf borderId="0" fillId="54" fontId="57" numFmtId="0" xfId="0" applyFont="1"/>
    <xf borderId="0" fillId="53" fontId="262" numFmtId="3" xfId="0" applyAlignment="1" applyFont="1" applyNumberFormat="1">
      <alignment readingOrder="0"/>
    </xf>
    <xf borderId="0" fillId="53" fontId="262" numFmtId="3" xfId="0" applyFont="1" applyNumberFormat="1"/>
    <xf borderId="0" fillId="54" fontId="262" numFmtId="3" xfId="0" applyFont="1" applyNumberFormat="1"/>
    <xf borderId="1146" fillId="11" fontId="263" numFmtId="0" xfId="0" applyBorder="1" applyFont="1"/>
    <xf borderId="0" fillId="11" fontId="263" numFmtId="0" xfId="0" applyAlignment="1" applyFont="1">
      <alignment readingOrder="0"/>
    </xf>
    <xf borderId="1146" fillId="11" fontId="263" numFmtId="0" xfId="0" applyAlignment="1" applyBorder="1" applyFont="1">
      <alignment readingOrder="0"/>
    </xf>
    <xf borderId="1148" fillId="11" fontId="56" numFmtId="0" xfId="0" applyBorder="1" applyFont="1"/>
    <xf borderId="1149" fillId="11" fontId="56" numFmtId="0" xfId="0" applyBorder="1" applyFont="1"/>
    <xf borderId="1150" fillId="11" fontId="56" numFmtId="0" xfId="0" applyBorder="1" applyFont="1"/>
    <xf borderId="0" fillId="39" fontId="1" numFmtId="0" xfId="0" applyAlignment="1" applyFont="1">
      <alignment horizontal="center" readingOrder="0" vertical="bottom"/>
    </xf>
    <xf borderId="1151" fillId="0" fontId="4" numFmtId="0" xfId="0" applyBorder="1" applyFont="1"/>
    <xf borderId="1151" fillId="11" fontId="225" numFmtId="0" xfId="0" applyAlignment="1" applyBorder="1" applyFont="1">
      <alignment horizontal="left" readingOrder="0" vertical="bottom"/>
    </xf>
    <xf borderId="1151" fillId="11" fontId="225" numFmtId="166" xfId="0" applyAlignment="1" applyBorder="1" applyFont="1" applyNumberFormat="1">
      <alignment horizontal="left" readingOrder="0" vertical="bottom"/>
    </xf>
    <xf borderId="1152" fillId="11" fontId="225" numFmtId="0" xfId="0" applyAlignment="1" applyBorder="1" applyFont="1">
      <alignment readingOrder="0" vertical="bottom"/>
    </xf>
    <xf borderId="1153" fillId="11" fontId="248" numFmtId="166" xfId="0" applyAlignment="1" applyBorder="1" applyFont="1" applyNumberFormat="1">
      <alignment horizontal="left" readingOrder="0"/>
    </xf>
    <xf borderId="0" fillId="11" fontId="225" numFmtId="0" xfId="0" applyAlignment="1" applyFont="1">
      <alignment vertical="bottom"/>
    </xf>
    <xf borderId="0" fillId="11" fontId="248" numFmtId="166" xfId="0" applyAlignment="1" applyFont="1" applyNumberFormat="1">
      <alignment horizontal="left" readingOrder="0"/>
    </xf>
    <xf borderId="0" fillId="11" fontId="225" numFmtId="0" xfId="0" applyAlignment="1" applyFont="1">
      <alignment readingOrder="0" vertical="bottom"/>
    </xf>
    <xf borderId="0" fillId="11" fontId="102" numFmtId="0" xfId="0" applyAlignment="1" applyFont="1">
      <alignment readingOrder="0" vertical="bottom"/>
    </xf>
    <xf borderId="0" fillId="11" fontId="19" numFmtId="0" xfId="0" applyAlignment="1" applyFont="1">
      <alignment readingOrder="0" vertical="bottom"/>
    </xf>
  </cellXfs>
  <cellStyles count="1">
    <cellStyle xfId="0" name="Normal" builtinId="0"/>
  </cellStyles>
  <dxfs count="1">
    <dxf>
      <font>
        <color rgb="FF00C7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Legendaries!$J$433:$J$438</c:f>
            </c:strRef>
          </c:cat>
          <c:val>
            <c:numRef>
              <c:f>Legendaries!$K$433:$K$438</c:f>
              <c:numCache/>
            </c:numRef>
          </c:val>
        </c:ser>
        <c:axId val="2421381"/>
        <c:axId val="2046032538"/>
      </c:barChart>
      <c:catAx>
        <c:axId val="242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2046032538"/>
      </c:catAx>
      <c:valAx>
        <c:axId val="2046032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242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Jelly [Frequency]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'1000 Kills Data'!$A$4:$A$13</c:f>
            </c:strRef>
          </c:cat>
          <c:val>
            <c:numRef>
              <c:f>'1000 Kills Data'!$B$4:$B$13</c:f>
              <c:numCache/>
            </c:numRef>
          </c:val>
        </c:ser>
        <c:axId val="1996825945"/>
        <c:axId val="93030308"/>
      </c:barChart>
      <c:catAx>
        <c:axId val="199682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030308"/>
      </c:catAx>
      <c:valAx>
        <c:axId val="9303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682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Lead Balloon [Frequency]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'1000 Kills Data'!$A$4:$A$13</c:f>
            </c:strRef>
          </c:cat>
          <c:val>
            <c:numRef>
              <c:f>'1000 Kills Data'!$C$4:$C$13</c:f>
              <c:numCache/>
            </c:numRef>
          </c:val>
        </c:ser>
        <c:axId val="2123390420"/>
        <c:axId val="1045002150"/>
      </c:barChart>
      <c:catAx>
        <c:axId val="2123390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5002150"/>
      </c:catAx>
      <c:valAx>
        <c:axId val="1045002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3390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Firewerks [Frequency]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'1000 Kills Data'!$A$4:$A$13</c:f>
            </c:strRef>
          </c:cat>
          <c:val>
            <c:numRef>
              <c:f>'1000 Kills Data'!$D$4:$D$13</c:f>
              <c:numCache/>
            </c:numRef>
          </c:val>
        </c:ser>
        <c:axId val="1857607532"/>
        <c:axId val="1376322286"/>
      </c:barChart>
      <c:catAx>
        <c:axId val="185760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6322286"/>
      </c:catAx>
      <c:valAx>
        <c:axId val="1376322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760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Jelly [Element Distribution]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'1000 Kills Data'!$B$52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4A86E8"/>
              </a:solidFill>
            </c:spPr>
          </c:dPt>
          <c:dPt>
            <c:idx val="4"/>
            <c:spPr>
              <a:solidFill>
                <a:srgbClr val="FEFF6D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'1000 Kills Data'!$A$53:$A$58</c:f>
            </c:strRef>
          </c:cat>
          <c:val>
            <c:numRef>
              <c:f>'1000 Kills Data'!$B$53:$B$58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Lead Balloon [Element Distribution]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'1000 Kills Data'!$C$52</c:f>
            </c:strRef>
          </c:tx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4A86E8"/>
              </a:solidFill>
            </c:spPr>
          </c:dPt>
          <c:dPt>
            <c:idx val="4"/>
            <c:spPr>
              <a:solidFill>
                <a:srgbClr val="FEFF6D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'1000 Kills Data'!$A$53:$A$58</c:f>
            </c:strRef>
          </c:cat>
          <c:val>
            <c:numRef>
              <c:f>'1000 Kills Data'!$C$53:$C$58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Firewerks [Element Distribution]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'1000 Kills Data'!$D$52</c:f>
            </c:strRef>
          </c:tx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4A86E8"/>
              </a:solidFill>
            </c:spPr>
          </c:dPt>
          <c:dPt>
            <c:idx val="4"/>
            <c:spPr>
              <a:solidFill>
                <a:srgbClr val="FEFF6D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'1000 Kills Data'!$A$53:$A$58</c:f>
            </c:strRef>
          </c:cat>
          <c:val>
            <c:numRef>
              <c:f>'1000 Kills Data'!$D$53:$D$58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485775</xdr:colOff>
      <xdr:row>15</xdr:row>
      <xdr:rowOff>9525</xdr:rowOff>
    </xdr:from>
    <xdr:ext cx="5724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981075</xdr:colOff>
      <xdr:row>15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495300</xdr:colOff>
      <xdr:row>32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981075</xdr:colOff>
      <xdr:row>32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431</xdr:row>
      <xdr:rowOff>190500</xdr:rowOff>
    </xdr:from>
    <xdr:ext cx="5295900" cy="352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77pxuBQ9cXFfSGK77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D_imYhNoQ4" TargetMode="External"/><Relationship Id="rId42" Type="http://schemas.openxmlformats.org/officeDocument/2006/relationships/hyperlink" Target="https://mbmbam.fandom.com/wiki/The_Brothers%27_Yearly_Themes" TargetMode="External"/><Relationship Id="rId41" Type="http://schemas.openxmlformats.org/officeDocument/2006/relationships/hyperlink" Target="https://www.youtube.com/watch?v=oGEeouAnrGQ" TargetMode="External"/><Relationship Id="rId44" Type="http://schemas.openxmlformats.org/officeDocument/2006/relationships/hyperlink" Target="https://scryfall.com/card/one/245/tablet-of-compleation" TargetMode="External"/><Relationship Id="rId43" Type="http://schemas.openxmlformats.org/officeDocument/2006/relationships/hyperlink" Target="https://digitalcultures.net/memes/are-ya-winning-son/" TargetMode="External"/><Relationship Id="rId46" Type="http://schemas.openxmlformats.org/officeDocument/2006/relationships/hyperlink" Target="https://www.youtube.com/watch?v=k1Rak9YyRfA" TargetMode="External"/><Relationship Id="rId45" Type="http://schemas.openxmlformats.org/officeDocument/2006/relationships/hyperlink" Target="https://www.youtube.com/watch?v=GCTaN3JZSp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e/2PACX-1vRhPr6op0thzFhWokYSe9gyLndRVUWXiLee2MZePFjah4wmoD3YZzfB3OnyP7cEWBi_lut6WiP6-QdO/pubhtml" TargetMode="External"/><Relationship Id="rId3" Type="http://schemas.openxmlformats.org/officeDocument/2006/relationships/hyperlink" Target="https://docs.google.com/spreadsheets/d/e/2PACX-1vSHXdefbgRGItKIYqFFN4Uxb07OQ4w3Hh60Tz3UZapndakTN2odM3S_jRZD8V584XiYthvh9_TbH74b/pubhtml" TargetMode="External"/><Relationship Id="rId4" Type="http://schemas.openxmlformats.org/officeDocument/2006/relationships/hyperlink" Target="https://docs.google.com/spreadsheets/d/e/2PACX-1vR49Nod_68Vu7RfgRcVuS5m4O8kU3e_csNsByvLbOBfRVzHzv855v6DxiEPjyfcERy98hN-h9QH6l9a/pubhtml" TargetMode="External"/><Relationship Id="rId9" Type="http://schemas.openxmlformats.org/officeDocument/2006/relationships/hyperlink" Target="https://borderlands.2k.com/borderlands-4/update-notes/" TargetMode="External"/><Relationship Id="rId48" Type="http://schemas.openxmlformats.org/officeDocument/2006/relationships/hyperlink" Target="https://www.youtube.com/watch?v=X8KlV2TjHms" TargetMode="External"/><Relationship Id="rId47" Type="http://schemas.openxmlformats.org/officeDocument/2006/relationships/hyperlink" Target="https://wiki.leagueoflegends.com/en-us/WR:Guardian_Angel" TargetMode="External"/><Relationship Id="rId49" Type="http://schemas.openxmlformats.org/officeDocument/2006/relationships/hyperlink" Target="https://en.wikipedia.org/wiki/Blockbuster_(retailer)" TargetMode="External"/><Relationship Id="rId5" Type="http://schemas.openxmlformats.org/officeDocument/2006/relationships/hyperlink" Target="https://docs.google.com/spreadsheets/d/1fkCwu0zeX1BBGcNEzWGZDr2kQ0IOPSoZQK2FD-zpw1M/htmlview" TargetMode="External"/><Relationship Id="rId6" Type="http://schemas.openxmlformats.org/officeDocument/2006/relationships/hyperlink" Target="https://docs.google.com/spreadsheets/d/124h_I8BIVdbeWM6ESIe-xG213w-DZ23mACnGyYuaXdI/edit?usp=sharing" TargetMode="External"/><Relationship Id="rId7" Type="http://schemas.openxmlformats.org/officeDocument/2006/relationships/hyperlink" Target="https://docs.google.com/spreadsheets/d/1Zc57YadhFRZEqJd1WhHnrQALeH0jcRfk8KpLiok73xw/copy?usp=sharing" TargetMode="External"/><Relationship Id="rId8" Type="http://schemas.openxmlformats.org/officeDocument/2006/relationships/hyperlink" Target="https://docs.google.com/forms/d/11NCSV6ypLaa9ZK7TA_LnIjJSeXBIvKBmYXzvBu6OAxQ/edit" TargetMode="External"/><Relationship Id="rId72" Type="http://schemas.openxmlformats.org/officeDocument/2006/relationships/vmlDrawing" Target="../drawings/vmlDrawing1.vml"/><Relationship Id="rId31" Type="http://schemas.openxmlformats.org/officeDocument/2006/relationships/hyperlink" Target="https://www.youtube.com/watch?v=-0MKeC4sTv0" TargetMode="External"/><Relationship Id="rId30" Type="http://schemas.openxmlformats.org/officeDocument/2006/relationships/hyperlink" Target="https://www.youtube.com/clip/UgkxHP7ZDLCrPXDaSGkmZeH8yT_BovSOygmU" TargetMode="External"/><Relationship Id="rId33" Type="http://schemas.openxmlformats.org/officeDocument/2006/relationships/hyperlink" Target="https://www.youtube.com/watch?v=9eiMcY995sU" TargetMode="External"/><Relationship Id="rId32" Type="http://schemas.openxmlformats.org/officeDocument/2006/relationships/hyperlink" Target="https://www.lootlemon.com/skill/gaige-anarchy" TargetMode="External"/><Relationship Id="rId35" Type="http://schemas.openxmlformats.org/officeDocument/2006/relationships/hyperlink" Target="https://www.youtube.com/watch?v=_1jGnFt78H8&amp;t=27m20s" TargetMode="External"/><Relationship Id="rId34" Type="http://schemas.openxmlformats.org/officeDocument/2006/relationships/hyperlink" Target="https://www.youtube.com/watch?v=-6mTkFxbnNU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getyarn.io/yarn-clip/b33ce107-1d23-4f7a-950b-b43e8ca5c26e" TargetMode="External"/><Relationship Id="rId37" Type="http://schemas.openxmlformats.org/officeDocument/2006/relationships/hyperlink" Target="https://en.wikipedia.org/wiki/Sprezzatura" TargetMode="External"/><Relationship Id="rId36" Type="http://schemas.openxmlformats.org/officeDocument/2006/relationships/hyperlink" Target="https://en.wikipedia.org/wiki/Sidearm_(baseball)" TargetMode="External"/><Relationship Id="rId39" Type="http://schemas.openxmlformats.org/officeDocument/2006/relationships/hyperlink" Target="https://battleborn.fandom.com/wiki/Whiskey_Foxtrot" TargetMode="External"/><Relationship Id="rId38" Type="http://schemas.openxmlformats.org/officeDocument/2006/relationships/hyperlink" Target="https://www.youtube.com/watch?v=ztWDC-ASCLg" TargetMode="External"/><Relationship Id="rId62" Type="http://schemas.openxmlformats.org/officeDocument/2006/relationships/hyperlink" Target="https://www.youtube.com/watch?v=Gs069dndIYk" TargetMode="External"/><Relationship Id="rId61" Type="http://schemas.openxmlformats.org/officeDocument/2006/relationships/hyperlink" Target="https://www.youtube.com/watch?v=wWq02VnC26s" TargetMode="External"/><Relationship Id="rId20" Type="http://schemas.openxmlformats.org/officeDocument/2006/relationships/hyperlink" Target="https://www.goodreads.com/quotes/573-pursue-not-the-outer-entanglements-dwell-not-in-the-inner" TargetMode="External"/><Relationship Id="rId64" Type="http://schemas.openxmlformats.org/officeDocument/2006/relationships/hyperlink" Target="https://en.wikipedia.org/wiki/J._Robert_Oppenheimer" TargetMode="External"/><Relationship Id="rId63" Type="http://schemas.openxmlformats.org/officeDocument/2006/relationships/hyperlink" Target="https://en.wikipedia.org/wiki/Long-term_nuclear_waste_warning_messages" TargetMode="External"/><Relationship Id="rId22" Type="http://schemas.openxmlformats.org/officeDocument/2006/relationships/hyperlink" Target="https://getyarn.io/yarn-clip/cfb68641-9af0-496c-9cd7-20646c615db8" TargetMode="External"/><Relationship Id="rId66" Type="http://schemas.openxmlformats.org/officeDocument/2006/relationships/hyperlink" Target="https://www.goodreads.com/quotes/125758-everything-is-theoretically-impossible-until-it-is-done-one-could" TargetMode="External"/><Relationship Id="rId21" Type="http://schemas.openxmlformats.org/officeDocument/2006/relationships/hyperlink" Target="https://en.wikipedia.org/wiki/Caleb_Plant" TargetMode="External"/><Relationship Id="rId65" Type="http://schemas.openxmlformats.org/officeDocument/2006/relationships/hyperlink" Target="https://www.youtube.com/watch?v=adhkn9lt76c" TargetMode="External"/><Relationship Id="rId24" Type="http://schemas.openxmlformats.org/officeDocument/2006/relationships/hyperlink" Target="https://en.wikipedia.org/wiki/Plasma_(physics)" TargetMode="External"/><Relationship Id="rId68" Type="http://schemas.openxmlformats.org/officeDocument/2006/relationships/hyperlink" Target="https://www.youtube.com/watch?v=uUjDFm5H27g" TargetMode="External"/><Relationship Id="rId23" Type="http://schemas.openxmlformats.org/officeDocument/2006/relationships/hyperlink" Target="https://www.youtube.com/watch?v=sEbSABWJiJc" TargetMode="External"/><Relationship Id="rId67" Type="http://schemas.openxmlformats.org/officeDocument/2006/relationships/hyperlink" Target="https://poets.org/poem/snow-man" TargetMode="External"/><Relationship Id="rId60" Type="http://schemas.openxmlformats.org/officeDocument/2006/relationships/hyperlink" Target="https://www.youtube.com/watch?v=CeQi592FusE" TargetMode="External"/><Relationship Id="rId26" Type="http://schemas.openxmlformats.org/officeDocument/2006/relationships/hyperlink" Target="https://borderlands.fandom.com/wiki/Katagawa_Jr." TargetMode="External"/><Relationship Id="rId25" Type="http://schemas.openxmlformats.org/officeDocument/2006/relationships/hyperlink" Target="https://www.youtube.com/watch?v=UXARbHP3x_4&amp;t=3m4s" TargetMode="External"/><Relationship Id="rId69" Type="http://schemas.openxmlformats.org/officeDocument/2006/relationships/hyperlink" Target="https://www.youtube.com/watch?v=Uqduf3g__jE" TargetMode="External"/><Relationship Id="rId28" Type="http://schemas.openxmlformats.org/officeDocument/2006/relationships/hyperlink" Target="https://www.youtube.com/watch?v=yjKfKJSRNpw" TargetMode="External"/><Relationship Id="rId27" Type="http://schemas.openxmlformats.org/officeDocument/2006/relationships/hyperlink" Target="https://poets.org/poem/convergence-twain" TargetMode="External"/><Relationship Id="rId29" Type="http://schemas.openxmlformats.org/officeDocument/2006/relationships/hyperlink" Target="https://www.youtube.com/watch?v=Rm1nCYOZB-s&amp;t=1s" TargetMode="External"/><Relationship Id="rId51" Type="http://schemas.openxmlformats.org/officeDocument/2006/relationships/hyperlink" Target="https://www.youtube.com/watch?v=lqmNKQqAW_g&amp;t=2m46s" TargetMode="External"/><Relationship Id="rId50" Type="http://schemas.openxmlformats.org/officeDocument/2006/relationships/hyperlink" Target="https://en.wikipedia.org/wiki/Buoy" TargetMode="External"/><Relationship Id="rId53" Type="http://schemas.openxmlformats.org/officeDocument/2006/relationships/hyperlink" Target="https://www.youtube.com/watch?v=P3XEGl8FxGs" TargetMode="External"/><Relationship Id="rId52" Type="http://schemas.openxmlformats.org/officeDocument/2006/relationships/hyperlink" Target="https://dune.fandom.com/wiki/Chaumurky" TargetMode="External"/><Relationship Id="rId11" Type="http://schemas.openxmlformats.org/officeDocument/2006/relationships/hyperlink" Target="https://battleborn.fandom.com/wiki/Oscar_Mike" TargetMode="External"/><Relationship Id="rId55" Type="http://schemas.openxmlformats.org/officeDocument/2006/relationships/hyperlink" Target="https://www.youtube.com/watch?v=JKHlTV-snF0" TargetMode="External"/><Relationship Id="rId10" Type="http://schemas.openxmlformats.org/officeDocument/2006/relationships/hyperlink" Target="https://www.youtube.com/watch?v=rEq1Z0bjdwc" TargetMode="External"/><Relationship Id="rId54" Type="http://schemas.openxmlformats.org/officeDocument/2006/relationships/hyperlink" Target="https://www.youtube.com/watch?v=pVz0k5AzM6A" TargetMode="External"/><Relationship Id="rId13" Type="http://schemas.openxmlformats.org/officeDocument/2006/relationships/hyperlink" Target="https://www.youtube.com/watch?v=68ztiP4KHsM" TargetMode="External"/><Relationship Id="rId57" Type="http://schemas.openxmlformats.org/officeDocument/2006/relationships/hyperlink" Target="https://www.youtube.com/watch?v=8WEtxJ4-sh4" TargetMode="External"/><Relationship Id="rId12" Type="http://schemas.openxmlformats.org/officeDocument/2006/relationships/hyperlink" Target="https://en.wikipedia.org/wiki/Rangefinder" TargetMode="External"/><Relationship Id="rId56" Type="http://schemas.openxmlformats.org/officeDocument/2006/relationships/hyperlink" Target="https://www.youtube.com/watch?v=Xg4Pa3DORCE" TargetMode="External"/><Relationship Id="rId15" Type="http://schemas.openxmlformats.org/officeDocument/2006/relationships/hyperlink" Target="https://www.britannica.com/biography/Bonnie-and-Clyde-American-criminals" TargetMode="External"/><Relationship Id="rId59" Type="http://schemas.openxmlformats.org/officeDocument/2006/relationships/hyperlink" Target="https://www.youtube.com/watch?v=Hu_lXAKECRk&amp;t=10s" TargetMode="External"/><Relationship Id="rId14" Type="http://schemas.openxmlformats.org/officeDocument/2006/relationships/hyperlink" Target="https://bloodborne.fandom.com/wiki/Darkbeast" TargetMode="External"/><Relationship Id="rId58" Type="http://schemas.openxmlformats.org/officeDocument/2006/relationships/hyperlink" Target="https://quotation.io/quote/want-make-enemies-try-change-something" TargetMode="External"/><Relationship Id="rId17" Type="http://schemas.openxmlformats.org/officeDocument/2006/relationships/hyperlink" Target="https://www.goodreads.com/quotes/6665-everything-is-blooming-most-recklessly-if-it-were-voices-instead" TargetMode="External"/><Relationship Id="rId16" Type="http://schemas.openxmlformats.org/officeDocument/2006/relationships/hyperlink" Target="https://en.wikipedia.org/wiki/The_Ballad_of_Buster_Scruggs" TargetMode="External"/><Relationship Id="rId19" Type="http://schemas.openxmlformats.org/officeDocument/2006/relationships/hyperlink" Target="https://www.youtube.com/watch?v=R0ldBRo9hVU" TargetMode="External"/><Relationship Id="rId18" Type="http://schemas.openxmlformats.org/officeDocument/2006/relationships/hyperlink" Target="https://www.youtube.com/watch?v=4tpYFen3fJM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X8KlV2TjHms" TargetMode="External"/><Relationship Id="rId42" Type="http://schemas.openxmlformats.org/officeDocument/2006/relationships/hyperlink" Target="https://en.wikipedia.org/wiki/Buoy" TargetMode="External"/><Relationship Id="rId41" Type="http://schemas.openxmlformats.org/officeDocument/2006/relationships/hyperlink" Target="https://en.wikipedia.org/wiki/Blockbuster_(retailer)" TargetMode="External"/><Relationship Id="rId44" Type="http://schemas.openxmlformats.org/officeDocument/2006/relationships/hyperlink" Target="https://dune.fandom.com/wiki/Chaumurky" TargetMode="External"/><Relationship Id="rId43" Type="http://schemas.openxmlformats.org/officeDocument/2006/relationships/hyperlink" Target="https://www.youtube.com/watch?v=lqmNKQqAW_g&amp;t=2m46s" TargetMode="External"/><Relationship Id="rId46" Type="http://schemas.openxmlformats.org/officeDocument/2006/relationships/hyperlink" Target="https://www.youtube.com/watch?v=pVz0k5AzM6A" TargetMode="External"/><Relationship Id="rId45" Type="http://schemas.openxmlformats.org/officeDocument/2006/relationships/hyperlink" Target="https://www.youtube.com/watch?v=P3XEGl8FxGs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youtube.com/watch?v=rEq1Z0bjdwc" TargetMode="External"/><Relationship Id="rId3" Type="http://schemas.openxmlformats.org/officeDocument/2006/relationships/hyperlink" Target="https://battleborn.fandom.com/wiki/Oscar_Mike" TargetMode="External"/><Relationship Id="rId4" Type="http://schemas.openxmlformats.org/officeDocument/2006/relationships/hyperlink" Target="https://www.britannica.com/biography/Bonnie-and-Clyde-American-criminals" TargetMode="External"/><Relationship Id="rId9" Type="http://schemas.openxmlformats.org/officeDocument/2006/relationships/hyperlink" Target="https://www.youtube.com/watch?v=pD_imYhNoQ4" TargetMode="External"/><Relationship Id="rId48" Type="http://schemas.openxmlformats.org/officeDocument/2006/relationships/hyperlink" Target="https://www.youtube.com/watch?v=Xg4Pa3DORCE" TargetMode="External"/><Relationship Id="rId47" Type="http://schemas.openxmlformats.org/officeDocument/2006/relationships/hyperlink" Target="https://www.youtube.com/watch?v=JKHlTV-snF0" TargetMode="External"/><Relationship Id="rId49" Type="http://schemas.openxmlformats.org/officeDocument/2006/relationships/hyperlink" Target="https://www.youtube.com/watch?v=8WEtxJ4-sh4" TargetMode="External"/><Relationship Id="rId5" Type="http://schemas.openxmlformats.org/officeDocument/2006/relationships/hyperlink" Target="https://www.youtube.com/watch?v=-0MKeC4sTv0" TargetMode="External"/><Relationship Id="rId6" Type="http://schemas.openxmlformats.org/officeDocument/2006/relationships/hyperlink" Target="https://www.youtube.com/watch?v=9eiMcY995sU" TargetMode="External"/><Relationship Id="rId7" Type="http://schemas.openxmlformats.org/officeDocument/2006/relationships/hyperlink" Target="https://www.youtube.com/watch?v=-6mTkFxbnNU" TargetMode="External"/><Relationship Id="rId8" Type="http://schemas.openxmlformats.org/officeDocument/2006/relationships/hyperlink" Target="https://battleborn.fandom.com/wiki/Whiskey_Foxtrot" TargetMode="External"/><Relationship Id="rId31" Type="http://schemas.openxmlformats.org/officeDocument/2006/relationships/hyperlink" Target="https://borderlands.fandom.com/wiki/Katagawa_Jr." TargetMode="External"/><Relationship Id="rId30" Type="http://schemas.openxmlformats.org/officeDocument/2006/relationships/hyperlink" Target="https://www.youtube.com/watch?v=UXARbHP3x_4&amp;t=3m4s" TargetMode="External"/><Relationship Id="rId33" Type="http://schemas.openxmlformats.org/officeDocument/2006/relationships/hyperlink" Target="https://en.wikipedia.org/wiki/Sidearm_(baseball)" TargetMode="External"/><Relationship Id="rId32" Type="http://schemas.openxmlformats.org/officeDocument/2006/relationships/hyperlink" Target="https://www.goodreads.com/quotes/573-pursue-not-the-outer-entanglements-dwell-not-in-the-inner" TargetMode="External"/><Relationship Id="rId35" Type="http://schemas.openxmlformats.org/officeDocument/2006/relationships/hyperlink" Target="https://www.youtube.com/watch?v=oGEeouAnrGQ" TargetMode="External"/><Relationship Id="rId34" Type="http://schemas.openxmlformats.org/officeDocument/2006/relationships/hyperlink" Target="https://en.wikipedia.org/wiki/Sprezzatura" TargetMode="External"/><Relationship Id="rId37" Type="http://schemas.openxmlformats.org/officeDocument/2006/relationships/hyperlink" Target="https://www.youtube.com/watch?v=GCTaN3JZSp4" TargetMode="External"/><Relationship Id="rId36" Type="http://schemas.openxmlformats.org/officeDocument/2006/relationships/hyperlink" Target="https://scryfall.com/card/one/245/tablet-of-compleation" TargetMode="External"/><Relationship Id="rId39" Type="http://schemas.openxmlformats.org/officeDocument/2006/relationships/hyperlink" Target="https://wiki.leagueoflegends.com/en-us/WR:Guardian_Angel" TargetMode="External"/><Relationship Id="rId38" Type="http://schemas.openxmlformats.org/officeDocument/2006/relationships/hyperlink" Target="https://www.youtube.com/watch?v=k1Rak9YyRfA" TargetMode="External"/><Relationship Id="rId62" Type="http://schemas.openxmlformats.org/officeDocument/2006/relationships/hyperlink" Target="https://getyarn.io/yarn-clip/b33ce107-1d23-4f7a-950b-b43e8ca5c26e" TargetMode="External"/><Relationship Id="rId61" Type="http://schemas.openxmlformats.org/officeDocument/2006/relationships/hyperlink" Target="https://www.youtube.com/watch?v=Uqduf3g__jE" TargetMode="External"/><Relationship Id="rId20" Type="http://schemas.openxmlformats.org/officeDocument/2006/relationships/hyperlink" Target="https://www.youtube.com/watch?v=ztWDC-ASCLg" TargetMode="External"/><Relationship Id="rId64" Type="http://schemas.openxmlformats.org/officeDocument/2006/relationships/vmlDrawing" Target="../drawings/vmlDrawing2.vml"/><Relationship Id="rId63" Type="http://schemas.openxmlformats.org/officeDocument/2006/relationships/drawing" Target="../drawings/drawing3.xml"/><Relationship Id="rId22" Type="http://schemas.openxmlformats.org/officeDocument/2006/relationships/hyperlink" Target="https://getyarn.io/yarn-clip/cfb68641-9af0-496c-9cd7-20646c615db8" TargetMode="External"/><Relationship Id="rId21" Type="http://schemas.openxmlformats.org/officeDocument/2006/relationships/hyperlink" Target="https://bloodborne.fandom.com/wiki/Darkbeast" TargetMode="External"/><Relationship Id="rId24" Type="http://schemas.openxmlformats.org/officeDocument/2006/relationships/hyperlink" Target="https://en.wikipedia.org/wiki/Plasma_(physics)" TargetMode="External"/><Relationship Id="rId23" Type="http://schemas.openxmlformats.org/officeDocument/2006/relationships/hyperlink" Target="https://www.youtube.com/watch?v=sEbSABWJiJc" TargetMode="External"/><Relationship Id="rId60" Type="http://schemas.openxmlformats.org/officeDocument/2006/relationships/hyperlink" Target="https://www.youtube.com/watch?v=uUjDFm5H27g" TargetMode="External"/><Relationship Id="rId26" Type="http://schemas.openxmlformats.org/officeDocument/2006/relationships/hyperlink" Target="https://www.youtube.com/clip/UgkxHP7ZDLCrPXDaSGkmZeH8yT_BovSOygmU" TargetMode="External"/><Relationship Id="rId25" Type="http://schemas.openxmlformats.org/officeDocument/2006/relationships/hyperlink" Target="https://www.youtube.com/watch?v=Rm1nCYOZB-s&amp;t=1s" TargetMode="External"/><Relationship Id="rId28" Type="http://schemas.openxmlformats.org/officeDocument/2006/relationships/hyperlink" Target="https://digitalcultures.net/memes/are-ya-winning-son/" TargetMode="External"/><Relationship Id="rId27" Type="http://schemas.openxmlformats.org/officeDocument/2006/relationships/hyperlink" Target="https://mbmbam.fandom.com/wiki/The_Brothers%27_Yearly_Themes" TargetMode="External"/><Relationship Id="rId29" Type="http://schemas.openxmlformats.org/officeDocument/2006/relationships/hyperlink" Target="https://www.goodreads.com/quotes/6665-everything-is-blooming-most-recklessly-if-it-were-voices-instead" TargetMode="External"/><Relationship Id="rId51" Type="http://schemas.openxmlformats.org/officeDocument/2006/relationships/hyperlink" Target="https://www.youtube.com/watch?v=Hu_lXAKECRk&amp;t=10s" TargetMode="External"/><Relationship Id="rId50" Type="http://schemas.openxmlformats.org/officeDocument/2006/relationships/hyperlink" Target="https://quotation.io/quote/want-make-enemies-try-change-something" TargetMode="External"/><Relationship Id="rId53" Type="http://schemas.openxmlformats.org/officeDocument/2006/relationships/hyperlink" Target="https://www.youtube.com/watch?v=wWq02VnC26s" TargetMode="External"/><Relationship Id="rId52" Type="http://schemas.openxmlformats.org/officeDocument/2006/relationships/hyperlink" Target="https://www.youtube.com/watch?v=CeQi592FusE" TargetMode="External"/><Relationship Id="rId11" Type="http://schemas.openxmlformats.org/officeDocument/2006/relationships/hyperlink" Target="https://en.wikipedia.org/wiki/The_Ballad_of_Buster_Scruggs" TargetMode="External"/><Relationship Id="rId55" Type="http://schemas.openxmlformats.org/officeDocument/2006/relationships/hyperlink" Target="https://en.wikipedia.org/wiki/Long-term_nuclear_waste_warning_messages" TargetMode="External"/><Relationship Id="rId10" Type="http://schemas.openxmlformats.org/officeDocument/2006/relationships/hyperlink" Target="https://en.wikipedia.org/wiki/Rangefinder" TargetMode="External"/><Relationship Id="rId54" Type="http://schemas.openxmlformats.org/officeDocument/2006/relationships/hyperlink" Target="https://www.youtube.com/watch?v=Gs069dndIYk" TargetMode="External"/><Relationship Id="rId13" Type="http://schemas.openxmlformats.org/officeDocument/2006/relationships/hyperlink" Target="https://www.youtube.com/watch?v=R0ldBRo9hVU" TargetMode="External"/><Relationship Id="rId57" Type="http://schemas.openxmlformats.org/officeDocument/2006/relationships/hyperlink" Target="https://www.youtube.com/watch?v=adhkn9lt76c" TargetMode="External"/><Relationship Id="rId12" Type="http://schemas.openxmlformats.org/officeDocument/2006/relationships/hyperlink" Target="https://www.youtube.com/watch?v=4tpYFen3fJM" TargetMode="External"/><Relationship Id="rId56" Type="http://schemas.openxmlformats.org/officeDocument/2006/relationships/hyperlink" Target="https://en.wikipedia.org/wiki/J._Robert_Oppenheimer" TargetMode="External"/><Relationship Id="rId15" Type="http://schemas.openxmlformats.org/officeDocument/2006/relationships/hyperlink" Target="https://www.youtube.com/watch?v=68ztiP4KHsM" TargetMode="External"/><Relationship Id="rId59" Type="http://schemas.openxmlformats.org/officeDocument/2006/relationships/hyperlink" Target="https://poets.org/poem/snow-man" TargetMode="External"/><Relationship Id="rId14" Type="http://schemas.openxmlformats.org/officeDocument/2006/relationships/hyperlink" Target="https://www.youtube.com/watch?v=_1jGnFt78H8&amp;t=27m20s" TargetMode="External"/><Relationship Id="rId58" Type="http://schemas.openxmlformats.org/officeDocument/2006/relationships/hyperlink" Target="https://www.goodreads.com/quotes/125758-everything-is-theoretically-impossible-until-it-is-done-one-could" TargetMode="External"/><Relationship Id="rId17" Type="http://schemas.openxmlformats.org/officeDocument/2006/relationships/hyperlink" Target="https://www.lootlemon.com/skill/gaige-anarchy" TargetMode="External"/><Relationship Id="rId16" Type="http://schemas.openxmlformats.org/officeDocument/2006/relationships/hyperlink" Target="https://en.wikipedia.org/wiki/Caleb_Plant" TargetMode="External"/><Relationship Id="rId19" Type="http://schemas.openxmlformats.org/officeDocument/2006/relationships/hyperlink" Target="https://www.youtube.com/watch?v=yjKfKJSRNpw" TargetMode="External"/><Relationship Id="rId18" Type="http://schemas.openxmlformats.org/officeDocument/2006/relationships/hyperlink" Target="https://poets.org/poem/convergence-twain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_1jGnFt78H8&amp;t=27m20s" TargetMode="External"/><Relationship Id="rId42" Type="http://schemas.openxmlformats.org/officeDocument/2006/relationships/hyperlink" Target="https://www.youtube.com/clip/UgkxHP7ZDLCrPXDaSGkmZeH8yT_BovSOygmU" TargetMode="External"/><Relationship Id="rId41" Type="http://schemas.openxmlformats.org/officeDocument/2006/relationships/hyperlink" Target="https://www.youtube.com/watch?v=pVz0k5AzM6A" TargetMode="External"/><Relationship Id="rId44" Type="http://schemas.openxmlformats.org/officeDocument/2006/relationships/hyperlink" Target="https://www.youtube.com/watch?v=Xg4Pa3DORCE" TargetMode="External"/><Relationship Id="rId43" Type="http://schemas.openxmlformats.org/officeDocument/2006/relationships/hyperlink" Target="https://battleborn.fandom.com/wiki/Oscar_Mike" TargetMode="External"/><Relationship Id="rId46" Type="http://schemas.openxmlformats.org/officeDocument/2006/relationships/hyperlink" Target="https://www.youtube.com/watch?v=pD_imYhNoQ4" TargetMode="External"/><Relationship Id="rId45" Type="http://schemas.openxmlformats.org/officeDocument/2006/relationships/hyperlink" Target="https://www.youtube.com/watch?v=9eiMcY995sU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youtube.com/watch?v=ztWDC-ASCLg" TargetMode="External"/><Relationship Id="rId3" Type="http://schemas.openxmlformats.org/officeDocument/2006/relationships/hyperlink" Target="https://www.youtube.com/watch?v=-6mTkFxbnNU" TargetMode="External"/><Relationship Id="rId4" Type="http://schemas.openxmlformats.org/officeDocument/2006/relationships/hyperlink" Target="https://bloodborne.fandom.com/wiki/Darkbeast" TargetMode="External"/><Relationship Id="rId9" Type="http://schemas.openxmlformats.org/officeDocument/2006/relationships/hyperlink" Target="https://www.youtube.com/watch?v=UXARbHP3x_4&amp;t=3m4s" TargetMode="External"/><Relationship Id="rId48" Type="http://schemas.openxmlformats.org/officeDocument/2006/relationships/hyperlink" Target="https://quotation.io/quote/want-make-enemies-try-change-something" TargetMode="External"/><Relationship Id="rId47" Type="http://schemas.openxmlformats.org/officeDocument/2006/relationships/hyperlink" Target="https://en.wikipedia.org/wiki/The_Ballad_of_Buster_Scruggs" TargetMode="External"/><Relationship Id="rId49" Type="http://schemas.openxmlformats.org/officeDocument/2006/relationships/hyperlink" Target="https://borderlands.fandom.com/wiki/Katagawa_Jr." TargetMode="External"/><Relationship Id="rId5" Type="http://schemas.openxmlformats.org/officeDocument/2006/relationships/hyperlink" Target="https://en.wikipedia.org/wiki/Buoy" TargetMode="External"/><Relationship Id="rId6" Type="http://schemas.openxmlformats.org/officeDocument/2006/relationships/hyperlink" Target="https://www.youtube.com/watch?v=Gs069dndIYk" TargetMode="External"/><Relationship Id="rId7" Type="http://schemas.openxmlformats.org/officeDocument/2006/relationships/hyperlink" Target="https://www.youtube.com/watch?v=uUjDFm5H27g" TargetMode="External"/><Relationship Id="rId8" Type="http://schemas.openxmlformats.org/officeDocument/2006/relationships/hyperlink" Target="https://www.youtube.com/watch?v=8WEtxJ4-sh4" TargetMode="External"/><Relationship Id="rId31" Type="http://schemas.openxmlformats.org/officeDocument/2006/relationships/hyperlink" Target="https://en.wikipedia.org/wiki/Blockbuster_(retailer)" TargetMode="External"/><Relationship Id="rId30" Type="http://schemas.openxmlformats.org/officeDocument/2006/relationships/hyperlink" Target="https://www.youtube.com/watch?v=GCTaN3JZSp4" TargetMode="External"/><Relationship Id="rId33" Type="http://schemas.openxmlformats.org/officeDocument/2006/relationships/hyperlink" Target="https://getyarn.io/yarn-clip/b33ce107-1d23-4f7a-950b-b43e8ca5c26e" TargetMode="External"/><Relationship Id="rId32" Type="http://schemas.openxmlformats.org/officeDocument/2006/relationships/hyperlink" Target="https://www.youtube.com/watch?v=adhkn9lt76c" TargetMode="External"/><Relationship Id="rId35" Type="http://schemas.openxmlformats.org/officeDocument/2006/relationships/hyperlink" Target="https://www.goodreads.com/quotes/573-pursue-not-the-outer-entanglements-dwell-not-in-the-inner" TargetMode="External"/><Relationship Id="rId34" Type="http://schemas.openxmlformats.org/officeDocument/2006/relationships/hyperlink" Target="https://www.youtube.com/watch?v=sEbSABWJiJc" TargetMode="External"/><Relationship Id="rId37" Type="http://schemas.openxmlformats.org/officeDocument/2006/relationships/hyperlink" Target="https://www.youtube.com/watch?v=Uqduf3g__jE" TargetMode="External"/><Relationship Id="rId36" Type="http://schemas.openxmlformats.org/officeDocument/2006/relationships/hyperlink" Target="https://poets.org/poem/snow-man" TargetMode="External"/><Relationship Id="rId39" Type="http://schemas.openxmlformats.org/officeDocument/2006/relationships/hyperlink" Target="https://www.goodreads.com/quotes/125758-everything-is-theoretically-impossible-until-it-is-done-one-could" TargetMode="External"/><Relationship Id="rId38" Type="http://schemas.openxmlformats.org/officeDocument/2006/relationships/hyperlink" Target="https://www.lootlemon.com/skill/gaige-anarchy" TargetMode="External"/><Relationship Id="rId62" Type="http://schemas.openxmlformats.org/officeDocument/2006/relationships/hyperlink" Target="https://www.youtube.com/watch?v=rEq1Z0bjdwc" TargetMode="External"/><Relationship Id="rId61" Type="http://schemas.openxmlformats.org/officeDocument/2006/relationships/hyperlink" Target="https://getyarn.io/yarn-clip/cfb68641-9af0-496c-9cd7-20646c615db8" TargetMode="External"/><Relationship Id="rId20" Type="http://schemas.openxmlformats.org/officeDocument/2006/relationships/hyperlink" Target="https://www.youtube.com/watch?v=wWq02VnC26s" TargetMode="External"/><Relationship Id="rId64" Type="http://schemas.openxmlformats.org/officeDocument/2006/relationships/vmlDrawing" Target="../drawings/vmlDrawing3.vml"/><Relationship Id="rId63" Type="http://schemas.openxmlformats.org/officeDocument/2006/relationships/drawing" Target="../drawings/drawing4.xml"/><Relationship Id="rId22" Type="http://schemas.openxmlformats.org/officeDocument/2006/relationships/hyperlink" Target="https://poets.org/poem/convergence-twain" TargetMode="External"/><Relationship Id="rId21" Type="http://schemas.openxmlformats.org/officeDocument/2006/relationships/hyperlink" Target="https://en.wikipedia.org/wiki/Caleb_Plant" TargetMode="External"/><Relationship Id="rId24" Type="http://schemas.openxmlformats.org/officeDocument/2006/relationships/hyperlink" Target="https://www.youtube.com/watch?v=P3XEGl8FxGs" TargetMode="External"/><Relationship Id="rId23" Type="http://schemas.openxmlformats.org/officeDocument/2006/relationships/hyperlink" Target="https://www.goodreads.com/quotes/6665-everything-is-blooming-most-recklessly-if-it-were-voices-instead" TargetMode="External"/><Relationship Id="rId60" Type="http://schemas.openxmlformats.org/officeDocument/2006/relationships/hyperlink" Target="https://en.wikipedia.org/wiki/Sidearm_(baseball)" TargetMode="External"/><Relationship Id="rId26" Type="http://schemas.openxmlformats.org/officeDocument/2006/relationships/hyperlink" Target="https://www.youtube.com/watch?v=X8KlV2TjHms" TargetMode="External"/><Relationship Id="rId25" Type="http://schemas.openxmlformats.org/officeDocument/2006/relationships/hyperlink" Target="https://scryfall.com/card/one/245/tablet-of-compleation" TargetMode="External"/><Relationship Id="rId28" Type="http://schemas.openxmlformats.org/officeDocument/2006/relationships/hyperlink" Target="https://www.youtube.com/watch?v=oGEeouAnrGQ" TargetMode="External"/><Relationship Id="rId27" Type="http://schemas.openxmlformats.org/officeDocument/2006/relationships/hyperlink" Target="https://en.wikipedia.org/wiki/J._Robert_Oppenheimer" TargetMode="External"/><Relationship Id="rId29" Type="http://schemas.openxmlformats.org/officeDocument/2006/relationships/hyperlink" Target="https://en.wikipedia.org/wiki/Rangefinder" TargetMode="External"/><Relationship Id="rId51" Type="http://schemas.openxmlformats.org/officeDocument/2006/relationships/hyperlink" Target="https://www.youtube.com/watch?v=68ztiP4KHsM" TargetMode="External"/><Relationship Id="rId50" Type="http://schemas.openxmlformats.org/officeDocument/2006/relationships/hyperlink" Target="https://www.youtube.com/watch?v=JKHlTV-snF0" TargetMode="External"/><Relationship Id="rId53" Type="http://schemas.openxmlformats.org/officeDocument/2006/relationships/hyperlink" Target="https://www.youtube.com/watch?v=CeQi592FusE" TargetMode="External"/><Relationship Id="rId52" Type="http://schemas.openxmlformats.org/officeDocument/2006/relationships/hyperlink" Target="https://www.youtube.com/watch?v=lqmNKQqAW_g&amp;t=2m46s" TargetMode="External"/><Relationship Id="rId11" Type="http://schemas.openxmlformats.org/officeDocument/2006/relationships/hyperlink" Target="https://www.youtube.com/watch?v=R0ldBRo9hVU" TargetMode="External"/><Relationship Id="rId55" Type="http://schemas.openxmlformats.org/officeDocument/2006/relationships/hyperlink" Target="https://www.britannica.com/biography/Bonnie-and-Clyde-American-criminals" TargetMode="External"/><Relationship Id="rId10" Type="http://schemas.openxmlformats.org/officeDocument/2006/relationships/hyperlink" Target="https://www.youtube.com/watch?v=Hu_lXAKECRk&amp;t=10s" TargetMode="External"/><Relationship Id="rId54" Type="http://schemas.openxmlformats.org/officeDocument/2006/relationships/hyperlink" Target="https://battleborn.fandom.com/wiki/Whiskey_Foxtrot" TargetMode="External"/><Relationship Id="rId13" Type="http://schemas.openxmlformats.org/officeDocument/2006/relationships/hyperlink" Target="https://digitalcultures.net/memes/are-ya-winning-son/" TargetMode="External"/><Relationship Id="rId57" Type="http://schemas.openxmlformats.org/officeDocument/2006/relationships/hyperlink" Target="https://en.wikipedia.org/wiki/Sprezzatura" TargetMode="External"/><Relationship Id="rId12" Type="http://schemas.openxmlformats.org/officeDocument/2006/relationships/hyperlink" Target="https://www.youtube.com/watch?v=yjKfKJSRNpw" TargetMode="External"/><Relationship Id="rId56" Type="http://schemas.openxmlformats.org/officeDocument/2006/relationships/hyperlink" Target="https://en.wikipedia.org/wiki/Plasma_(physics)" TargetMode="External"/><Relationship Id="rId15" Type="http://schemas.openxmlformats.org/officeDocument/2006/relationships/hyperlink" Target="https://dune.fandom.com/wiki/Chaumurky" TargetMode="External"/><Relationship Id="rId59" Type="http://schemas.openxmlformats.org/officeDocument/2006/relationships/hyperlink" Target="https://www.youtube.com/watch?v=k1Rak9YyRfA" TargetMode="External"/><Relationship Id="rId14" Type="http://schemas.openxmlformats.org/officeDocument/2006/relationships/hyperlink" Target="https://en.wikipedia.org/wiki/Long-term_nuclear_waste_warning_messages" TargetMode="External"/><Relationship Id="rId58" Type="http://schemas.openxmlformats.org/officeDocument/2006/relationships/hyperlink" Target="https://wiki.leagueoflegends.com/en-us/WR:Guardian_Angel" TargetMode="External"/><Relationship Id="rId17" Type="http://schemas.openxmlformats.org/officeDocument/2006/relationships/hyperlink" Target="https://www.youtube.com/watch?v=-0MKeC4sTv0" TargetMode="External"/><Relationship Id="rId16" Type="http://schemas.openxmlformats.org/officeDocument/2006/relationships/hyperlink" Target="https://mbmbam.fandom.com/wiki/The_Brothers%27_Yearly_Themes" TargetMode="External"/><Relationship Id="rId19" Type="http://schemas.openxmlformats.org/officeDocument/2006/relationships/hyperlink" Target="https://www.youtube.com/watch?v=Rm1nCYOZB-s&amp;t=1s" TargetMode="External"/><Relationship Id="rId18" Type="http://schemas.openxmlformats.org/officeDocument/2006/relationships/hyperlink" Target="https://www.youtube.com/watch?v=4tpYFen3fJ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MP7iklkgQtM&amp;t=2s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hift.gearboxsoftware.com/rewards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7.88"/>
    <col customWidth="1" min="3" max="3" width="18.63"/>
    <col customWidth="1" min="4" max="4" width="6.63"/>
    <col customWidth="1" min="5" max="5" width="3.88"/>
    <col customWidth="1" min="6" max="6" width="4.75"/>
    <col customWidth="1" min="7" max="7" width="17.5"/>
    <col customWidth="1" min="8" max="8" width="24.5"/>
    <col customWidth="1" min="9" max="9" width="15.75"/>
    <col customWidth="1" min="11" max="11" width="36.25"/>
    <col customWidth="1" min="12" max="12" width="39.75"/>
    <col customWidth="1" min="13" max="13" width="3.25"/>
    <col customWidth="1" min="14" max="14" width="58.13"/>
    <col customWidth="1" min="15" max="15" width="103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6" t="s">
        <v>5</v>
      </c>
      <c r="I1" s="7" t="s">
        <v>6</v>
      </c>
      <c r="J1" s="8" t="s">
        <v>7</v>
      </c>
      <c r="L1" s="9" t="s">
        <v>8</v>
      </c>
      <c r="M1" s="10"/>
      <c r="N1" s="11" t="s">
        <v>9</v>
      </c>
      <c r="O1" s="12"/>
    </row>
    <row r="2">
      <c r="A2" s="10"/>
      <c r="B2" s="10"/>
      <c r="C2" s="13"/>
      <c r="E2" s="10"/>
      <c r="F2" s="10"/>
      <c r="G2" s="10"/>
      <c r="H2" s="10"/>
      <c r="I2" s="14"/>
      <c r="J2" s="10"/>
      <c r="K2" s="10"/>
      <c r="L2" s="10"/>
      <c r="M2" s="10"/>
      <c r="N2" s="15"/>
      <c r="O2" s="15"/>
    </row>
    <row r="3">
      <c r="A3" s="16"/>
      <c r="B3" s="17"/>
      <c r="C3" s="18"/>
      <c r="D3" s="19"/>
      <c r="E3" s="19"/>
      <c r="F3" s="19"/>
      <c r="G3" s="20"/>
      <c r="H3" s="17"/>
      <c r="I3" s="21"/>
      <c r="J3" s="22"/>
      <c r="L3" s="23"/>
      <c r="M3" s="10"/>
      <c r="N3" s="24"/>
      <c r="O3" s="25"/>
    </row>
    <row r="4">
      <c r="A4" s="26" t="s">
        <v>10</v>
      </c>
      <c r="B4" s="27"/>
      <c r="C4" s="28"/>
      <c r="D4" s="29"/>
      <c r="E4" s="30"/>
      <c r="F4" s="31"/>
      <c r="G4" s="32"/>
      <c r="H4" s="33"/>
      <c r="I4" s="34"/>
      <c r="J4" s="35"/>
      <c r="K4" s="36"/>
      <c r="L4" s="37"/>
      <c r="M4" s="10"/>
      <c r="N4" s="38"/>
      <c r="O4" s="25"/>
    </row>
    <row r="5">
      <c r="A5" s="39"/>
      <c r="B5" s="40"/>
      <c r="C5" s="41"/>
      <c r="D5" s="42"/>
      <c r="E5" s="43"/>
      <c r="F5" s="44"/>
      <c r="G5" s="45"/>
      <c r="H5" s="46"/>
      <c r="I5" s="47"/>
      <c r="J5" s="48"/>
      <c r="K5" s="49"/>
      <c r="L5" s="50"/>
      <c r="M5" s="10"/>
      <c r="N5" s="38"/>
      <c r="O5" s="25"/>
    </row>
    <row r="6">
      <c r="A6" s="39"/>
      <c r="B6" s="51"/>
      <c r="C6" s="41"/>
      <c r="D6" s="52"/>
      <c r="E6" s="53"/>
      <c r="F6" s="44"/>
      <c r="G6" s="44"/>
      <c r="H6" s="46"/>
      <c r="I6" s="47"/>
      <c r="J6" s="48"/>
      <c r="K6" s="49"/>
      <c r="L6" s="50"/>
      <c r="M6" s="10"/>
      <c r="N6" s="38"/>
      <c r="O6" s="54"/>
    </row>
    <row r="7">
      <c r="A7" s="39"/>
      <c r="B7" s="55"/>
      <c r="C7" s="56"/>
      <c r="D7" s="57"/>
      <c r="E7" s="53"/>
      <c r="F7" s="44"/>
      <c r="G7" s="44"/>
      <c r="H7" s="46"/>
      <c r="I7" s="47"/>
      <c r="J7" s="48"/>
      <c r="K7" s="49"/>
      <c r="L7" s="50"/>
      <c r="M7" s="10"/>
      <c r="N7" s="38"/>
      <c r="O7" s="25"/>
    </row>
    <row r="8">
      <c r="A8" s="39"/>
      <c r="B8" s="51"/>
      <c r="C8" s="58"/>
      <c r="D8" s="57"/>
      <c r="E8" s="53"/>
      <c r="F8" s="44"/>
      <c r="G8" s="44"/>
      <c r="H8" s="46"/>
      <c r="I8" s="47"/>
      <c r="J8" s="48"/>
      <c r="K8" s="49"/>
      <c r="L8" s="50"/>
      <c r="M8" s="10"/>
      <c r="N8" s="38"/>
      <c r="O8" s="25"/>
    </row>
    <row r="9">
      <c r="A9" s="39"/>
      <c r="B9" s="59"/>
      <c r="C9" s="60"/>
      <c r="D9" s="61"/>
      <c r="E9" s="62"/>
      <c r="F9" s="44"/>
      <c r="G9" s="45"/>
      <c r="H9" s="46"/>
      <c r="I9" s="47"/>
      <c r="J9" s="48"/>
      <c r="K9" s="49"/>
      <c r="L9" s="50"/>
      <c r="M9" s="10"/>
      <c r="N9" s="38"/>
      <c r="O9" s="25"/>
    </row>
    <row r="10">
      <c r="A10" s="39"/>
      <c r="B10" s="55"/>
      <c r="C10" s="63"/>
      <c r="D10" s="64"/>
      <c r="E10" s="62"/>
      <c r="F10" s="44"/>
      <c r="G10" s="45"/>
      <c r="H10" s="46"/>
      <c r="I10" s="47"/>
      <c r="J10" s="48"/>
      <c r="K10" s="49"/>
      <c r="L10" s="50"/>
      <c r="M10" s="10"/>
      <c r="N10" s="38"/>
      <c r="O10" s="25"/>
    </row>
    <row r="11">
      <c r="A11" s="65"/>
      <c r="B11" s="66"/>
      <c r="C11" s="67"/>
      <c r="D11" s="68"/>
      <c r="E11" s="69"/>
      <c r="F11" s="70"/>
      <c r="G11" s="71"/>
      <c r="H11" s="72"/>
      <c r="I11" s="73"/>
      <c r="J11" s="74"/>
      <c r="K11" s="75"/>
      <c r="L11" s="76"/>
      <c r="M11" s="10"/>
      <c r="N11" s="38"/>
      <c r="O11" s="54"/>
    </row>
    <row r="12">
      <c r="A12" s="77"/>
      <c r="B12" s="17"/>
      <c r="C12" s="18"/>
      <c r="D12" s="19"/>
      <c r="E12" s="19"/>
      <c r="F12" s="19"/>
      <c r="G12" s="20"/>
      <c r="H12" s="20"/>
      <c r="I12" s="21"/>
      <c r="J12" s="22"/>
      <c r="L12" s="23"/>
      <c r="M12" s="10"/>
      <c r="N12" s="38"/>
      <c r="O12" s="25"/>
    </row>
    <row r="13">
      <c r="A13" s="78" t="s">
        <v>11</v>
      </c>
      <c r="B13" s="79"/>
      <c r="C13" s="80"/>
      <c r="D13" s="81"/>
      <c r="E13" s="82"/>
      <c r="F13" s="83"/>
      <c r="G13" s="84"/>
      <c r="H13" s="85"/>
      <c r="I13" s="86"/>
      <c r="J13" s="87"/>
      <c r="K13" s="88"/>
      <c r="L13" s="89"/>
      <c r="M13" s="10"/>
      <c r="N13" s="38"/>
      <c r="O13" s="25"/>
    </row>
    <row r="14">
      <c r="A14" s="90"/>
      <c r="C14" s="63"/>
      <c r="D14" s="91"/>
      <c r="E14" s="62"/>
      <c r="F14" s="44"/>
      <c r="G14" s="45"/>
      <c r="H14" s="92"/>
      <c r="I14" s="93"/>
      <c r="J14" s="48"/>
      <c r="K14" s="49"/>
      <c r="L14" s="94"/>
      <c r="M14" s="10"/>
      <c r="N14" s="38"/>
      <c r="O14" s="25"/>
    </row>
    <row r="15">
      <c r="A15" s="90"/>
      <c r="C15" s="95"/>
      <c r="D15" s="57"/>
      <c r="E15" s="96"/>
      <c r="F15" s="44"/>
      <c r="G15" s="45"/>
      <c r="H15" s="97"/>
      <c r="I15" s="98"/>
      <c r="J15" s="48"/>
      <c r="K15" s="49"/>
      <c r="L15" s="99"/>
      <c r="M15" s="10"/>
      <c r="N15" s="38"/>
      <c r="O15" s="54"/>
    </row>
    <row r="16">
      <c r="A16" s="90"/>
      <c r="B16" s="100"/>
      <c r="C16" s="56"/>
      <c r="D16" s="57"/>
      <c r="E16" s="96"/>
      <c r="F16" s="44"/>
      <c r="G16" s="45"/>
      <c r="H16" s="97"/>
      <c r="I16" s="101"/>
      <c r="J16" s="48"/>
      <c r="K16" s="49"/>
      <c r="L16" s="99"/>
      <c r="M16" s="10"/>
      <c r="N16" s="38"/>
      <c r="O16" s="54"/>
    </row>
    <row r="17">
      <c r="A17" s="90"/>
      <c r="B17" s="102"/>
      <c r="C17" s="63"/>
      <c r="D17" s="57"/>
      <c r="E17" s="62"/>
      <c r="F17" s="44"/>
      <c r="G17" s="45"/>
      <c r="H17" s="92"/>
      <c r="I17" s="93"/>
      <c r="J17" s="48"/>
      <c r="K17" s="49"/>
      <c r="L17" s="94"/>
      <c r="M17" s="10"/>
      <c r="N17" s="38"/>
      <c r="O17" s="25"/>
    </row>
    <row r="18">
      <c r="A18" s="90"/>
      <c r="C18" s="60"/>
      <c r="D18" s="57"/>
      <c r="E18" s="62"/>
      <c r="F18" s="44"/>
      <c r="G18" s="45"/>
      <c r="H18" s="92"/>
      <c r="I18" s="93"/>
      <c r="J18" s="48"/>
      <c r="K18" s="49"/>
      <c r="L18" s="94"/>
      <c r="M18" s="10"/>
      <c r="N18" s="38"/>
      <c r="O18" s="54"/>
    </row>
    <row r="19">
      <c r="A19" s="90"/>
      <c r="C19" s="56"/>
      <c r="D19" s="57"/>
      <c r="E19" s="62"/>
      <c r="F19" s="44"/>
      <c r="G19" s="45"/>
      <c r="H19" s="92"/>
      <c r="I19" s="93"/>
      <c r="J19" s="48"/>
      <c r="K19" s="49"/>
      <c r="L19" s="94"/>
      <c r="M19" s="10"/>
      <c r="N19" s="38"/>
      <c r="O19" s="54"/>
    </row>
    <row r="20">
      <c r="A20" s="90"/>
      <c r="C20" s="56"/>
      <c r="D20" s="57"/>
      <c r="E20" s="62"/>
      <c r="F20" s="44"/>
      <c r="G20" s="45"/>
      <c r="H20" s="92"/>
      <c r="I20" s="93"/>
      <c r="J20" s="48"/>
      <c r="K20" s="49"/>
      <c r="L20" s="94"/>
      <c r="M20" s="10"/>
      <c r="N20" s="38"/>
      <c r="O20" s="25"/>
    </row>
    <row r="21">
      <c r="A21" s="90"/>
      <c r="C21" s="56"/>
      <c r="D21" s="57"/>
      <c r="E21" s="62"/>
      <c r="F21" s="44"/>
      <c r="G21" s="45"/>
      <c r="H21" s="92"/>
      <c r="I21" s="93"/>
      <c r="J21" s="48"/>
      <c r="K21" s="49"/>
      <c r="L21" s="94"/>
      <c r="M21" s="10"/>
      <c r="N21" s="38"/>
      <c r="O21" s="25"/>
    </row>
    <row r="22">
      <c r="A22" s="90"/>
      <c r="C22" s="63"/>
      <c r="D22" s="103"/>
      <c r="E22" s="62"/>
      <c r="F22" s="44"/>
      <c r="G22" s="45"/>
      <c r="H22" s="92"/>
      <c r="I22" s="93"/>
      <c r="J22" s="48"/>
      <c r="K22" s="49"/>
      <c r="L22" s="94"/>
      <c r="M22" s="10"/>
      <c r="N22" s="38"/>
      <c r="O22" s="25"/>
    </row>
    <row r="23">
      <c r="A23" s="90"/>
      <c r="C23" s="56"/>
      <c r="D23" s="57"/>
      <c r="E23" s="62"/>
      <c r="F23" s="44"/>
      <c r="G23" s="45"/>
      <c r="H23" s="92"/>
      <c r="I23" s="93"/>
      <c r="J23" s="48"/>
      <c r="K23" s="49"/>
      <c r="L23" s="94"/>
      <c r="M23" s="10"/>
      <c r="N23" s="38"/>
      <c r="O23" s="25"/>
    </row>
    <row r="24">
      <c r="A24" s="90"/>
      <c r="B24" s="100"/>
      <c r="C24" s="56"/>
      <c r="D24" s="57"/>
      <c r="E24" s="62"/>
      <c r="F24" s="44"/>
      <c r="G24" s="45"/>
      <c r="H24" s="92"/>
      <c r="I24" s="93"/>
      <c r="J24" s="48"/>
      <c r="K24" s="49"/>
      <c r="L24" s="94"/>
      <c r="M24" s="10"/>
      <c r="N24" s="38"/>
      <c r="O24" s="25"/>
    </row>
    <row r="25">
      <c r="A25" s="90"/>
      <c r="B25" s="102"/>
      <c r="C25" s="60"/>
      <c r="D25" s="57"/>
      <c r="E25" s="62"/>
      <c r="F25" s="44"/>
      <c r="G25" s="45"/>
      <c r="H25" s="97"/>
      <c r="I25" s="101"/>
      <c r="J25" s="48"/>
      <c r="K25" s="49"/>
      <c r="L25" s="94"/>
      <c r="M25" s="10"/>
      <c r="N25" s="38"/>
      <c r="O25" s="25"/>
    </row>
    <row r="26">
      <c r="A26" s="90"/>
      <c r="C26" s="63"/>
      <c r="D26" s="57"/>
      <c r="E26" s="96"/>
      <c r="F26" s="44"/>
      <c r="G26" s="45"/>
      <c r="H26" s="97"/>
      <c r="I26" s="101"/>
      <c r="J26" s="48"/>
      <c r="K26" s="49"/>
      <c r="L26" s="94"/>
      <c r="M26" s="10"/>
      <c r="N26" s="38"/>
      <c r="O26" s="25"/>
    </row>
    <row r="27">
      <c r="A27" s="90"/>
      <c r="C27" s="56"/>
      <c r="D27" s="57"/>
      <c r="E27" s="96"/>
      <c r="F27" s="44"/>
      <c r="G27" s="45"/>
      <c r="H27" s="97"/>
      <c r="I27" s="101"/>
      <c r="J27" s="104"/>
      <c r="K27" s="49"/>
      <c r="L27" s="105"/>
      <c r="M27" s="10"/>
      <c r="N27" s="38"/>
      <c r="O27" s="25"/>
    </row>
    <row r="28">
      <c r="A28" s="90"/>
      <c r="C28" s="56"/>
      <c r="D28" s="57"/>
      <c r="E28" s="96"/>
      <c r="F28" s="44"/>
      <c r="G28" s="45"/>
      <c r="H28" s="97"/>
      <c r="I28" s="101"/>
      <c r="J28" s="48"/>
      <c r="K28" s="49"/>
      <c r="L28" s="105"/>
      <c r="M28" s="10"/>
      <c r="N28" s="38"/>
      <c r="O28" s="25"/>
    </row>
    <row r="29">
      <c r="A29" s="90"/>
      <c r="B29" s="100"/>
      <c r="C29" s="106"/>
      <c r="D29" s="57"/>
      <c r="E29" s="96"/>
      <c r="F29" s="44"/>
      <c r="G29" s="45"/>
      <c r="H29" s="97"/>
      <c r="I29" s="101"/>
      <c r="J29" s="48"/>
      <c r="K29" s="49"/>
      <c r="L29" s="105"/>
      <c r="M29" s="10"/>
      <c r="N29" s="38"/>
      <c r="O29" s="25"/>
    </row>
    <row r="30">
      <c r="A30" s="90"/>
      <c r="B30" s="107"/>
      <c r="C30" s="58"/>
      <c r="D30" s="57"/>
      <c r="E30" s="108"/>
      <c r="F30" s="44"/>
      <c r="G30" s="44"/>
      <c r="H30" s="109"/>
      <c r="I30" s="93"/>
      <c r="J30" s="48"/>
      <c r="K30" s="49"/>
      <c r="L30" s="110"/>
      <c r="M30" s="10"/>
      <c r="N30" s="38"/>
      <c r="O30" s="54"/>
    </row>
    <row r="31">
      <c r="A31" s="90"/>
      <c r="C31" s="111"/>
      <c r="D31" s="57"/>
      <c r="E31" s="62"/>
      <c r="F31" s="44"/>
      <c r="G31" s="45"/>
      <c r="H31" s="92"/>
      <c r="I31" s="93"/>
      <c r="J31" s="48"/>
      <c r="K31" s="49"/>
      <c r="L31" s="112"/>
      <c r="M31" s="10"/>
      <c r="N31" s="38"/>
      <c r="O31" s="54"/>
    </row>
    <row r="32">
      <c r="A32" s="90"/>
      <c r="C32" s="58"/>
      <c r="D32" s="57"/>
      <c r="E32" s="113"/>
      <c r="F32" s="44"/>
      <c r="G32" s="45"/>
      <c r="H32" s="114"/>
      <c r="I32" s="93"/>
      <c r="J32" s="48"/>
      <c r="K32" s="49"/>
      <c r="L32" s="110"/>
      <c r="M32" s="10"/>
      <c r="N32" s="38"/>
      <c r="O32" s="25"/>
    </row>
    <row r="33">
      <c r="A33" s="115"/>
      <c r="B33" s="116"/>
      <c r="C33" s="117"/>
      <c r="D33" s="118"/>
      <c r="E33" s="119"/>
      <c r="F33" s="120"/>
      <c r="G33" s="121"/>
      <c r="H33" s="122"/>
      <c r="I33" s="123"/>
      <c r="J33" s="124"/>
      <c r="K33" s="125"/>
      <c r="L33" s="126"/>
      <c r="M33" s="10"/>
      <c r="N33" s="38"/>
      <c r="O33" s="127"/>
    </row>
    <row r="34">
      <c r="A34" s="77"/>
      <c r="B34" s="17"/>
      <c r="C34" s="18"/>
      <c r="D34" s="19"/>
      <c r="E34" s="19"/>
      <c r="F34" s="19"/>
      <c r="G34" s="20"/>
      <c r="H34" s="20"/>
      <c r="I34" s="21"/>
      <c r="J34" s="22"/>
      <c r="L34" s="23"/>
      <c r="M34" s="10"/>
      <c r="N34" s="38"/>
      <c r="O34" s="25"/>
    </row>
    <row r="35">
      <c r="A35" s="128" t="s">
        <v>12</v>
      </c>
      <c r="B35" s="129"/>
      <c r="C35" s="130"/>
      <c r="D35" s="131"/>
      <c r="E35" s="132"/>
      <c r="F35" s="133"/>
      <c r="G35" s="134"/>
      <c r="H35" s="135"/>
      <c r="I35" s="136"/>
      <c r="J35" s="137"/>
      <c r="K35" s="138"/>
      <c r="L35" s="139"/>
      <c r="M35" s="10"/>
      <c r="N35" s="38"/>
      <c r="O35" s="54"/>
    </row>
    <row r="36">
      <c r="A36" s="140"/>
      <c r="B36" s="141"/>
      <c r="C36" s="142"/>
      <c r="D36" s="143"/>
      <c r="E36" s="144"/>
      <c r="F36" s="145"/>
      <c r="G36" s="146"/>
      <c r="H36" s="147"/>
      <c r="I36" s="148"/>
      <c r="J36" s="149"/>
      <c r="K36" s="150"/>
      <c r="L36" s="151"/>
      <c r="M36" s="10"/>
      <c r="N36" s="38"/>
      <c r="O36" s="54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54"/>
    </row>
    <row r="38">
      <c r="A38" s="152" t="s">
        <v>13</v>
      </c>
      <c r="B38" s="153"/>
      <c r="C38" s="154"/>
      <c r="D38" s="155"/>
      <c r="E38" s="156"/>
      <c r="F38" s="157"/>
      <c r="G38" s="158"/>
      <c r="H38" s="159"/>
      <c r="I38" s="160"/>
      <c r="J38" s="161"/>
      <c r="K38" s="162"/>
      <c r="L38" s="163"/>
      <c r="M38" s="10"/>
      <c r="N38" s="38"/>
      <c r="O38" s="54"/>
    </row>
    <row r="39">
      <c r="A39" s="164"/>
      <c r="B39" s="165"/>
      <c r="C39" s="56"/>
      <c r="D39" s="166"/>
      <c r="E39" s="62"/>
      <c r="F39" s="44"/>
      <c r="G39" s="45"/>
      <c r="H39" s="92"/>
      <c r="I39" s="93"/>
      <c r="J39" s="48"/>
      <c r="K39" s="49"/>
      <c r="L39" s="167"/>
      <c r="M39" s="10"/>
      <c r="N39" s="38"/>
      <c r="O39" s="54"/>
    </row>
    <row r="40">
      <c r="A40" s="164"/>
      <c r="B40" s="168"/>
      <c r="C40" s="60"/>
      <c r="D40" s="169"/>
      <c r="E40" s="108"/>
      <c r="F40" s="44"/>
      <c r="G40" s="45"/>
      <c r="H40" s="92"/>
      <c r="I40" s="93"/>
      <c r="J40" s="48"/>
      <c r="K40" s="49"/>
      <c r="L40" s="167"/>
      <c r="M40" s="10"/>
      <c r="N40" s="38"/>
      <c r="O40" s="25"/>
    </row>
    <row r="41">
      <c r="A41" s="164"/>
      <c r="B41" s="165"/>
      <c r="C41" s="58"/>
      <c r="D41" s="52"/>
      <c r="E41" s="113"/>
      <c r="F41" s="44"/>
      <c r="G41" s="44"/>
      <c r="H41" s="114"/>
      <c r="I41" s="93"/>
      <c r="J41" s="48"/>
      <c r="K41" s="49"/>
      <c r="L41" s="167"/>
      <c r="M41" s="10"/>
      <c r="N41" s="38"/>
      <c r="O41" s="25"/>
    </row>
    <row r="42">
      <c r="A42" s="164"/>
      <c r="B42" s="170"/>
      <c r="C42" s="60"/>
      <c r="D42" s="91"/>
      <c r="E42" s="171"/>
      <c r="F42" s="44"/>
      <c r="G42" s="45"/>
      <c r="H42" s="172"/>
      <c r="I42" s="173"/>
      <c r="J42" s="48"/>
      <c r="K42" s="49"/>
      <c r="L42" s="167"/>
      <c r="M42" s="10"/>
      <c r="N42" s="38"/>
      <c r="O42" s="54"/>
    </row>
    <row r="43">
      <c r="A43" s="164"/>
      <c r="B43" s="174"/>
      <c r="C43" s="58"/>
      <c r="D43" s="166"/>
      <c r="E43" s="62"/>
      <c r="F43" s="44"/>
      <c r="G43" s="45"/>
      <c r="H43" s="92"/>
      <c r="I43" s="93"/>
      <c r="J43" s="48"/>
      <c r="K43" s="49"/>
      <c r="L43" s="175"/>
      <c r="M43" s="10"/>
      <c r="N43" s="38"/>
      <c r="O43" s="127"/>
    </row>
    <row r="44">
      <c r="A44" s="164"/>
      <c r="B44" s="174"/>
      <c r="C44" s="176"/>
      <c r="D44" s="177"/>
      <c r="E44" s="178"/>
      <c r="F44" s="44"/>
      <c r="G44" s="45"/>
      <c r="H44" s="92"/>
      <c r="I44" s="93"/>
      <c r="J44" s="48"/>
      <c r="K44" s="49"/>
      <c r="L44" s="167"/>
      <c r="M44" s="10"/>
      <c r="N44" s="38"/>
      <c r="O44" s="54"/>
    </row>
    <row r="45">
      <c r="A45" s="164"/>
      <c r="B45" s="174"/>
      <c r="C45" s="58"/>
      <c r="D45" s="91"/>
      <c r="E45" s="179"/>
      <c r="F45" s="44"/>
      <c r="G45" s="45"/>
      <c r="H45" s="180"/>
      <c r="I45" s="173"/>
      <c r="J45" s="48"/>
      <c r="K45" s="49"/>
      <c r="L45" s="167"/>
      <c r="M45" s="10"/>
      <c r="N45" s="38"/>
      <c r="O45" s="54"/>
    </row>
    <row r="46">
      <c r="A46" s="164"/>
      <c r="B46" s="165"/>
      <c r="C46" s="63"/>
      <c r="D46" s="57"/>
      <c r="E46" s="62"/>
      <c r="F46" s="44"/>
      <c r="G46" s="45"/>
      <c r="H46" s="92"/>
      <c r="I46" s="93"/>
      <c r="J46" s="48"/>
      <c r="K46" s="49"/>
      <c r="L46" s="167"/>
      <c r="M46" s="10"/>
      <c r="N46" s="38"/>
      <c r="O46" s="54"/>
    </row>
    <row r="47">
      <c r="A47" s="181"/>
      <c r="B47" s="182"/>
      <c r="C47" s="183"/>
      <c r="D47" s="184"/>
      <c r="E47" s="185"/>
      <c r="F47" s="186"/>
      <c r="G47" s="187"/>
      <c r="H47" s="188"/>
      <c r="I47" s="189"/>
      <c r="J47" s="190"/>
      <c r="K47" s="191"/>
      <c r="L47" s="192"/>
      <c r="M47" s="10"/>
      <c r="N47" s="38"/>
      <c r="O47" s="25"/>
    </row>
    <row r="48">
      <c r="A48" s="10"/>
      <c r="B48" s="10"/>
      <c r="C48" s="10"/>
      <c r="D48" s="10"/>
      <c r="E48" s="10"/>
      <c r="H48" s="10"/>
      <c r="I48" s="10"/>
      <c r="J48" s="10"/>
      <c r="K48" s="10"/>
      <c r="L48" s="10"/>
      <c r="M48" s="10"/>
      <c r="N48" s="38"/>
      <c r="O48" s="54"/>
    </row>
    <row r="49">
      <c r="A49" s="193" t="s">
        <v>14</v>
      </c>
      <c r="B49" s="194"/>
      <c r="C49" s="195"/>
      <c r="D49" s="196"/>
      <c r="E49" s="197"/>
      <c r="F49" s="198"/>
      <c r="G49" s="199"/>
      <c r="H49" s="200"/>
      <c r="I49" s="201"/>
      <c r="J49" s="202"/>
      <c r="K49" s="203"/>
      <c r="L49" s="204"/>
      <c r="M49" s="10"/>
      <c r="N49" s="38"/>
      <c r="O49" s="54"/>
    </row>
    <row r="50">
      <c r="A50" s="205"/>
      <c r="B50" s="206"/>
      <c r="C50" s="207"/>
      <c r="D50" s="57"/>
      <c r="E50" s="62"/>
      <c r="F50" s="44"/>
      <c r="G50" s="45"/>
      <c r="H50" s="92"/>
      <c r="I50" s="208"/>
      <c r="J50" s="209"/>
      <c r="K50" s="210"/>
      <c r="L50" s="211"/>
      <c r="M50" s="10"/>
      <c r="N50" s="212"/>
      <c r="O50" s="54"/>
    </row>
    <row r="51">
      <c r="A51" s="205"/>
      <c r="B51" s="213"/>
      <c r="C51" s="95"/>
      <c r="D51" s="91"/>
      <c r="E51" s="62"/>
      <c r="F51" s="44"/>
      <c r="G51" s="45"/>
      <c r="H51" s="92"/>
      <c r="I51" s="47"/>
      <c r="J51" s="48"/>
      <c r="K51" s="49"/>
      <c r="L51" s="211"/>
      <c r="M51" s="10"/>
      <c r="N51" s="38"/>
      <c r="O51" s="54"/>
    </row>
    <row r="52">
      <c r="A52" s="205"/>
      <c r="B52" s="214"/>
      <c r="C52" s="215"/>
      <c r="D52" s="166"/>
      <c r="E52" s="62"/>
      <c r="F52" s="44"/>
      <c r="G52" s="45"/>
      <c r="H52" s="92"/>
      <c r="I52" s="93"/>
      <c r="J52" s="48"/>
      <c r="K52" s="49"/>
      <c r="L52" s="211"/>
      <c r="M52" s="10"/>
      <c r="N52" s="216"/>
      <c r="O52" s="54"/>
    </row>
    <row r="53">
      <c r="A53" s="205"/>
      <c r="B53" s="213"/>
      <c r="C53" s="63"/>
      <c r="D53" s="57"/>
      <c r="E53" s="113"/>
      <c r="F53" s="44"/>
      <c r="G53" s="44"/>
      <c r="H53" s="92"/>
      <c r="I53" s="93"/>
      <c r="J53" s="48"/>
      <c r="K53" s="49"/>
      <c r="L53" s="211"/>
      <c r="M53" s="10"/>
      <c r="N53" s="216"/>
      <c r="O53" s="54"/>
    </row>
    <row r="54">
      <c r="A54" s="205"/>
      <c r="B54" s="214"/>
      <c r="C54" s="60"/>
      <c r="D54" s="57"/>
      <c r="E54" s="217"/>
      <c r="F54" s="44"/>
      <c r="G54" s="44"/>
      <c r="H54" s="92"/>
      <c r="I54" s="93"/>
      <c r="J54" s="48"/>
      <c r="K54" s="49"/>
      <c r="L54" s="211"/>
      <c r="M54" s="10"/>
      <c r="N54" s="216"/>
      <c r="O54" s="54"/>
    </row>
    <row r="55">
      <c r="A55" s="205"/>
      <c r="B55" s="206"/>
      <c r="C55" s="63"/>
      <c r="D55" s="166"/>
      <c r="E55" s="217"/>
      <c r="F55" s="44"/>
      <c r="G55" s="45"/>
      <c r="H55" s="114"/>
      <c r="I55" s="93"/>
      <c r="J55" s="48"/>
      <c r="K55" s="49"/>
      <c r="L55" s="211"/>
      <c r="M55" s="10"/>
      <c r="N55" s="216"/>
      <c r="O55" s="54"/>
    </row>
    <row r="56">
      <c r="A56" s="205"/>
      <c r="B56" s="206"/>
      <c r="C56" s="218"/>
      <c r="D56" s="166"/>
      <c r="E56" s="62"/>
      <c r="F56" s="44"/>
      <c r="G56" s="45"/>
      <c r="H56" s="92"/>
      <c r="I56" s="219"/>
      <c r="J56" s="220"/>
      <c r="K56" s="221"/>
      <c r="L56" s="211"/>
      <c r="M56" s="10"/>
      <c r="N56" s="38"/>
      <c r="O56" s="54"/>
    </row>
    <row r="57">
      <c r="A57" s="222"/>
      <c r="B57" s="223"/>
      <c r="C57" s="224"/>
      <c r="D57" s="225"/>
      <c r="E57" s="226"/>
      <c r="F57" s="227"/>
      <c r="G57" s="228"/>
      <c r="H57" s="229"/>
      <c r="I57" s="230"/>
      <c r="J57" s="231"/>
      <c r="K57" s="232"/>
      <c r="L57" s="233"/>
      <c r="M57" s="10"/>
      <c r="N57" s="234"/>
      <c r="O57" s="54"/>
    </row>
    <row r="58">
      <c r="A58" s="10"/>
      <c r="B58" s="10"/>
      <c r="C58" s="10"/>
      <c r="D58" s="10"/>
      <c r="E58" s="10"/>
      <c r="H58" s="10"/>
      <c r="I58" s="10"/>
      <c r="J58" s="10"/>
      <c r="K58" s="10"/>
      <c r="L58" s="10"/>
      <c r="M58" s="10"/>
      <c r="N58" s="234"/>
      <c r="O58" s="54"/>
    </row>
    <row r="59">
      <c r="A59" s="235" t="s">
        <v>15</v>
      </c>
      <c r="B59" s="236"/>
      <c r="C59" s="237"/>
      <c r="D59" s="238"/>
      <c r="E59" s="239"/>
      <c r="F59" s="240"/>
      <c r="G59" s="241"/>
      <c r="H59" s="242"/>
      <c r="I59" s="243"/>
      <c r="J59" s="244"/>
      <c r="K59" s="245"/>
      <c r="L59" s="246"/>
      <c r="M59" s="10"/>
      <c r="N59" s="38"/>
      <c r="O59" s="54"/>
    </row>
    <row r="60">
      <c r="A60" s="247"/>
      <c r="B60" s="248"/>
      <c r="C60" s="207"/>
      <c r="D60" s="91"/>
      <c r="E60" s="43"/>
      <c r="F60" s="44"/>
      <c r="G60" s="45"/>
      <c r="H60" s="92"/>
      <c r="I60" s="93"/>
      <c r="J60" s="48"/>
      <c r="K60" s="49"/>
      <c r="L60" s="249"/>
      <c r="M60" s="10"/>
      <c r="N60" s="234"/>
      <c r="O60" s="54"/>
    </row>
    <row r="61">
      <c r="A61" s="247"/>
      <c r="B61" s="250"/>
      <c r="C61" s="207"/>
      <c r="D61" s="91"/>
      <c r="E61" s="62"/>
      <c r="F61" s="44"/>
      <c r="G61" s="45"/>
      <c r="H61" s="92"/>
      <c r="I61" s="93"/>
      <c r="J61" s="48"/>
      <c r="K61" s="49"/>
      <c r="L61" s="249"/>
      <c r="M61" s="10"/>
      <c r="N61" s="38"/>
      <c r="O61" s="54"/>
    </row>
    <row r="62">
      <c r="A62" s="251"/>
      <c r="B62" s="252"/>
      <c r="C62" s="253"/>
      <c r="D62" s="254"/>
      <c r="E62" s="255"/>
      <c r="F62" s="256"/>
      <c r="G62" s="257"/>
      <c r="H62" s="258"/>
      <c r="I62" s="259"/>
      <c r="J62" s="260"/>
      <c r="K62" s="261"/>
      <c r="L62" s="262"/>
      <c r="M62" s="10"/>
      <c r="N62" s="216"/>
      <c r="O62" s="54"/>
    </row>
    <row r="63">
      <c r="A63" s="263"/>
      <c r="B63" s="10"/>
      <c r="C63" s="264"/>
      <c r="D63" s="265"/>
      <c r="E63" s="265"/>
      <c r="H63" s="266"/>
      <c r="I63" s="267"/>
      <c r="J63" s="268"/>
      <c r="L63" s="269"/>
      <c r="M63" s="10"/>
      <c r="N63" s="270"/>
      <c r="O63" s="25"/>
    </row>
    <row r="64">
      <c r="A64" s="271" t="s">
        <v>16</v>
      </c>
      <c r="B64" s="272"/>
      <c r="C64" s="273"/>
      <c r="D64" s="274"/>
      <c r="E64" s="275"/>
      <c r="F64" s="276"/>
      <c r="G64" s="277"/>
      <c r="H64" s="278"/>
      <c r="I64" s="279"/>
      <c r="J64" s="280"/>
      <c r="K64" s="281"/>
      <c r="L64" s="282"/>
      <c r="M64" s="10"/>
      <c r="N64" s="270"/>
      <c r="O64" s="25"/>
    </row>
    <row r="65">
      <c r="A65" s="283"/>
      <c r="B65" s="284"/>
      <c r="C65" s="285"/>
      <c r="D65" s="57"/>
      <c r="E65" s="62"/>
      <c r="F65" s="44"/>
      <c r="G65" s="45"/>
      <c r="H65" s="92"/>
      <c r="I65" s="93"/>
      <c r="J65" s="48"/>
      <c r="K65" s="49"/>
      <c r="L65" s="286"/>
      <c r="M65" s="10"/>
      <c r="N65" s="38"/>
      <c r="O65" s="25"/>
    </row>
    <row r="66">
      <c r="A66" s="283"/>
      <c r="B66" s="287"/>
      <c r="C66" s="207"/>
      <c r="D66" s="64"/>
      <c r="E66" s="108"/>
      <c r="F66" s="44"/>
      <c r="G66" s="45"/>
      <c r="H66" s="92"/>
      <c r="I66" s="93"/>
      <c r="J66" s="48"/>
      <c r="K66" s="49"/>
      <c r="L66" s="286"/>
      <c r="M66" s="10"/>
      <c r="N66" s="216"/>
      <c r="O66" s="25"/>
    </row>
    <row r="67">
      <c r="A67" s="283"/>
      <c r="B67" s="288"/>
      <c r="C67" s="207"/>
      <c r="D67" s="289"/>
      <c r="E67" s="108"/>
      <c r="F67" s="44"/>
      <c r="G67" s="45"/>
      <c r="H67" s="92"/>
      <c r="I67" s="93"/>
      <c r="J67" s="48"/>
      <c r="K67" s="49"/>
      <c r="L67" s="286"/>
      <c r="M67" s="10"/>
      <c r="N67" s="38"/>
      <c r="O67" s="25"/>
    </row>
    <row r="68">
      <c r="A68" s="283"/>
      <c r="B68" s="288"/>
      <c r="C68" s="63"/>
      <c r="D68" s="103"/>
      <c r="E68" s="62"/>
      <c r="F68" s="44"/>
      <c r="G68" s="45"/>
      <c r="H68" s="92"/>
      <c r="I68" s="93"/>
      <c r="J68" s="48"/>
      <c r="K68" s="49"/>
      <c r="L68" s="286"/>
      <c r="M68" s="10"/>
      <c r="N68" s="212"/>
      <c r="O68" s="54"/>
    </row>
    <row r="69">
      <c r="A69" s="283"/>
      <c r="B69" s="290"/>
      <c r="C69" s="63"/>
      <c r="D69" s="166"/>
      <c r="E69" s="62"/>
      <c r="F69" s="44"/>
      <c r="G69" s="45"/>
      <c r="H69" s="92"/>
      <c r="I69" s="93"/>
      <c r="J69" s="48"/>
      <c r="K69" s="49"/>
      <c r="L69" s="286"/>
      <c r="M69" s="10"/>
      <c r="N69" s="38"/>
      <c r="O69" s="127"/>
    </row>
    <row r="70">
      <c r="A70" s="283"/>
      <c r="B70" s="284"/>
      <c r="C70" s="58"/>
      <c r="D70" s="166"/>
      <c r="E70" s="113"/>
      <c r="F70" s="44"/>
      <c r="G70" s="44"/>
      <c r="H70" s="92"/>
      <c r="I70" s="93"/>
      <c r="J70" s="48"/>
      <c r="K70" s="49"/>
      <c r="L70" s="286"/>
      <c r="M70" s="10"/>
      <c r="N70" s="291"/>
      <c r="O70" s="25"/>
    </row>
    <row r="71">
      <c r="A71" s="292"/>
      <c r="B71" s="293"/>
      <c r="C71" s="294"/>
      <c r="D71" s="295"/>
      <c r="E71" s="296"/>
      <c r="F71" s="297"/>
      <c r="G71" s="297"/>
      <c r="H71" s="298"/>
      <c r="I71" s="299"/>
      <c r="J71" s="300"/>
      <c r="K71" s="301"/>
      <c r="L71" s="302"/>
      <c r="M71" s="10"/>
      <c r="N71" s="234"/>
      <c r="O71" s="25"/>
    </row>
    <row r="72">
      <c r="A72" s="303"/>
      <c r="B72" s="20"/>
      <c r="C72" s="18"/>
      <c r="D72" s="19"/>
      <c r="E72" s="19"/>
      <c r="H72" s="20"/>
      <c r="I72" s="21"/>
      <c r="J72" s="304"/>
      <c r="L72" s="23"/>
      <c r="M72" s="10"/>
      <c r="N72" s="234"/>
      <c r="O72" s="25"/>
    </row>
    <row r="73">
      <c r="A73" s="305" t="s">
        <v>17</v>
      </c>
      <c r="B73" s="306"/>
      <c r="C73" s="307"/>
      <c r="D73" s="308"/>
      <c r="E73" s="309"/>
      <c r="F73" s="310"/>
      <c r="G73" s="311"/>
      <c r="H73" s="312"/>
      <c r="I73" s="313"/>
      <c r="J73" s="314"/>
      <c r="K73" s="315"/>
      <c r="L73" s="316"/>
      <c r="M73" s="10"/>
      <c r="N73" s="234"/>
      <c r="O73" s="54"/>
    </row>
    <row r="74">
      <c r="A74" s="317"/>
      <c r="B74" s="318"/>
      <c r="C74" s="58"/>
      <c r="D74" s="52"/>
      <c r="E74" s="113"/>
      <c r="F74" s="44"/>
      <c r="G74" s="44"/>
      <c r="H74" s="319"/>
      <c r="I74" s="320"/>
      <c r="J74" s="321"/>
      <c r="K74" s="49"/>
      <c r="L74" s="322"/>
      <c r="M74" s="10"/>
      <c r="N74" s="291"/>
      <c r="O74" s="25"/>
    </row>
    <row r="75">
      <c r="A75" s="317"/>
      <c r="B75" s="323"/>
      <c r="C75" s="60"/>
      <c r="D75" s="166"/>
      <c r="E75" s="62"/>
      <c r="F75" s="44"/>
      <c r="G75" s="45"/>
      <c r="H75" s="92"/>
      <c r="I75" s="93"/>
      <c r="J75" s="48"/>
      <c r="K75" s="49"/>
      <c r="L75" s="322"/>
      <c r="M75" s="10"/>
      <c r="N75" s="234"/>
      <c r="O75" s="127"/>
    </row>
    <row r="76">
      <c r="A76" s="317"/>
      <c r="B76" s="324"/>
      <c r="C76" s="56"/>
      <c r="D76" s="177"/>
      <c r="E76" s="62"/>
      <c r="F76" s="44"/>
      <c r="G76" s="45"/>
      <c r="H76" s="92"/>
      <c r="I76" s="93"/>
      <c r="J76" s="48"/>
      <c r="K76" s="49"/>
      <c r="L76" s="322"/>
      <c r="M76" s="10"/>
      <c r="N76" s="212"/>
      <c r="O76" s="25"/>
    </row>
    <row r="77">
      <c r="A77" s="325"/>
      <c r="B77" s="326"/>
      <c r="C77" s="327"/>
      <c r="D77" s="328"/>
      <c r="E77" s="329"/>
      <c r="F77" s="330"/>
      <c r="G77" s="330"/>
      <c r="H77" s="331"/>
      <c r="I77" s="332"/>
      <c r="J77" s="333"/>
      <c r="K77" s="334"/>
      <c r="L77" s="335"/>
      <c r="M77" s="10"/>
      <c r="N77" s="336"/>
      <c r="O77" s="25"/>
    </row>
    <row r="78">
      <c r="A78" s="337"/>
      <c r="B78" s="338"/>
      <c r="C78" s="264"/>
      <c r="D78" s="265"/>
      <c r="E78" s="265"/>
      <c r="H78" s="338"/>
      <c r="I78" s="267"/>
      <c r="J78" s="268"/>
      <c r="L78" s="339"/>
      <c r="M78" s="10"/>
      <c r="N78" s="234"/>
      <c r="O78" s="25"/>
    </row>
    <row r="79">
      <c r="A79" s="340" t="s">
        <v>18</v>
      </c>
      <c r="B79" s="341" t="s">
        <v>19</v>
      </c>
      <c r="C79" s="342"/>
      <c r="D79" s="343"/>
      <c r="E79" s="344"/>
      <c r="F79" s="345"/>
      <c r="G79" s="346"/>
      <c r="H79" s="347"/>
      <c r="I79" s="348"/>
      <c r="J79" s="349"/>
      <c r="K79" s="350"/>
      <c r="L79" s="351"/>
      <c r="M79" s="10"/>
      <c r="N79" s="38"/>
      <c r="O79" s="25"/>
    </row>
    <row r="80">
      <c r="A80" s="352"/>
      <c r="C80" s="58"/>
      <c r="D80" s="57"/>
      <c r="E80" s="96"/>
      <c r="F80" s="44"/>
      <c r="G80" s="45"/>
      <c r="H80" s="97"/>
      <c r="I80" s="101"/>
      <c r="J80" s="353"/>
      <c r="K80" s="49"/>
      <c r="L80" s="354"/>
      <c r="M80" s="10"/>
      <c r="N80" s="216"/>
      <c r="O80" s="54"/>
    </row>
    <row r="81">
      <c r="A81" s="352"/>
      <c r="C81" s="60"/>
      <c r="D81" s="57"/>
      <c r="E81" s="96"/>
      <c r="F81" s="44"/>
      <c r="G81" s="45"/>
      <c r="H81" s="97"/>
      <c r="I81" s="101"/>
      <c r="J81" s="353"/>
      <c r="K81" s="49"/>
      <c r="L81" s="354"/>
      <c r="M81" s="10"/>
      <c r="N81" s="38"/>
      <c r="O81" s="54"/>
    </row>
    <row r="82">
      <c r="A82" s="352"/>
      <c r="C82" s="58"/>
      <c r="D82" s="57"/>
      <c r="E82" s="96"/>
      <c r="F82" s="44"/>
      <c r="G82" s="45"/>
      <c r="H82" s="97"/>
      <c r="I82" s="101"/>
      <c r="J82" s="353"/>
      <c r="K82" s="49"/>
      <c r="L82" s="354"/>
      <c r="M82" s="10"/>
      <c r="N82" s="212"/>
      <c r="O82" s="54"/>
    </row>
    <row r="83">
      <c r="A83" s="355"/>
      <c r="C83" s="58"/>
      <c r="D83" s="356"/>
      <c r="E83" s="108"/>
      <c r="F83" s="44"/>
      <c r="G83" s="44"/>
      <c r="H83" s="357"/>
      <c r="I83" s="101"/>
      <c r="J83" s="353"/>
      <c r="K83" s="49"/>
      <c r="L83" s="358"/>
      <c r="M83" s="10"/>
      <c r="N83" s="38"/>
      <c r="O83" s="54"/>
    </row>
    <row r="84">
      <c r="A84" s="359" t="s">
        <v>20</v>
      </c>
      <c r="C84" s="60"/>
      <c r="D84" s="360"/>
      <c r="E84" s="62"/>
      <c r="F84" s="44"/>
      <c r="G84" s="45"/>
      <c r="H84" s="97"/>
      <c r="I84" s="93"/>
      <c r="J84" s="353"/>
      <c r="K84" s="49"/>
      <c r="L84" s="361"/>
      <c r="M84" s="10"/>
      <c r="N84" s="38"/>
      <c r="O84" s="54"/>
    </row>
    <row r="85">
      <c r="A85" s="362"/>
      <c r="C85" s="60"/>
      <c r="D85" s="166"/>
      <c r="E85" s="62"/>
      <c r="F85" s="44"/>
      <c r="G85" s="45"/>
      <c r="H85" s="92"/>
      <c r="I85" s="93"/>
      <c r="J85" s="48"/>
      <c r="K85" s="49"/>
      <c r="L85" s="363"/>
      <c r="M85" s="10"/>
      <c r="N85" s="38"/>
      <c r="O85" s="54"/>
    </row>
    <row r="86">
      <c r="A86" s="362"/>
      <c r="C86" s="60"/>
      <c r="D86" s="360"/>
      <c r="E86" s="108"/>
      <c r="F86" s="44"/>
      <c r="G86" s="45"/>
      <c r="H86" s="92"/>
      <c r="I86" s="93"/>
      <c r="J86" s="48"/>
      <c r="K86" s="49"/>
      <c r="L86" s="363"/>
      <c r="M86" s="10"/>
      <c r="N86" s="38"/>
      <c r="O86" s="54"/>
    </row>
    <row r="87">
      <c r="A87" s="362"/>
      <c r="C87" s="58"/>
      <c r="D87" s="57"/>
      <c r="E87" s="62"/>
      <c r="F87" s="44"/>
      <c r="G87" s="45"/>
      <c r="H87" s="92"/>
      <c r="I87" s="93"/>
      <c r="J87" s="48"/>
      <c r="K87" s="49"/>
      <c r="L87" s="361"/>
      <c r="M87" s="10"/>
      <c r="N87" s="216"/>
      <c r="O87" s="54"/>
    </row>
    <row r="88">
      <c r="A88" s="362"/>
      <c r="C88" s="60"/>
      <c r="D88" s="57"/>
      <c r="E88" s="62"/>
      <c r="F88" s="44"/>
      <c r="G88" s="45"/>
      <c r="H88" s="92"/>
      <c r="I88" s="93"/>
      <c r="J88" s="48"/>
      <c r="K88" s="49"/>
      <c r="L88" s="361"/>
      <c r="M88" s="10"/>
      <c r="N88" s="38"/>
      <c r="O88" s="25"/>
    </row>
    <row r="89">
      <c r="A89" s="364"/>
      <c r="B89" s="365"/>
      <c r="C89" s="366"/>
      <c r="D89" s="367"/>
      <c r="E89" s="368"/>
      <c r="F89" s="369"/>
      <c r="G89" s="370"/>
      <c r="H89" s="371"/>
      <c r="I89" s="372"/>
      <c r="J89" s="373"/>
      <c r="K89" s="374"/>
      <c r="L89" s="375"/>
      <c r="M89" s="10"/>
      <c r="N89" s="376"/>
      <c r="O89" s="25"/>
    </row>
    <row r="90">
      <c r="A90" s="10"/>
      <c r="B90" s="10"/>
      <c r="C90" s="10"/>
      <c r="D90" s="266"/>
      <c r="E90" s="266"/>
      <c r="F90" s="266"/>
      <c r="G90" s="266"/>
      <c r="H90" s="266"/>
      <c r="I90" s="267"/>
      <c r="J90" s="377"/>
      <c r="L90" s="269"/>
      <c r="M90" s="10"/>
      <c r="N90" s="38"/>
      <c r="O90" s="25"/>
    </row>
    <row r="91">
      <c r="A91" s="378" t="s">
        <v>21</v>
      </c>
      <c r="B91" s="379" t="s">
        <v>22</v>
      </c>
      <c r="C91" s="380"/>
      <c r="D91" s="381"/>
      <c r="E91" s="382"/>
      <c r="F91" s="383"/>
      <c r="G91" s="384"/>
      <c r="H91" s="385"/>
      <c r="I91" s="386"/>
      <c r="J91" s="387"/>
      <c r="K91" s="388"/>
      <c r="L91" s="389"/>
      <c r="M91" s="10"/>
      <c r="N91" s="216"/>
      <c r="O91" s="54"/>
    </row>
    <row r="92">
      <c r="A92" s="390" t="s">
        <v>23</v>
      </c>
      <c r="B92" s="391"/>
      <c r="C92" s="58"/>
      <c r="D92" s="166"/>
      <c r="E92" s="62"/>
      <c r="F92" s="44"/>
      <c r="G92" s="45"/>
      <c r="H92" s="92"/>
      <c r="I92" s="93"/>
      <c r="J92" s="48"/>
      <c r="K92" s="49"/>
      <c r="L92" s="392"/>
      <c r="M92" s="10"/>
      <c r="N92" s="216"/>
      <c r="O92" s="54"/>
    </row>
    <row r="93">
      <c r="A93" s="393" t="s">
        <v>24</v>
      </c>
      <c r="B93" s="391"/>
      <c r="C93" s="285"/>
      <c r="D93" s="57"/>
      <c r="E93" s="62"/>
      <c r="F93" s="44"/>
      <c r="G93" s="45"/>
      <c r="H93" s="92"/>
      <c r="I93" s="93"/>
      <c r="J93" s="48"/>
      <c r="K93" s="49"/>
      <c r="L93" s="392"/>
      <c r="M93" s="10"/>
      <c r="N93" s="216"/>
      <c r="O93" s="54"/>
    </row>
    <row r="94">
      <c r="A94" s="394" t="s">
        <v>25</v>
      </c>
      <c r="B94" s="391"/>
      <c r="C94" s="207"/>
      <c r="D94" s="103"/>
      <c r="E94" s="62"/>
      <c r="F94" s="44"/>
      <c r="G94" s="45"/>
      <c r="H94" s="92"/>
      <c r="I94" s="93"/>
      <c r="J94" s="48"/>
      <c r="K94" s="49"/>
      <c r="L94" s="392"/>
      <c r="M94" s="10"/>
      <c r="N94" s="216"/>
      <c r="O94" s="54"/>
    </row>
    <row r="95">
      <c r="A95" s="395" t="s">
        <v>26</v>
      </c>
      <c r="B95" s="391"/>
      <c r="C95" s="396"/>
      <c r="D95" s="57"/>
      <c r="E95" s="62"/>
      <c r="F95" s="44"/>
      <c r="G95" s="45"/>
      <c r="H95" s="92"/>
      <c r="I95" s="93"/>
      <c r="J95" s="48"/>
      <c r="K95" s="49"/>
      <c r="L95" s="392"/>
      <c r="M95" s="10"/>
      <c r="N95" s="216"/>
      <c r="O95" s="54"/>
    </row>
    <row r="96">
      <c r="A96" s="394"/>
      <c r="B96" s="391"/>
      <c r="C96" s="285"/>
      <c r="D96" s="57"/>
      <c r="E96" s="62"/>
      <c r="F96" s="44"/>
      <c r="G96" s="45"/>
      <c r="H96" s="92"/>
      <c r="I96" s="93"/>
      <c r="J96" s="48"/>
      <c r="K96" s="49"/>
      <c r="L96" s="392"/>
      <c r="M96" s="10"/>
      <c r="N96" s="216"/>
      <c r="O96" s="54"/>
    </row>
    <row r="97">
      <c r="A97" s="397"/>
      <c r="B97" s="391"/>
      <c r="C97" s="60"/>
      <c r="D97" s="103"/>
      <c r="E97" s="62"/>
      <c r="F97" s="44"/>
      <c r="G97" s="45"/>
      <c r="H97" s="92"/>
      <c r="I97" s="93"/>
      <c r="J97" s="48"/>
      <c r="K97" s="49"/>
      <c r="L97" s="392"/>
      <c r="M97" s="10"/>
      <c r="N97" s="216"/>
      <c r="O97" s="54"/>
    </row>
    <row r="98">
      <c r="A98" s="395"/>
      <c r="B98" s="391"/>
      <c r="C98" s="60"/>
      <c r="D98" s="166"/>
      <c r="E98" s="62"/>
      <c r="F98" s="44"/>
      <c r="G98" s="45"/>
      <c r="H98" s="92"/>
      <c r="I98" s="93"/>
      <c r="J98" s="48"/>
      <c r="K98" s="49"/>
      <c r="L98" s="398"/>
      <c r="M98" s="10"/>
      <c r="N98" s="216"/>
      <c r="O98" s="54"/>
    </row>
    <row r="99">
      <c r="A99" s="390"/>
      <c r="B99" s="391"/>
      <c r="C99" s="399"/>
      <c r="D99" s="360"/>
      <c r="E99" s="96"/>
      <c r="F99" s="44"/>
      <c r="G99" s="45"/>
      <c r="H99" s="97"/>
      <c r="I99" s="101"/>
      <c r="J99" s="353"/>
      <c r="K99" s="49"/>
      <c r="L99" s="400"/>
      <c r="M99" s="10"/>
      <c r="N99" s="216"/>
      <c r="O99" s="54"/>
    </row>
    <row r="100">
      <c r="A100" s="395"/>
      <c r="B100" s="391"/>
      <c r="C100" s="58"/>
      <c r="D100" s="401"/>
      <c r="E100" s="62"/>
      <c r="F100" s="44"/>
      <c r="G100" s="45"/>
      <c r="H100" s="92"/>
      <c r="I100" s="93"/>
      <c r="J100" s="48"/>
      <c r="K100" s="49"/>
      <c r="L100" s="398"/>
      <c r="M100" s="10"/>
      <c r="N100" s="216"/>
      <c r="O100" s="54"/>
    </row>
    <row r="101">
      <c r="A101" s="397"/>
      <c r="B101" s="391"/>
      <c r="C101" s="218"/>
      <c r="D101" s="52"/>
      <c r="E101" s="43"/>
      <c r="F101" s="44"/>
      <c r="G101" s="45"/>
      <c r="H101" s="92"/>
      <c r="I101" s="219"/>
      <c r="J101" s="220"/>
      <c r="K101" s="221"/>
      <c r="L101" s="398"/>
      <c r="M101" s="10"/>
      <c r="N101" s="216"/>
      <c r="O101" s="54"/>
    </row>
    <row r="102">
      <c r="A102" s="402"/>
      <c r="B102" s="403"/>
      <c r="C102" s="404"/>
      <c r="D102" s="405"/>
      <c r="E102" s="406"/>
      <c r="F102" s="407"/>
      <c r="G102" s="408"/>
      <c r="H102" s="409"/>
      <c r="I102" s="410"/>
      <c r="J102" s="411"/>
      <c r="K102" s="412"/>
      <c r="L102" s="413"/>
      <c r="M102" s="10"/>
      <c r="N102" s="216"/>
      <c r="O102" s="54"/>
    </row>
    <row r="103">
      <c r="A103" s="414"/>
      <c r="B103" s="415"/>
      <c r="C103" s="416"/>
      <c r="D103" s="417"/>
      <c r="E103" s="418"/>
      <c r="F103" s="418"/>
      <c r="G103" s="418"/>
      <c r="H103" s="419"/>
      <c r="I103" s="420"/>
      <c r="J103" s="421"/>
      <c r="K103" s="421"/>
      <c r="L103" s="422"/>
      <c r="M103" s="10"/>
      <c r="N103" s="216"/>
      <c r="O103" s="54"/>
    </row>
    <row r="104">
      <c r="A104" s="423"/>
      <c r="B104" s="424" t="s">
        <v>27</v>
      </c>
      <c r="C104" s="425"/>
      <c r="D104" s="426"/>
      <c r="E104" s="427"/>
      <c r="F104" s="428"/>
      <c r="G104" s="429"/>
      <c r="H104" s="430"/>
      <c r="I104" s="431"/>
      <c r="J104" s="432"/>
      <c r="K104" s="433"/>
      <c r="L104" s="434"/>
      <c r="M104" s="10"/>
      <c r="N104" s="216"/>
      <c r="O104" s="54"/>
    </row>
    <row r="105">
      <c r="A105" s="435"/>
      <c r="C105" s="436"/>
      <c r="D105" s="437"/>
      <c r="E105" s="53"/>
      <c r="F105" s="44"/>
      <c r="G105" s="45"/>
      <c r="H105" s="438"/>
      <c r="I105" s="439"/>
      <c r="J105" s="440"/>
      <c r="K105" s="49"/>
      <c r="L105" s="441"/>
      <c r="M105" s="10"/>
      <c r="N105" s="216"/>
      <c r="O105" s="54"/>
    </row>
    <row r="106">
      <c r="A106" s="442"/>
      <c r="C106" s="443"/>
      <c r="D106" s="437"/>
      <c r="E106" s="53"/>
      <c r="F106" s="44"/>
      <c r="G106" s="45"/>
      <c r="H106" s="438"/>
      <c r="I106" s="439"/>
      <c r="J106" s="440"/>
      <c r="K106" s="49"/>
      <c r="L106" s="441"/>
      <c r="M106" s="10"/>
      <c r="N106" s="216"/>
      <c r="O106" s="54"/>
    </row>
    <row r="107">
      <c r="A107" s="444"/>
      <c r="C107" s="443"/>
      <c r="D107" s="437"/>
      <c r="E107" s="53"/>
      <c r="F107" s="44"/>
      <c r="G107" s="45"/>
      <c r="H107" s="438"/>
      <c r="I107" s="439"/>
      <c r="J107" s="440"/>
      <c r="K107" s="49"/>
      <c r="L107" s="441"/>
      <c r="M107" s="10"/>
      <c r="N107" s="216"/>
      <c r="O107" s="54"/>
    </row>
    <row r="108">
      <c r="A108" s="445"/>
      <c r="C108" s="436"/>
      <c r="D108" s="437"/>
      <c r="E108" s="53"/>
      <c r="F108" s="44"/>
      <c r="G108" s="45"/>
      <c r="H108" s="438"/>
      <c r="I108" s="439"/>
      <c r="J108" s="440"/>
      <c r="K108" s="49"/>
      <c r="L108" s="441"/>
      <c r="M108" s="10"/>
      <c r="N108" s="216"/>
      <c r="O108" s="54"/>
    </row>
    <row r="109">
      <c r="A109" s="446"/>
      <c r="C109" s="443"/>
      <c r="D109" s="437"/>
      <c r="E109" s="53"/>
      <c r="F109" s="44"/>
      <c r="G109" s="45"/>
      <c r="H109" s="438"/>
      <c r="I109" s="439"/>
      <c r="J109" s="440"/>
      <c r="K109" s="49"/>
      <c r="L109" s="441"/>
      <c r="M109" s="10"/>
      <c r="N109" s="216"/>
      <c r="O109" s="54"/>
    </row>
    <row r="110">
      <c r="A110" s="446"/>
      <c r="C110" s="436"/>
      <c r="D110" s="437"/>
      <c r="E110" s="53"/>
      <c r="F110" s="44"/>
      <c r="G110" s="45"/>
      <c r="H110" s="438"/>
      <c r="I110" s="439"/>
      <c r="J110" s="440"/>
      <c r="K110" s="49"/>
      <c r="L110" s="441"/>
      <c r="M110" s="10"/>
      <c r="N110" s="216"/>
      <c r="O110" s="54"/>
    </row>
    <row r="111">
      <c r="A111" s="446"/>
      <c r="C111" s="436"/>
      <c r="D111" s="437"/>
      <c r="E111" s="53"/>
      <c r="F111" s="44"/>
      <c r="G111" s="45"/>
      <c r="H111" s="438"/>
      <c r="I111" s="439"/>
      <c r="J111" s="440"/>
      <c r="K111" s="49"/>
      <c r="L111" s="441"/>
      <c r="M111" s="10"/>
      <c r="N111" s="216"/>
      <c r="O111" s="54"/>
    </row>
    <row r="112">
      <c r="A112" s="446"/>
      <c r="C112" s="436"/>
      <c r="D112" s="437"/>
      <c r="E112" s="53"/>
      <c r="F112" s="44"/>
      <c r="G112" s="45"/>
      <c r="H112" s="438"/>
      <c r="I112" s="439"/>
      <c r="J112" s="440"/>
      <c r="K112" s="49"/>
      <c r="L112" s="441"/>
      <c r="M112" s="10"/>
      <c r="N112" s="216"/>
      <c r="O112" s="54"/>
    </row>
    <row r="113">
      <c r="A113" s="446"/>
      <c r="C113" s="436"/>
      <c r="D113" s="437"/>
      <c r="E113" s="53"/>
      <c r="F113" s="44"/>
      <c r="G113" s="45"/>
      <c r="H113" s="438"/>
      <c r="I113" s="439"/>
      <c r="J113" s="440"/>
      <c r="K113" s="49"/>
      <c r="L113" s="441"/>
      <c r="M113" s="10"/>
      <c r="N113" s="216"/>
      <c r="O113" s="54"/>
    </row>
    <row r="114">
      <c r="A114" s="446"/>
      <c r="C114" s="447"/>
      <c r="D114" s="437"/>
      <c r="E114" s="53"/>
      <c r="F114" s="44"/>
      <c r="G114" s="45"/>
      <c r="H114" s="438"/>
      <c r="I114" s="448"/>
      <c r="J114" s="449"/>
      <c r="K114" s="221"/>
      <c r="L114" s="441"/>
      <c r="M114" s="10"/>
      <c r="N114" s="216"/>
      <c r="O114" s="54"/>
    </row>
    <row r="115">
      <c r="A115" s="450"/>
      <c r="B115" s="451"/>
      <c r="C115" s="452"/>
      <c r="D115" s="453"/>
      <c r="E115" s="454"/>
      <c r="F115" s="455"/>
      <c r="G115" s="456"/>
      <c r="H115" s="457"/>
      <c r="I115" s="458"/>
      <c r="J115" s="459"/>
      <c r="K115" s="460"/>
      <c r="L115" s="461"/>
      <c r="M115" s="10"/>
      <c r="N115" s="216"/>
      <c r="O115" s="54"/>
    </row>
    <row r="116">
      <c r="A116" s="414"/>
      <c r="B116" s="415"/>
      <c r="C116" s="416"/>
      <c r="D116" s="417"/>
      <c r="E116" s="418"/>
      <c r="F116" s="418"/>
      <c r="G116" s="418"/>
      <c r="H116" s="419"/>
      <c r="I116" s="420"/>
      <c r="J116" s="421"/>
      <c r="K116" s="421"/>
      <c r="L116" s="422"/>
      <c r="M116" s="10"/>
      <c r="N116" s="216"/>
      <c r="O116" s="54"/>
    </row>
    <row r="117">
      <c r="A117" s="462"/>
      <c r="B117" s="463" t="s">
        <v>28</v>
      </c>
      <c r="C117" s="464"/>
      <c r="D117" s="465"/>
      <c r="E117" s="466"/>
      <c r="F117" s="467"/>
      <c r="G117" s="468"/>
      <c r="H117" s="469"/>
      <c r="I117" s="470"/>
      <c r="J117" s="471"/>
      <c r="K117" s="472"/>
      <c r="L117" s="473"/>
      <c r="M117" s="10"/>
      <c r="N117" s="216"/>
      <c r="O117" s="54"/>
    </row>
    <row r="118">
      <c r="A118" s="474"/>
      <c r="C118" s="58"/>
      <c r="D118" s="166"/>
      <c r="E118" s="62"/>
      <c r="F118" s="44"/>
      <c r="G118" s="45"/>
      <c r="H118" s="92"/>
      <c r="I118" s="93"/>
      <c r="J118" s="48"/>
      <c r="K118" s="49"/>
      <c r="L118" s="475"/>
      <c r="M118" s="10"/>
      <c r="N118" s="216"/>
      <c r="O118" s="54"/>
    </row>
    <row r="119">
      <c r="A119" s="476"/>
      <c r="C119" s="285"/>
      <c r="D119" s="57"/>
      <c r="E119" s="62"/>
      <c r="F119" s="44"/>
      <c r="G119" s="45"/>
      <c r="H119" s="92"/>
      <c r="I119" s="93"/>
      <c r="J119" s="48"/>
      <c r="K119" s="49"/>
      <c r="L119" s="475"/>
      <c r="M119" s="10"/>
      <c r="N119" s="234"/>
      <c r="O119" s="54"/>
    </row>
    <row r="120">
      <c r="A120" s="477"/>
      <c r="C120" s="207"/>
      <c r="D120" s="103"/>
      <c r="E120" s="62"/>
      <c r="F120" s="44"/>
      <c r="G120" s="45"/>
      <c r="H120" s="92"/>
      <c r="I120" s="93"/>
      <c r="J120" s="48"/>
      <c r="K120" s="49"/>
      <c r="L120" s="475"/>
      <c r="M120" s="10"/>
      <c r="N120" s="478"/>
      <c r="O120" s="54"/>
    </row>
    <row r="121">
      <c r="A121" s="479"/>
      <c r="C121" s="396"/>
      <c r="D121" s="57"/>
      <c r="E121" s="62"/>
      <c r="F121" s="44"/>
      <c r="G121" s="45"/>
      <c r="H121" s="92"/>
      <c r="I121" s="93"/>
      <c r="J121" s="48"/>
      <c r="K121" s="49"/>
      <c r="L121" s="475"/>
      <c r="M121" s="10"/>
      <c r="N121" s="38"/>
      <c r="O121" s="25"/>
    </row>
    <row r="122">
      <c r="A122" s="477"/>
      <c r="C122" s="285"/>
      <c r="D122" s="57"/>
      <c r="E122" s="62"/>
      <c r="F122" s="44"/>
      <c r="G122" s="45"/>
      <c r="H122" s="92"/>
      <c r="I122" s="93"/>
      <c r="J122" s="48"/>
      <c r="K122" s="49"/>
      <c r="L122" s="475"/>
      <c r="M122" s="10"/>
      <c r="N122" s="38"/>
      <c r="O122" s="54"/>
    </row>
    <row r="123">
      <c r="A123" s="476"/>
      <c r="C123" s="60"/>
      <c r="D123" s="103"/>
      <c r="E123" s="62"/>
      <c r="F123" s="44"/>
      <c r="G123" s="45"/>
      <c r="H123" s="92"/>
      <c r="I123" s="93"/>
      <c r="J123" s="48"/>
      <c r="K123" s="49"/>
      <c r="L123" s="475"/>
      <c r="M123" s="10"/>
      <c r="N123" s="38"/>
      <c r="O123" s="54"/>
    </row>
    <row r="124">
      <c r="A124" s="479"/>
      <c r="C124" s="60"/>
      <c r="D124" s="166"/>
      <c r="E124" s="62"/>
      <c r="F124" s="44"/>
      <c r="G124" s="45"/>
      <c r="H124" s="92"/>
      <c r="I124" s="93"/>
      <c r="J124" s="48"/>
      <c r="K124" s="49"/>
      <c r="L124" s="475"/>
      <c r="M124" s="10"/>
      <c r="N124" s="38"/>
      <c r="O124" s="25"/>
    </row>
    <row r="125">
      <c r="A125" s="474"/>
      <c r="C125" s="399"/>
      <c r="D125" s="360"/>
      <c r="E125" s="96"/>
      <c r="F125" s="44"/>
      <c r="G125" s="45"/>
      <c r="H125" s="97"/>
      <c r="I125" s="101"/>
      <c r="J125" s="353"/>
      <c r="K125" s="49"/>
      <c r="L125" s="480"/>
      <c r="M125" s="10"/>
      <c r="N125" s="38"/>
      <c r="O125" s="54"/>
    </row>
    <row r="126">
      <c r="A126" s="479"/>
      <c r="C126" s="58"/>
      <c r="D126" s="401"/>
      <c r="E126" s="62"/>
      <c r="F126" s="44"/>
      <c r="G126" s="45"/>
      <c r="H126" s="92"/>
      <c r="I126" s="93"/>
      <c r="J126" s="48"/>
      <c r="K126" s="49"/>
      <c r="L126" s="475"/>
      <c r="M126" s="10"/>
      <c r="N126" s="212"/>
      <c r="O126" s="25"/>
    </row>
    <row r="127">
      <c r="A127" s="476"/>
      <c r="C127" s="218"/>
      <c r="D127" s="52"/>
      <c r="E127" s="43"/>
      <c r="F127" s="44"/>
      <c r="G127" s="45"/>
      <c r="H127" s="92"/>
      <c r="I127" s="219"/>
      <c r="J127" s="220"/>
      <c r="K127" s="221"/>
      <c r="L127" s="475"/>
      <c r="M127" s="10"/>
      <c r="N127" s="38"/>
      <c r="O127" s="25"/>
    </row>
    <row r="128">
      <c r="A128" s="481"/>
      <c r="B128" s="482"/>
      <c r="C128" s="483"/>
      <c r="D128" s="484"/>
      <c r="E128" s="485"/>
      <c r="F128" s="486"/>
      <c r="G128" s="487"/>
      <c r="H128" s="488"/>
      <c r="I128" s="489"/>
      <c r="J128" s="490"/>
      <c r="K128" s="491"/>
      <c r="L128" s="492"/>
      <c r="M128" s="10"/>
      <c r="N128" s="212"/>
      <c r="O128" s="54"/>
    </row>
    <row r="129">
      <c r="A129" s="10"/>
      <c r="B129" s="10"/>
      <c r="C129" s="10"/>
      <c r="D129" s="10"/>
      <c r="E129" s="10"/>
      <c r="F129" s="10"/>
      <c r="G129" s="10"/>
      <c r="H129" s="10"/>
      <c r="I129" s="14"/>
      <c r="J129" s="10"/>
      <c r="K129" s="10"/>
      <c r="L129" s="269"/>
      <c r="M129" s="10"/>
      <c r="N129" s="493"/>
      <c r="O129" s="493"/>
    </row>
    <row r="130">
      <c r="A130" s="494" t="s">
        <v>29</v>
      </c>
      <c r="B130" s="495"/>
      <c r="C130" s="495"/>
      <c r="D130" s="496"/>
      <c r="E130" s="10"/>
      <c r="F130" s="10"/>
      <c r="G130" s="10"/>
      <c r="H130" s="10"/>
      <c r="I130" s="14"/>
      <c r="J130" s="10"/>
      <c r="K130" s="10"/>
      <c r="L130" s="269"/>
      <c r="M130" s="10"/>
      <c r="N130" s="493"/>
      <c r="O130" s="493"/>
    </row>
    <row r="131">
      <c r="A131" s="497"/>
      <c r="C131" s="498"/>
      <c r="D131" s="499"/>
      <c r="E131" s="500"/>
      <c r="F131" s="500"/>
      <c r="G131" s="10"/>
      <c r="H131" s="10"/>
      <c r="I131" s="14"/>
      <c r="J131" s="10"/>
      <c r="K131" s="10"/>
      <c r="L131" s="269"/>
      <c r="M131" s="10"/>
      <c r="N131" s="493"/>
      <c r="O131" s="493"/>
    </row>
    <row r="132">
      <c r="A132" s="501"/>
      <c r="C132" s="498"/>
      <c r="D132" s="499"/>
      <c r="E132" s="500"/>
      <c r="F132" s="500"/>
      <c r="G132" s="10"/>
      <c r="H132" s="10"/>
      <c r="I132" s="14"/>
      <c r="J132" s="10"/>
      <c r="K132" s="10"/>
      <c r="L132" s="269"/>
      <c r="M132" s="10"/>
      <c r="N132" s="493"/>
      <c r="O132" s="493"/>
    </row>
    <row r="133">
      <c r="A133" s="501"/>
      <c r="C133" s="498"/>
      <c r="D133" s="502"/>
      <c r="E133" s="10"/>
      <c r="F133" s="10"/>
      <c r="G133" s="10"/>
      <c r="H133" s="10"/>
      <c r="I133" s="14"/>
      <c r="J133" s="10"/>
      <c r="K133" s="10"/>
      <c r="L133" s="269"/>
      <c r="M133" s="10"/>
      <c r="N133" s="493"/>
      <c r="O133" s="493"/>
    </row>
    <row r="134">
      <c r="A134" s="501"/>
      <c r="C134" s="498"/>
      <c r="D134" s="499"/>
      <c r="E134" s="10"/>
      <c r="F134" s="10"/>
      <c r="G134" s="10"/>
      <c r="H134" s="10"/>
      <c r="I134" s="14"/>
      <c r="J134" s="10"/>
      <c r="K134" s="10"/>
      <c r="L134" s="269"/>
      <c r="M134" s="10"/>
      <c r="N134" s="493"/>
      <c r="O134" s="493"/>
    </row>
    <row r="135">
      <c r="A135" s="503"/>
      <c r="C135" s="498"/>
      <c r="D135" s="499"/>
      <c r="E135" s="10"/>
      <c r="F135" s="10"/>
      <c r="G135" s="10"/>
      <c r="H135" s="10"/>
      <c r="I135" s="14"/>
      <c r="J135" s="10"/>
      <c r="K135" s="10"/>
      <c r="L135" s="269"/>
      <c r="M135" s="10"/>
      <c r="N135" s="493"/>
      <c r="O135" s="493"/>
    </row>
    <row r="136">
      <c r="A136" s="501"/>
      <c r="C136" s="498"/>
      <c r="D136" s="499"/>
      <c r="E136" s="10"/>
      <c r="F136" s="10"/>
      <c r="G136" s="10"/>
      <c r="H136" s="10"/>
      <c r="I136" s="14"/>
      <c r="J136" s="10"/>
      <c r="K136" s="10"/>
      <c r="L136" s="269"/>
      <c r="M136" s="10"/>
      <c r="N136" s="493"/>
      <c r="O136" s="493"/>
    </row>
    <row r="137">
      <c r="A137" s="503"/>
      <c r="C137" s="498"/>
      <c r="D137" s="499"/>
      <c r="E137" s="10"/>
      <c r="F137" s="10"/>
      <c r="G137" s="10"/>
      <c r="H137" s="10"/>
      <c r="I137" s="14"/>
      <c r="J137" s="10"/>
      <c r="K137" s="10"/>
      <c r="L137" s="269"/>
      <c r="M137" s="10"/>
      <c r="N137" s="493"/>
      <c r="O137" s="493"/>
    </row>
    <row r="138">
      <c r="A138" s="501"/>
      <c r="C138" s="498"/>
      <c r="D138" s="499"/>
      <c r="E138" s="10"/>
      <c r="F138" s="10"/>
      <c r="G138" s="10"/>
      <c r="H138" s="10"/>
      <c r="I138" s="14"/>
      <c r="J138" s="10"/>
      <c r="K138" s="10"/>
      <c r="L138" s="269"/>
      <c r="M138" s="10"/>
      <c r="N138" s="493"/>
      <c r="O138" s="493"/>
    </row>
    <row r="139">
      <c r="A139" s="501"/>
      <c r="C139" s="498"/>
      <c r="D139" s="499"/>
      <c r="E139" s="10"/>
      <c r="F139" s="10"/>
      <c r="G139" s="10"/>
      <c r="H139" s="10"/>
      <c r="I139" s="14"/>
      <c r="J139" s="10"/>
      <c r="K139" s="10"/>
      <c r="L139" s="269"/>
      <c r="M139" s="10"/>
      <c r="N139" s="493"/>
      <c r="O139" s="493"/>
    </row>
    <row r="140">
      <c r="A140" s="501"/>
      <c r="C140" s="498"/>
      <c r="D140" s="499"/>
      <c r="E140" s="10"/>
      <c r="F140" s="10"/>
      <c r="G140" s="10"/>
      <c r="H140" s="10"/>
      <c r="I140" s="14"/>
      <c r="J140" s="10"/>
      <c r="K140" s="10"/>
      <c r="L140" s="269"/>
      <c r="M140" s="10"/>
      <c r="N140" s="493"/>
      <c r="O140" s="493"/>
    </row>
    <row r="141">
      <c r="A141" s="501"/>
      <c r="C141" s="498"/>
      <c r="D141" s="496"/>
      <c r="E141" s="10"/>
      <c r="F141" s="10"/>
      <c r="G141" s="10"/>
      <c r="H141" s="10"/>
      <c r="I141" s="14"/>
      <c r="J141" s="10"/>
      <c r="K141" s="10"/>
      <c r="L141" s="269"/>
      <c r="M141" s="10"/>
      <c r="N141" s="493"/>
      <c r="O141" s="493"/>
    </row>
    <row r="142">
      <c r="A142" s="503"/>
      <c r="C142" s="498"/>
      <c r="D142" s="499"/>
      <c r="E142" s="10"/>
      <c r="F142" s="10"/>
      <c r="G142" s="10"/>
      <c r="H142" s="10"/>
      <c r="I142" s="14"/>
      <c r="J142" s="10"/>
      <c r="K142" s="10"/>
      <c r="L142" s="269"/>
      <c r="M142" s="10"/>
      <c r="N142" s="493"/>
      <c r="O142" s="493"/>
    </row>
    <row r="143">
      <c r="A143" s="501"/>
      <c r="C143" s="498"/>
      <c r="D143" s="496"/>
      <c r="E143" s="10"/>
      <c r="F143" s="10"/>
      <c r="G143" s="10"/>
      <c r="H143" s="10"/>
      <c r="I143" s="14"/>
      <c r="J143" s="10"/>
      <c r="K143" s="10"/>
      <c r="L143" s="269"/>
      <c r="M143" s="10"/>
      <c r="N143" s="493"/>
      <c r="O143" s="493"/>
    </row>
    <row r="144">
      <c r="A144" s="501"/>
      <c r="C144" s="498"/>
      <c r="D144" s="499"/>
      <c r="E144" s="10"/>
      <c r="F144" s="10"/>
      <c r="G144" s="10"/>
      <c r="H144" s="10"/>
      <c r="I144" s="14"/>
      <c r="J144" s="10"/>
      <c r="K144" s="10"/>
      <c r="L144" s="269"/>
      <c r="M144" s="10"/>
      <c r="N144" s="493"/>
      <c r="O144" s="493"/>
    </row>
    <row r="145">
      <c r="A145" s="501"/>
      <c r="C145" s="498"/>
      <c r="D145" s="499"/>
      <c r="E145" s="10"/>
      <c r="F145" s="10"/>
      <c r="G145" s="10"/>
      <c r="H145" s="10"/>
      <c r="I145" s="14"/>
      <c r="J145" s="10"/>
      <c r="K145" s="10"/>
      <c r="L145" s="269"/>
      <c r="M145" s="10"/>
      <c r="N145" s="493"/>
      <c r="O145" s="493"/>
    </row>
    <row r="146">
      <c r="A146" s="501"/>
      <c r="C146" s="498"/>
      <c r="D146" s="499"/>
      <c r="E146" s="10"/>
      <c r="F146" s="10"/>
      <c r="G146" s="10"/>
      <c r="H146" s="10"/>
      <c r="I146" s="14"/>
      <c r="J146" s="10"/>
      <c r="K146" s="10"/>
      <c r="L146" s="269"/>
      <c r="M146" s="10"/>
      <c r="N146" s="493"/>
      <c r="O146" s="493"/>
    </row>
    <row r="147">
      <c r="A147" s="501"/>
      <c r="C147" s="498"/>
      <c r="D147" s="499"/>
      <c r="E147" s="10"/>
      <c r="F147" s="10"/>
      <c r="G147" s="10"/>
      <c r="H147" s="10"/>
      <c r="I147" s="14"/>
      <c r="J147" s="10"/>
      <c r="K147" s="10"/>
      <c r="L147" s="269"/>
      <c r="M147" s="10"/>
      <c r="N147" s="493"/>
      <c r="O147" s="493"/>
    </row>
    <row r="148">
      <c r="A148" s="503"/>
      <c r="C148" s="498"/>
      <c r="D148" s="499"/>
      <c r="E148" s="10"/>
      <c r="F148" s="10"/>
      <c r="G148" s="10"/>
      <c r="H148" s="10"/>
      <c r="I148" s="14"/>
      <c r="J148" s="10"/>
      <c r="K148" s="10"/>
      <c r="L148" s="269"/>
      <c r="M148" s="10"/>
      <c r="N148" s="493"/>
      <c r="O148" s="493"/>
    </row>
    <row r="149">
      <c r="A149" s="504"/>
      <c r="C149" s="498"/>
      <c r="D149" s="499"/>
      <c r="E149" s="10"/>
      <c r="F149" s="10"/>
      <c r="G149" s="10"/>
      <c r="H149" s="10"/>
      <c r="I149" s="14"/>
      <c r="J149" s="10"/>
      <c r="K149" s="10"/>
      <c r="L149" s="269"/>
      <c r="M149" s="10"/>
      <c r="N149" s="493"/>
      <c r="O149" s="493"/>
    </row>
    <row r="150">
      <c r="A150" s="497"/>
      <c r="C150" s="498"/>
      <c r="D150" s="499"/>
      <c r="E150" s="10"/>
      <c r="F150" s="10"/>
      <c r="G150" s="10"/>
      <c r="H150" s="10"/>
      <c r="I150" s="14"/>
      <c r="J150" s="10"/>
      <c r="K150" s="10"/>
      <c r="L150" s="269"/>
      <c r="M150" s="10"/>
      <c r="N150" s="493"/>
      <c r="O150" s="493"/>
    </row>
    <row r="151">
      <c r="A151" s="505"/>
      <c r="C151" s="498"/>
      <c r="D151" s="499"/>
      <c r="E151" s="10"/>
      <c r="F151" s="10"/>
      <c r="G151" s="10"/>
      <c r="H151" s="10"/>
      <c r="I151" s="14"/>
      <c r="J151" s="10"/>
      <c r="K151" s="10"/>
      <c r="L151" s="269"/>
      <c r="M151" s="10"/>
      <c r="N151" s="493"/>
      <c r="O151" s="493"/>
    </row>
    <row r="152">
      <c r="A152" s="501"/>
      <c r="C152" s="498"/>
      <c r="D152" s="499"/>
      <c r="E152" s="10"/>
      <c r="F152" s="10"/>
      <c r="G152" s="10"/>
      <c r="H152" s="10"/>
      <c r="I152" s="14"/>
      <c r="J152" s="10"/>
      <c r="K152" s="10"/>
      <c r="L152" s="269"/>
      <c r="M152" s="10"/>
      <c r="N152" s="493"/>
      <c r="O152" s="493"/>
    </row>
    <row r="153">
      <c r="A153" s="501"/>
      <c r="C153" s="498"/>
      <c r="D153" s="499"/>
      <c r="E153" s="10"/>
      <c r="F153" s="10"/>
      <c r="G153" s="10"/>
      <c r="H153" s="10"/>
      <c r="I153" s="14"/>
      <c r="J153" s="10"/>
      <c r="K153" s="10"/>
      <c r="L153" s="269"/>
      <c r="M153" s="10"/>
      <c r="N153" s="493"/>
      <c r="O153" s="493"/>
    </row>
    <row r="154">
      <c r="A154" s="503"/>
      <c r="C154" s="498"/>
      <c r="D154" s="499"/>
      <c r="E154" s="10"/>
      <c r="F154" s="10"/>
      <c r="G154" s="10"/>
      <c r="H154" s="10"/>
      <c r="I154" s="14"/>
      <c r="J154" s="10"/>
      <c r="K154" s="10"/>
      <c r="L154" s="269"/>
      <c r="M154" s="10"/>
      <c r="N154" s="493"/>
      <c r="O154" s="493"/>
    </row>
    <row r="155">
      <c r="A155" s="501"/>
      <c r="C155" s="498"/>
      <c r="D155" s="502"/>
      <c r="E155" s="10"/>
      <c r="F155" s="10"/>
      <c r="G155" s="10"/>
      <c r="H155" s="10"/>
      <c r="I155" s="14"/>
      <c r="J155" s="10"/>
      <c r="K155" s="10"/>
      <c r="L155" s="269"/>
      <c r="M155" s="10"/>
      <c r="N155" s="493"/>
      <c r="O155" s="493"/>
    </row>
    <row r="156">
      <c r="A156" s="501"/>
      <c r="C156" s="498"/>
      <c r="D156" s="499"/>
      <c r="E156" s="10"/>
      <c r="F156" s="10"/>
      <c r="G156" s="10"/>
      <c r="H156" s="10"/>
      <c r="I156" s="14"/>
      <c r="J156" s="10"/>
      <c r="K156" s="10"/>
      <c r="L156" s="269"/>
      <c r="M156" s="10"/>
      <c r="N156" s="493"/>
      <c r="O156" s="493"/>
    </row>
    <row r="157">
      <c r="A157" s="503"/>
      <c r="C157" s="498"/>
      <c r="D157" s="499"/>
      <c r="E157" s="10"/>
      <c r="F157" s="10"/>
      <c r="G157" s="10"/>
      <c r="H157" s="10"/>
      <c r="I157" s="14"/>
      <c r="J157" s="10"/>
      <c r="K157" s="10"/>
      <c r="L157" s="269"/>
      <c r="M157" s="10"/>
      <c r="N157" s="493"/>
      <c r="O157" s="493"/>
    </row>
    <row r="158">
      <c r="A158" s="501"/>
      <c r="C158" s="498"/>
      <c r="D158" s="499"/>
      <c r="E158" s="10"/>
      <c r="F158" s="10"/>
      <c r="G158" s="10"/>
      <c r="H158" s="10"/>
      <c r="I158" s="14"/>
      <c r="J158" s="10"/>
      <c r="K158" s="10"/>
      <c r="L158" s="269"/>
      <c r="M158" s="10"/>
      <c r="N158" s="493"/>
      <c r="O158" s="493"/>
    </row>
    <row r="159">
      <c r="A159" s="501"/>
      <c r="C159" s="498"/>
      <c r="D159" s="502"/>
      <c r="E159" s="10"/>
      <c r="F159" s="10"/>
      <c r="G159" s="10"/>
      <c r="H159" s="10"/>
      <c r="I159" s="14"/>
      <c r="J159" s="10"/>
      <c r="K159" s="10"/>
      <c r="L159" s="269"/>
      <c r="M159" s="10"/>
      <c r="N159" s="493"/>
      <c r="O159" s="493"/>
    </row>
    <row r="160">
      <c r="A160" s="501"/>
      <c r="C160" s="498"/>
      <c r="D160" s="499"/>
      <c r="E160" s="10"/>
      <c r="F160" s="10"/>
      <c r="G160" s="10"/>
      <c r="H160" s="10"/>
      <c r="I160" s="14"/>
      <c r="J160" s="10"/>
      <c r="K160" s="10"/>
      <c r="L160" s="269"/>
      <c r="M160" s="10"/>
      <c r="N160" s="493"/>
      <c r="O160" s="493"/>
    </row>
    <row r="161">
      <c r="A161" s="501"/>
      <c r="C161" s="498"/>
      <c r="D161" s="499"/>
      <c r="E161" s="10"/>
      <c r="F161" s="10"/>
      <c r="G161" s="10"/>
      <c r="H161" s="10"/>
      <c r="I161" s="14"/>
      <c r="J161" s="10"/>
      <c r="K161" s="10"/>
      <c r="L161" s="269"/>
      <c r="M161" s="10"/>
      <c r="N161" s="493"/>
      <c r="O161" s="493"/>
    </row>
    <row r="162">
      <c r="A162" s="501"/>
      <c r="C162" s="498"/>
      <c r="D162" s="499"/>
      <c r="E162" s="10"/>
      <c r="F162" s="10"/>
      <c r="G162" s="10"/>
      <c r="H162" s="10"/>
      <c r="I162" s="14"/>
      <c r="J162" s="10"/>
      <c r="K162" s="10"/>
      <c r="L162" s="269"/>
      <c r="M162" s="10"/>
      <c r="N162" s="493"/>
      <c r="O162" s="493"/>
    </row>
    <row r="163">
      <c r="A163" s="501"/>
      <c r="C163" s="498"/>
      <c r="D163" s="499"/>
      <c r="E163" s="10"/>
      <c r="F163" s="10"/>
      <c r="G163" s="10"/>
      <c r="H163" s="10"/>
      <c r="I163" s="14"/>
      <c r="J163" s="10"/>
      <c r="K163" s="10"/>
      <c r="L163" s="269"/>
      <c r="M163" s="10"/>
      <c r="N163" s="493"/>
      <c r="O163" s="493"/>
    </row>
    <row r="164">
      <c r="A164" s="501"/>
      <c r="C164" s="498"/>
      <c r="D164" s="499"/>
      <c r="E164" s="10"/>
      <c r="F164" s="10"/>
      <c r="G164" s="10"/>
      <c r="H164" s="10"/>
      <c r="I164" s="14"/>
      <c r="J164" s="10"/>
      <c r="K164" s="10"/>
      <c r="L164" s="269"/>
      <c r="M164" s="10"/>
      <c r="N164" s="493"/>
      <c r="O164" s="493"/>
    </row>
    <row r="165">
      <c r="A165" s="501"/>
      <c r="C165" s="498"/>
      <c r="D165" s="499"/>
      <c r="E165" s="10"/>
      <c r="F165" s="10"/>
      <c r="G165" s="10"/>
      <c r="H165" s="10"/>
      <c r="I165" s="14"/>
      <c r="J165" s="10"/>
      <c r="K165" s="10"/>
      <c r="L165" s="269"/>
      <c r="M165" s="10"/>
      <c r="N165" s="493"/>
      <c r="O165" s="493"/>
    </row>
    <row r="166">
      <c r="A166" s="503"/>
      <c r="C166" s="498"/>
      <c r="D166" s="499"/>
      <c r="E166" s="10"/>
      <c r="F166" s="10"/>
      <c r="G166" s="10"/>
      <c r="H166" s="10"/>
      <c r="I166" s="14"/>
      <c r="J166" s="10"/>
      <c r="K166" s="10"/>
      <c r="L166" s="269"/>
      <c r="M166" s="10"/>
      <c r="N166" s="493"/>
      <c r="O166" s="493"/>
    </row>
    <row r="167">
      <c r="A167" s="501"/>
      <c r="C167" s="498"/>
      <c r="D167" s="499"/>
      <c r="E167" s="10"/>
      <c r="F167" s="10"/>
      <c r="G167" s="10"/>
      <c r="H167" s="10"/>
      <c r="I167" s="14"/>
      <c r="J167" s="10"/>
      <c r="K167" s="10"/>
      <c r="L167" s="269"/>
      <c r="M167" s="10"/>
      <c r="N167" s="493"/>
      <c r="O167" s="493"/>
    </row>
    <row r="168">
      <c r="A168" s="501"/>
      <c r="C168" s="498"/>
      <c r="D168" s="499"/>
      <c r="E168" s="10"/>
      <c r="F168" s="10"/>
      <c r="G168" s="10"/>
      <c r="H168" s="10"/>
      <c r="I168" s="14"/>
      <c r="J168" s="10"/>
      <c r="K168" s="10"/>
      <c r="L168" s="269"/>
      <c r="M168" s="10"/>
      <c r="N168" s="493"/>
      <c r="O168" s="493"/>
    </row>
    <row r="169">
      <c r="A169" s="503"/>
      <c r="C169" s="498"/>
      <c r="D169" s="499"/>
      <c r="E169" s="10"/>
      <c r="F169" s="10"/>
      <c r="G169" s="10"/>
      <c r="H169" s="10"/>
      <c r="I169" s="14"/>
      <c r="J169" s="10"/>
      <c r="K169" s="10"/>
      <c r="L169" s="269"/>
      <c r="M169" s="10"/>
      <c r="N169" s="493"/>
      <c r="O169" s="493"/>
    </row>
    <row r="170">
      <c r="A170" s="501"/>
      <c r="C170" s="498"/>
      <c r="D170" s="502"/>
      <c r="E170" s="10"/>
      <c r="F170" s="10"/>
      <c r="G170" s="10"/>
      <c r="H170" s="10"/>
      <c r="I170" s="14"/>
      <c r="J170" s="10"/>
      <c r="K170" s="10"/>
      <c r="L170" s="269"/>
      <c r="M170" s="10"/>
      <c r="N170" s="493"/>
      <c r="O170" s="493"/>
    </row>
    <row r="171">
      <c r="A171" s="501"/>
      <c r="C171" s="498"/>
      <c r="D171" s="499"/>
      <c r="E171" s="10"/>
      <c r="F171" s="10"/>
      <c r="G171" s="10"/>
      <c r="H171" s="10"/>
      <c r="I171" s="14"/>
      <c r="J171" s="10"/>
      <c r="K171" s="10"/>
      <c r="L171" s="269"/>
      <c r="M171" s="10"/>
      <c r="N171" s="493"/>
      <c r="O171" s="493"/>
    </row>
    <row r="172">
      <c r="A172" s="501"/>
      <c r="C172" s="498"/>
      <c r="D172" s="499"/>
      <c r="E172" s="10"/>
      <c r="F172" s="10"/>
      <c r="G172" s="10"/>
      <c r="H172" s="10"/>
      <c r="I172" s="14"/>
      <c r="J172" s="10"/>
      <c r="K172" s="10"/>
      <c r="L172" s="269"/>
      <c r="M172" s="10"/>
      <c r="N172" s="493"/>
      <c r="O172" s="493"/>
    </row>
    <row r="173">
      <c r="A173" s="503"/>
      <c r="C173" s="498"/>
      <c r="D173" s="499"/>
      <c r="E173" s="10"/>
      <c r="F173" s="10"/>
      <c r="G173" s="10"/>
      <c r="H173" s="10"/>
      <c r="I173" s="14"/>
      <c r="J173" s="10"/>
      <c r="K173" s="10"/>
      <c r="L173" s="269"/>
      <c r="M173" s="10"/>
      <c r="N173" s="493"/>
      <c r="O173" s="493"/>
    </row>
    <row r="174">
      <c r="A174" s="501"/>
      <c r="C174" s="498"/>
      <c r="D174" s="499"/>
      <c r="E174" s="10"/>
      <c r="F174" s="10"/>
      <c r="G174" s="10"/>
      <c r="H174" s="10"/>
      <c r="I174" s="14"/>
      <c r="J174" s="10"/>
      <c r="K174" s="10"/>
      <c r="L174" s="269"/>
      <c r="M174" s="10"/>
      <c r="N174" s="493"/>
      <c r="O174" s="493"/>
    </row>
    <row r="175">
      <c r="A175" s="501"/>
      <c r="C175" s="498"/>
      <c r="D175" s="499"/>
      <c r="E175" s="10"/>
      <c r="F175" s="10"/>
      <c r="G175" s="10"/>
      <c r="H175" s="10"/>
      <c r="I175" s="14"/>
      <c r="J175" s="10"/>
      <c r="K175" s="10"/>
      <c r="L175" s="269"/>
      <c r="M175" s="10"/>
      <c r="N175" s="493"/>
      <c r="O175" s="493"/>
    </row>
    <row r="176">
      <c r="A176" s="503"/>
      <c r="C176" s="498"/>
      <c r="D176" s="499"/>
      <c r="E176" s="10"/>
      <c r="F176" s="10"/>
      <c r="G176" s="10"/>
      <c r="H176" s="10"/>
      <c r="I176" s="14"/>
      <c r="J176" s="10"/>
      <c r="K176" s="10"/>
      <c r="L176" s="269"/>
      <c r="M176" s="10"/>
      <c r="N176" s="493"/>
      <c r="O176" s="493"/>
    </row>
    <row r="177">
      <c r="A177" s="503"/>
      <c r="C177" s="498"/>
      <c r="D177" s="499"/>
      <c r="E177" s="10"/>
      <c r="F177" s="10"/>
      <c r="G177" s="10"/>
      <c r="H177" s="10"/>
      <c r="I177" s="14"/>
      <c r="J177" s="10"/>
      <c r="K177" s="10"/>
      <c r="L177" s="269"/>
      <c r="M177" s="10"/>
      <c r="N177" s="493"/>
      <c r="O177" s="493"/>
    </row>
    <row r="178">
      <c r="A178" s="501"/>
      <c r="C178" s="498"/>
      <c r="D178" s="502"/>
      <c r="E178" s="10"/>
      <c r="F178" s="10"/>
      <c r="G178" s="10"/>
      <c r="H178" s="10"/>
      <c r="I178" s="14"/>
      <c r="J178" s="10"/>
      <c r="K178" s="10"/>
      <c r="L178" s="269"/>
      <c r="M178" s="10"/>
      <c r="N178" s="493"/>
      <c r="O178" s="493"/>
    </row>
    <row r="179">
      <c r="A179" s="501"/>
      <c r="C179" s="498"/>
      <c r="D179" s="499"/>
      <c r="E179" s="10"/>
      <c r="F179" s="10"/>
      <c r="G179" s="10"/>
      <c r="H179" s="10"/>
      <c r="I179" s="14"/>
      <c r="J179" s="10"/>
      <c r="K179" s="10"/>
      <c r="L179" s="269"/>
      <c r="M179" s="10"/>
      <c r="N179" s="493"/>
      <c r="O179" s="493"/>
    </row>
    <row r="180">
      <c r="A180" s="501"/>
      <c r="C180" s="498"/>
      <c r="D180" s="499"/>
      <c r="E180" s="10"/>
      <c r="F180" s="10"/>
      <c r="G180" s="10"/>
      <c r="H180" s="10"/>
      <c r="I180" s="14"/>
      <c r="J180" s="10"/>
      <c r="K180" s="10"/>
      <c r="L180" s="269"/>
      <c r="M180" s="10"/>
      <c r="N180" s="493"/>
      <c r="O180" s="493"/>
    </row>
    <row r="181">
      <c r="A181" s="501"/>
      <c r="C181" s="498"/>
      <c r="D181" s="499"/>
      <c r="E181" s="10"/>
      <c r="F181" s="10"/>
      <c r="G181" s="10"/>
      <c r="H181" s="10"/>
      <c r="I181" s="14"/>
      <c r="J181" s="10"/>
      <c r="K181" s="10"/>
      <c r="L181" s="269"/>
      <c r="M181" s="10"/>
      <c r="N181" s="493"/>
      <c r="O181" s="493"/>
    </row>
    <row r="182">
      <c r="A182" s="501"/>
      <c r="C182" s="498"/>
      <c r="D182" s="502"/>
      <c r="E182" s="10"/>
      <c r="F182" s="10"/>
      <c r="G182" s="10"/>
      <c r="H182" s="10"/>
      <c r="I182" s="14"/>
      <c r="J182" s="10"/>
      <c r="K182" s="10"/>
      <c r="L182" s="269"/>
      <c r="M182" s="10"/>
      <c r="N182" s="493"/>
      <c r="O182" s="493"/>
    </row>
    <row r="183">
      <c r="A183" s="497"/>
      <c r="C183" s="498"/>
      <c r="D183" s="499"/>
      <c r="E183" s="10"/>
      <c r="F183" s="10"/>
      <c r="G183" s="10"/>
      <c r="H183" s="10"/>
      <c r="I183" s="14"/>
      <c r="J183" s="10"/>
      <c r="K183" s="10"/>
      <c r="L183" s="269"/>
      <c r="M183" s="10"/>
      <c r="N183" s="493"/>
      <c r="O183" s="493"/>
    </row>
    <row r="184">
      <c r="A184" s="503"/>
      <c r="C184" s="498"/>
      <c r="D184" s="499"/>
      <c r="E184" s="10"/>
      <c r="F184" s="10"/>
      <c r="G184" s="10"/>
      <c r="H184" s="10"/>
      <c r="I184" s="14"/>
      <c r="J184" s="10"/>
      <c r="K184" s="10"/>
      <c r="L184" s="269"/>
      <c r="M184" s="10"/>
      <c r="N184" s="493"/>
      <c r="O184" s="493"/>
    </row>
    <row r="185">
      <c r="A185" s="501"/>
      <c r="C185" s="498"/>
      <c r="D185" s="502"/>
      <c r="E185" s="10"/>
      <c r="F185" s="10"/>
      <c r="G185" s="10"/>
      <c r="H185" s="10"/>
      <c r="I185" s="14"/>
      <c r="J185" s="10"/>
      <c r="K185" s="10"/>
      <c r="L185" s="269"/>
      <c r="M185" s="10"/>
      <c r="N185" s="493"/>
      <c r="O185" s="493"/>
    </row>
    <row r="186">
      <c r="A186" s="501"/>
      <c r="C186" s="498"/>
      <c r="D186" s="502"/>
      <c r="E186" s="10"/>
      <c r="F186" s="10"/>
      <c r="G186" s="10"/>
      <c r="H186" s="10"/>
      <c r="I186" s="14"/>
      <c r="J186" s="10"/>
      <c r="K186" s="10"/>
      <c r="L186" s="269"/>
      <c r="M186" s="10"/>
      <c r="N186" s="493"/>
      <c r="O186" s="493"/>
    </row>
    <row r="187">
      <c r="A187" s="501"/>
      <c r="C187" s="498"/>
      <c r="D187" s="502"/>
      <c r="E187" s="10"/>
      <c r="F187" s="10"/>
      <c r="G187" s="10"/>
      <c r="H187" s="10"/>
      <c r="I187" s="14"/>
      <c r="J187" s="10"/>
      <c r="K187" s="10"/>
      <c r="L187" s="269"/>
      <c r="M187" s="10"/>
      <c r="N187" s="493"/>
      <c r="O187" s="493"/>
    </row>
    <row r="188">
      <c r="A188" s="503"/>
      <c r="C188" s="498"/>
      <c r="D188" s="502"/>
      <c r="E188" s="10"/>
      <c r="F188" s="10"/>
      <c r="G188" s="10"/>
      <c r="H188" s="10"/>
      <c r="I188" s="14"/>
      <c r="J188" s="10"/>
      <c r="K188" s="10"/>
      <c r="L188" s="269"/>
      <c r="M188" s="10"/>
      <c r="N188" s="493"/>
      <c r="O188" s="493"/>
    </row>
    <row r="189">
      <c r="A189" s="501"/>
      <c r="C189" s="498"/>
      <c r="D189" s="499"/>
      <c r="E189" s="10"/>
      <c r="F189" s="10"/>
      <c r="G189" s="10"/>
      <c r="H189" s="10"/>
      <c r="I189" s="14"/>
      <c r="J189" s="10"/>
      <c r="K189" s="10"/>
      <c r="L189" s="269"/>
      <c r="M189" s="10"/>
      <c r="N189" s="493"/>
      <c r="O189" s="493"/>
    </row>
    <row r="190">
      <c r="A190" s="501"/>
      <c r="C190" s="498"/>
      <c r="D190" s="499"/>
      <c r="E190" s="10"/>
      <c r="F190" s="10"/>
      <c r="G190" s="10"/>
      <c r="H190" s="10"/>
      <c r="I190" s="14"/>
      <c r="J190" s="10"/>
      <c r="K190" s="10"/>
      <c r="L190" s="269"/>
      <c r="M190" s="10"/>
      <c r="N190" s="493"/>
      <c r="O190" s="493"/>
    </row>
    <row r="191">
      <c r="A191" s="501"/>
      <c r="C191" s="498"/>
      <c r="D191" s="499"/>
      <c r="E191" s="10"/>
      <c r="F191" s="10"/>
      <c r="G191" s="10"/>
      <c r="H191" s="10"/>
      <c r="I191" s="14"/>
      <c r="J191" s="10"/>
      <c r="K191" s="10"/>
      <c r="L191" s="269"/>
      <c r="M191" s="10"/>
      <c r="N191" s="493"/>
      <c r="O191" s="493"/>
    </row>
    <row r="192">
      <c r="A192" s="497"/>
      <c r="C192" s="498"/>
      <c r="D192" s="499"/>
      <c r="E192" s="10"/>
      <c r="F192" s="10"/>
      <c r="G192" s="10"/>
      <c r="H192" s="10"/>
      <c r="I192" s="14"/>
      <c r="J192" s="10"/>
      <c r="K192" s="10"/>
      <c r="L192" s="269"/>
      <c r="M192" s="10"/>
      <c r="N192" s="493"/>
      <c r="O192" s="493"/>
    </row>
    <row r="193">
      <c r="A193" s="501"/>
      <c r="C193" s="498"/>
      <c r="D193" s="499"/>
      <c r="E193" s="10"/>
      <c r="F193" s="10"/>
      <c r="G193" s="10"/>
      <c r="H193" s="10"/>
      <c r="I193" s="14"/>
      <c r="J193" s="10"/>
      <c r="K193" s="10"/>
      <c r="L193" s="269"/>
      <c r="M193" s="10"/>
      <c r="N193" s="493"/>
      <c r="O193" s="493"/>
    </row>
    <row r="194">
      <c r="A194" s="501"/>
      <c r="C194" s="498"/>
      <c r="D194" s="499"/>
      <c r="E194" s="10"/>
      <c r="F194" s="10"/>
      <c r="G194" s="10"/>
      <c r="H194" s="10"/>
      <c r="I194" s="14"/>
      <c r="J194" s="10"/>
      <c r="K194" s="10"/>
      <c r="L194" s="269"/>
      <c r="M194" s="10"/>
      <c r="N194" s="493"/>
      <c r="O194" s="493"/>
    </row>
    <row r="195">
      <c r="A195" s="501"/>
      <c r="C195" s="498"/>
      <c r="D195" s="499"/>
      <c r="E195" s="10"/>
      <c r="F195" s="10"/>
      <c r="G195" s="10"/>
      <c r="H195" s="10"/>
      <c r="I195" s="14"/>
      <c r="J195" s="10"/>
      <c r="K195" s="10"/>
      <c r="L195" s="269"/>
      <c r="M195" s="10"/>
      <c r="N195" s="493"/>
      <c r="O195" s="493"/>
    </row>
    <row r="196">
      <c r="A196" s="503"/>
      <c r="C196" s="498"/>
      <c r="D196" s="499"/>
      <c r="E196" s="10"/>
      <c r="F196" s="10"/>
      <c r="G196" s="10"/>
      <c r="H196" s="10"/>
      <c r="I196" s="14"/>
      <c r="J196" s="10"/>
      <c r="K196" s="10"/>
      <c r="L196" s="269"/>
      <c r="M196" s="10"/>
      <c r="N196" s="493"/>
      <c r="O196" s="493"/>
    </row>
    <row r="197">
      <c r="A197" s="501"/>
      <c r="C197" s="498"/>
      <c r="D197" s="499"/>
      <c r="E197" s="10"/>
      <c r="F197" s="10"/>
      <c r="G197" s="10"/>
      <c r="H197" s="10"/>
      <c r="I197" s="14"/>
      <c r="J197" s="10"/>
      <c r="K197" s="10"/>
      <c r="L197" s="269"/>
      <c r="M197" s="10"/>
      <c r="N197" s="493"/>
      <c r="O197" s="493"/>
    </row>
    <row r="198">
      <c r="A198" s="501"/>
      <c r="C198" s="498"/>
      <c r="D198" s="499"/>
      <c r="E198" s="10"/>
      <c r="F198" s="10"/>
      <c r="G198" s="10"/>
      <c r="H198" s="10"/>
      <c r="I198" s="14"/>
      <c r="J198" s="10"/>
      <c r="K198" s="10"/>
      <c r="L198" s="269"/>
      <c r="M198" s="10"/>
      <c r="N198" s="493"/>
      <c r="O198" s="493"/>
    </row>
    <row r="199">
      <c r="A199" s="503"/>
      <c r="C199" s="498"/>
      <c r="D199" s="499"/>
      <c r="E199" s="10"/>
      <c r="F199" s="10"/>
      <c r="G199" s="10"/>
      <c r="H199" s="10"/>
      <c r="I199" s="14"/>
      <c r="J199" s="10"/>
      <c r="K199" s="10"/>
      <c r="L199" s="269"/>
      <c r="M199" s="10"/>
      <c r="N199" s="493"/>
      <c r="O199" s="493"/>
    </row>
    <row r="200">
      <c r="A200" s="501"/>
      <c r="C200" s="498"/>
      <c r="D200" s="499"/>
      <c r="E200" s="10"/>
      <c r="F200" s="10"/>
      <c r="G200" s="10"/>
      <c r="H200" s="10"/>
      <c r="I200" s="14"/>
      <c r="J200" s="10"/>
      <c r="K200" s="10"/>
      <c r="L200" s="269"/>
      <c r="M200" s="10"/>
      <c r="N200" s="493"/>
      <c r="O200" s="493"/>
    </row>
    <row r="201">
      <c r="A201" s="504"/>
      <c r="C201" s="498"/>
      <c r="D201" s="499"/>
      <c r="E201" s="500"/>
      <c r="F201" s="500"/>
      <c r="G201" s="10"/>
      <c r="H201" s="10"/>
      <c r="I201" s="14"/>
      <c r="J201" s="10"/>
      <c r="K201" s="10"/>
      <c r="L201" s="269"/>
      <c r="M201" s="10"/>
      <c r="N201" s="493"/>
      <c r="O201" s="493"/>
    </row>
    <row r="202">
      <c r="A202" s="506"/>
      <c r="C202" s="498"/>
      <c r="D202" s="499"/>
      <c r="E202" s="500"/>
      <c r="F202" s="500"/>
      <c r="G202" s="10"/>
      <c r="H202" s="10"/>
      <c r="I202" s="14"/>
      <c r="J202" s="10"/>
      <c r="K202" s="10"/>
      <c r="L202" s="269"/>
      <c r="M202" s="10"/>
      <c r="N202" s="493"/>
      <c r="O202" s="493"/>
    </row>
    <row r="203">
      <c r="A203" s="504"/>
      <c r="C203" s="498"/>
      <c r="D203" s="502"/>
      <c r="E203" s="10"/>
      <c r="F203" s="10"/>
      <c r="G203" s="10"/>
      <c r="H203" s="10"/>
      <c r="I203" s="14"/>
      <c r="J203" s="10"/>
      <c r="K203" s="10"/>
      <c r="L203" s="269"/>
      <c r="M203" s="10"/>
      <c r="N203" s="493"/>
      <c r="O203" s="493"/>
    </row>
    <row r="204">
      <c r="A204" s="501"/>
      <c r="C204" s="498"/>
      <c r="D204" s="499"/>
      <c r="E204" s="10"/>
      <c r="F204" s="10"/>
      <c r="G204" s="10"/>
      <c r="H204" s="10"/>
      <c r="I204" s="14"/>
      <c r="J204" s="10"/>
      <c r="K204" s="10"/>
      <c r="L204" s="269"/>
      <c r="M204" s="10"/>
      <c r="N204" s="493"/>
      <c r="O204" s="493"/>
    </row>
    <row r="205">
      <c r="A205" s="504"/>
      <c r="C205" s="498"/>
      <c r="D205" s="499"/>
      <c r="E205" s="10"/>
      <c r="F205" s="10"/>
      <c r="G205" s="10"/>
      <c r="H205" s="10"/>
      <c r="I205" s="14"/>
      <c r="J205" s="10"/>
      <c r="K205" s="10"/>
      <c r="L205" s="269"/>
      <c r="M205" s="10"/>
      <c r="N205" s="493"/>
      <c r="O205" s="493"/>
    </row>
    <row r="206">
      <c r="A206" s="504"/>
      <c r="C206" s="498"/>
      <c r="D206" s="499"/>
      <c r="E206" s="10"/>
      <c r="F206" s="10"/>
      <c r="G206" s="10"/>
      <c r="H206" s="10"/>
      <c r="I206" s="14"/>
      <c r="J206" s="10"/>
      <c r="K206" s="10"/>
      <c r="L206" s="269"/>
      <c r="M206" s="10"/>
      <c r="N206" s="493"/>
      <c r="O206" s="493"/>
    </row>
    <row r="207">
      <c r="A207" s="505"/>
      <c r="C207" s="498"/>
      <c r="D207" s="499"/>
      <c r="E207" s="10"/>
      <c r="F207" s="10"/>
      <c r="G207" s="10"/>
      <c r="H207" s="10"/>
      <c r="I207" s="14"/>
      <c r="J207" s="10"/>
      <c r="K207" s="10"/>
      <c r="L207" s="269"/>
      <c r="M207" s="10"/>
      <c r="N207" s="493"/>
      <c r="O207" s="493"/>
    </row>
    <row r="208">
      <c r="A208" s="505"/>
      <c r="C208" s="498"/>
      <c r="D208" s="499"/>
      <c r="E208" s="10"/>
      <c r="F208" s="10"/>
      <c r="G208" s="10"/>
      <c r="H208" s="10"/>
      <c r="I208" s="14"/>
      <c r="J208" s="10"/>
      <c r="K208" s="10"/>
      <c r="L208" s="269"/>
      <c r="M208" s="10"/>
      <c r="N208" s="493"/>
      <c r="O208" s="493"/>
    </row>
    <row r="209">
      <c r="A209" s="504"/>
      <c r="C209" s="498"/>
      <c r="D209" s="499"/>
      <c r="E209" s="10"/>
      <c r="F209" s="10"/>
      <c r="G209" s="10"/>
      <c r="H209" s="10"/>
      <c r="I209" s="14"/>
      <c r="J209" s="10"/>
      <c r="K209" s="10"/>
      <c r="L209" s="269"/>
      <c r="M209" s="10"/>
      <c r="N209" s="493"/>
      <c r="O209" s="493"/>
    </row>
    <row r="210">
      <c r="A210" s="504"/>
      <c r="C210" s="498"/>
      <c r="D210" s="499"/>
      <c r="E210" s="10"/>
      <c r="F210" s="10"/>
      <c r="G210" s="10"/>
      <c r="H210" s="10"/>
      <c r="I210" s="14"/>
      <c r="J210" s="10"/>
      <c r="K210" s="10"/>
      <c r="L210" s="269"/>
      <c r="M210" s="10"/>
      <c r="N210" s="493"/>
      <c r="O210" s="493"/>
    </row>
    <row r="211">
      <c r="A211" s="504"/>
      <c r="C211" s="498"/>
      <c r="D211" s="499"/>
      <c r="E211" s="10"/>
      <c r="F211" s="10"/>
      <c r="G211" s="10"/>
      <c r="H211" s="10"/>
      <c r="I211" s="14"/>
      <c r="J211" s="10"/>
      <c r="K211" s="10"/>
      <c r="L211" s="269"/>
      <c r="M211" s="10"/>
      <c r="N211" s="493"/>
      <c r="O211" s="493"/>
    </row>
    <row r="212">
      <c r="A212" s="504"/>
      <c r="C212" s="498"/>
      <c r="D212" s="499"/>
      <c r="E212" s="10"/>
      <c r="F212" s="10"/>
      <c r="G212" s="10"/>
      <c r="H212" s="10"/>
      <c r="I212" s="14"/>
      <c r="J212" s="10"/>
      <c r="K212" s="10"/>
      <c r="L212" s="269"/>
      <c r="M212" s="10"/>
      <c r="N212" s="493"/>
      <c r="O212" s="493"/>
    </row>
    <row r="213">
      <c r="A213" s="504"/>
      <c r="C213" s="498"/>
      <c r="D213" s="499"/>
      <c r="E213" s="10"/>
      <c r="F213" s="10"/>
      <c r="G213" s="10"/>
      <c r="H213" s="10"/>
      <c r="I213" s="14"/>
      <c r="J213" s="10"/>
      <c r="K213" s="10"/>
      <c r="L213" s="269"/>
      <c r="M213" s="10"/>
      <c r="N213" s="493"/>
      <c r="O213" s="493"/>
    </row>
    <row r="214">
      <c r="A214" s="505"/>
      <c r="C214" s="498"/>
      <c r="D214" s="499"/>
      <c r="E214" s="10"/>
      <c r="F214" s="10"/>
      <c r="G214" s="10"/>
      <c r="H214" s="10"/>
      <c r="I214" s="14"/>
      <c r="J214" s="10"/>
      <c r="K214" s="10"/>
      <c r="L214" s="269"/>
      <c r="M214" s="10"/>
      <c r="N214" s="493"/>
      <c r="O214" s="493"/>
    </row>
    <row r="215">
      <c r="A215" s="504"/>
      <c r="C215" s="498"/>
      <c r="D215" s="499"/>
      <c r="E215" s="10"/>
      <c r="F215" s="10"/>
      <c r="G215" s="10"/>
      <c r="H215" s="10"/>
      <c r="I215" s="14"/>
      <c r="J215" s="10"/>
      <c r="K215" s="10"/>
      <c r="L215" s="269"/>
      <c r="M215" s="10"/>
      <c r="N215" s="493"/>
      <c r="O215" s="493"/>
    </row>
    <row r="216">
      <c r="A216" s="505"/>
      <c r="C216" s="498"/>
      <c r="D216" s="499"/>
      <c r="E216" s="10"/>
      <c r="F216" s="10"/>
      <c r="G216" s="10"/>
      <c r="H216" s="10"/>
      <c r="I216" s="14"/>
      <c r="J216" s="10"/>
      <c r="K216" s="10"/>
      <c r="L216" s="269"/>
      <c r="M216" s="10"/>
      <c r="N216" s="493"/>
      <c r="O216" s="493"/>
    </row>
    <row r="217">
      <c r="A217" s="505"/>
      <c r="C217" s="498"/>
      <c r="D217" s="499"/>
      <c r="E217" s="10"/>
      <c r="F217" s="10"/>
      <c r="G217" s="10"/>
      <c r="H217" s="10"/>
      <c r="I217" s="14"/>
      <c r="J217" s="10"/>
      <c r="K217" s="10"/>
      <c r="L217" s="269"/>
      <c r="M217" s="10"/>
      <c r="N217" s="493"/>
      <c r="O217" s="493"/>
    </row>
    <row r="218">
      <c r="A218" s="504"/>
      <c r="C218" s="498"/>
      <c r="D218" s="499"/>
      <c r="E218" s="10"/>
      <c r="F218" s="10"/>
      <c r="G218" s="10"/>
      <c r="H218" s="10"/>
      <c r="I218" s="14"/>
      <c r="J218" s="10"/>
      <c r="K218" s="10"/>
      <c r="L218" s="269"/>
      <c r="M218" s="10"/>
      <c r="N218" s="493"/>
      <c r="O218" s="493"/>
    </row>
    <row r="219">
      <c r="A219" s="504"/>
      <c r="C219" s="498"/>
      <c r="D219" s="499"/>
      <c r="E219" s="10"/>
      <c r="F219" s="10"/>
      <c r="G219" s="10"/>
      <c r="H219" s="10"/>
      <c r="I219" s="14"/>
      <c r="J219" s="10"/>
      <c r="K219" s="10"/>
      <c r="L219" s="269"/>
      <c r="M219" s="10"/>
      <c r="N219" s="493"/>
      <c r="O219" s="493"/>
    </row>
    <row r="220">
      <c r="A220" s="505"/>
      <c r="C220" s="498"/>
      <c r="D220" s="499"/>
      <c r="E220" s="10"/>
      <c r="F220" s="10"/>
      <c r="G220" s="10"/>
      <c r="H220" s="10"/>
      <c r="I220" s="14"/>
      <c r="J220" s="10"/>
      <c r="K220" s="10"/>
      <c r="L220" s="269"/>
      <c r="M220" s="10"/>
      <c r="N220" s="493"/>
      <c r="O220" s="493"/>
    </row>
    <row r="221">
      <c r="A221" s="504"/>
      <c r="C221" s="498"/>
      <c r="D221" s="499"/>
      <c r="E221" s="10"/>
      <c r="F221" s="10"/>
      <c r="G221" s="10"/>
      <c r="H221" s="10"/>
      <c r="I221" s="14"/>
      <c r="J221" s="10"/>
      <c r="K221" s="10"/>
      <c r="L221" s="269"/>
      <c r="M221" s="10"/>
      <c r="N221" s="493"/>
      <c r="O221" s="493"/>
    </row>
    <row r="222">
      <c r="A222" s="505"/>
      <c r="C222" s="498"/>
      <c r="D222" s="499"/>
      <c r="E222" s="500"/>
      <c r="F222" s="500"/>
      <c r="G222" s="10"/>
      <c r="H222" s="10"/>
      <c r="I222" s="14"/>
      <c r="J222" s="10"/>
      <c r="K222" s="10"/>
      <c r="L222" s="269"/>
      <c r="M222" s="10"/>
      <c r="N222" s="493"/>
      <c r="O222" s="493"/>
    </row>
    <row r="223">
      <c r="A223" s="501"/>
      <c r="C223" s="498"/>
      <c r="D223" s="499"/>
      <c r="E223" s="500"/>
      <c r="F223" s="500"/>
      <c r="G223" s="10"/>
      <c r="H223" s="10"/>
      <c r="I223" s="14"/>
      <c r="J223" s="10"/>
      <c r="K223" s="10"/>
      <c r="L223" s="269"/>
      <c r="M223" s="10"/>
      <c r="N223" s="493"/>
      <c r="O223" s="493"/>
    </row>
    <row r="224">
      <c r="A224" s="501"/>
      <c r="C224" s="498"/>
      <c r="D224" s="499"/>
      <c r="E224" s="10"/>
      <c r="F224" s="10"/>
      <c r="G224" s="10"/>
      <c r="H224" s="10"/>
      <c r="I224" s="14"/>
      <c r="J224" s="10"/>
      <c r="K224" s="10"/>
      <c r="L224" s="269"/>
      <c r="M224" s="10"/>
      <c r="N224" s="493"/>
      <c r="O224" s="493"/>
    </row>
    <row r="225">
      <c r="A225" s="501"/>
      <c r="C225" s="498"/>
      <c r="D225" s="499"/>
      <c r="E225" s="500"/>
      <c r="F225" s="500"/>
      <c r="G225" s="10"/>
      <c r="H225" s="10"/>
      <c r="I225" s="14"/>
      <c r="J225" s="10"/>
      <c r="K225" s="10"/>
      <c r="L225" s="269"/>
      <c r="M225" s="10"/>
      <c r="N225" s="493"/>
      <c r="O225" s="493"/>
    </row>
    <row r="226">
      <c r="A226" s="501"/>
      <c r="C226" s="498"/>
      <c r="D226" s="499"/>
      <c r="E226" s="10"/>
      <c r="F226" s="10"/>
      <c r="G226" s="10"/>
      <c r="H226" s="10"/>
      <c r="I226" s="14"/>
      <c r="J226" s="10"/>
      <c r="K226" s="10"/>
      <c r="L226" s="269"/>
      <c r="M226" s="10"/>
      <c r="N226" s="493"/>
      <c r="O226" s="493"/>
    </row>
    <row r="227">
      <c r="A227" s="501"/>
      <c r="C227" s="498"/>
      <c r="D227" s="499"/>
      <c r="E227" s="10"/>
      <c r="F227" s="10"/>
      <c r="G227" s="10"/>
      <c r="H227" s="10"/>
      <c r="I227" s="14"/>
      <c r="J227" s="10"/>
      <c r="K227" s="10"/>
      <c r="L227" s="269"/>
      <c r="M227" s="10"/>
      <c r="N227" s="493"/>
      <c r="O227" s="493"/>
    </row>
    <row r="228">
      <c r="A228" s="504"/>
      <c r="C228" s="498"/>
      <c r="D228" s="499"/>
      <c r="E228" s="10"/>
      <c r="F228" s="10"/>
      <c r="G228" s="10"/>
      <c r="H228" s="10"/>
      <c r="I228" s="14"/>
      <c r="J228" s="10"/>
      <c r="K228" s="10"/>
      <c r="L228" s="269"/>
      <c r="M228" s="10"/>
      <c r="N228" s="493"/>
      <c r="O228" s="493"/>
    </row>
    <row r="229">
      <c r="A229" s="505"/>
      <c r="C229" s="498"/>
      <c r="D229" s="499"/>
      <c r="E229" s="10"/>
      <c r="F229" s="10"/>
      <c r="G229" s="10"/>
      <c r="H229" s="10"/>
      <c r="I229" s="14"/>
      <c r="J229" s="10"/>
      <c r="K229" s="10"/>
      <c r="L229" s="269"/>
      <c r="M229" s="10"/>
      <c r="N229" s="493"/>
      <c r="O229" s="493"/>
    </row>
    <row r="230">
      <c r="A230" s="504"/>
      <c r="C230" s="498"/>
      <c r="D230" s="499"/>
      <c r="E230" s="10"/>
      <c r="F230" s="10"/>
      <c r="G230" s="10"/>
      <c r="H230" s="10"/>
      <c r="I230" s="14"/>
      <c r="J230" s="10"/>
      <c r="K230" s="10"/>
      <c r="L230" s="269"/>
      <c r="M230" s="10"/>
      <c r="N230" s="493"/>
      <c r="O230" s="493"/>
    </row>
    <row r="231">
      <c r="A231" s="504"/>
      <c r="C231" s="498"/>
      <c r="D231" s="499"/>
      <c r="E231" s="10"/>
      <c r="F231" s="10"/>
      <c r="G231" s="10"/>
      <c r="H231" s="10"/>
      <c r="I231" s="14"/>
      <c r="J231" s="10"/>
      <c r="K231" s="10"/>
      <c r="L231" s="269"/>
      <c r="M231" s="10"/>
      <c r="N231" s="493"/>
      <c r="O231" s="493"/>
    </row>
    <row r="232">
      <c r="A232" s="504"/>
      <c r="C232" s="498"/>
      <c r="D232" s="499"/>
      <c r="E232" s="10"/>
      <c r="F232" s="10"/>
      <c r="G232" s="10"/>
      <c r="H232" s="10"/>
      <c r="I232" s="14"/>
      <c r="J232" s="10"/>
      <c r="K232" s="10"/>
      <c r="L232" s="269"/>
      <c r="M232" s="10"/>
      <c r="N232" s="493"/>
      <c r="O232" s="493"/>
    </row>
    <row r="233">
      <c r="A233" s="505"/>
      <c r="C233" s="498"/>
      <c r="D233" s="502"/>
      <c r="E233" s="10"/>
      <c r="F233" s="10"/>
      <c r="G233" s="10"/>
      <c r="H233" s="10"/>
      <c r="I233" s="14"/>
      <c r="J233" s="10"/>
      <c r="K233" s="10"/>
      <c r="L233" s="269"/>
      <c r="M233" s="10"/>
      <c r="N233" s="493"/>
      <c r="O233" s="493"/>
    </row>
    <row r="234">
      <c r="A234" s="504"/>
      <c r="C234" s="498"/>
      <c r="D234" s="499"/>
      <c r="E234" s="10"/>
      <c r="F234" s="10"/>
      <c r="G234" s="10"/>
      <c r="H234" s="10"/>
      <c r="I234" s="14"/>
      <c r="J234" s="10"/>
      <c r="K234" s="10"/>
      <c r="L234" s="269"/>
      <c r="M234" s="10"/>
      <c r="N234" s="493"/>
      <c r="O234" s="493"/>
    </row>
    <row r="235">
      <c r="A235" s="507" t="s">
        <v>30</v>
      </c>
      <c r="C235" s="498"/>
      <c r="D235" s="496"/>
      <c r="E235" s="10"/>
      <c r="F235" s="10"/>
      <c r="G235" s="10"/>
      <c r="H235" s="10"/>
      <c r="I235" s="14"/>
      <c r="J235" s="10"/>
      <c r="K235" s="10"/>
      <c r="L235" s="269"/>
      <c r="M235" s="10"/>
      <c r="N235" s="493"/>
      <c r="O235" s="493"/>
    </row>
  </sheetData>
  <mergeCells count="384">
    <mergeCell ref="J125:K125"/>
    <mergeCell ref="J126:K126"/>
    <mergeCell ref="J118:K118"/>
    <mergeCell ref="J119:K119"/>
    <mergeCell ref="J120:K120"/>
    <mergeCell ref="J121:K121"/>
    <mergeCell ref="J122:K122"/>
    <mergeCell ref="J123:K123"/>
    <mergeCell ref="J124:K124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7:K117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3:C223"/>
    <mergeCell ref="A224:C224"/>
    <mergeCell ref="A225:C225"/>
    <mergeCell ref="A233:C233"/>
    <mergeCell ref="A234:C234"/>
    <mergeCell ref="A235:C235"/>
    <mergeCell ref="A226:C226"/>
    <mergeCell ref="A227:C227"/>
    <mergeCell ref="A228:C228"/>
    <mergeCell ref="A229:C229"/>
    <mergeCell ref="A230:C230"/>
    <mergeCell ref="A231:C231"/>
    <mergeCell ref="A232:C232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E4:G4"/>
    <mergeCell ref="E5:G5"/>
    <mergeCell ref="J5:K5"/>
    <mergeCell ref="E6:G6"/>
    <mergeCell ref="J6:K6"/>
    <mergeCell ref="B7:B8"/>
    <mergeCell ref="E7:G7"/>
    <mergeCell ref="E8:G8"/>
    <mergeCell ref="J7:K7"/>
    <mergeCell ref="J8:K8"/>
    <mergeCell ref="E9:G9"/>
    <mergeCell ref="J9:K9"/>
    <mergeCell ref="E1:G1"/>
    <mergeCell ref="J1:K1"/>
    <mergeCell ref="C2:D2"/>
    <mergeCell ref="J3:K3"/>
    <mergeCell ref="A4:A11"/>
    <mergeCell ref="B4:B6"/>
    <mergeCell ref="J4:K4"/>
    <mergeCell ref="J10:K10"/>
    <mergeCell ref="J11:K11"/>
    <mergeCell ref="J12:K12"/>
    <mergeCell ref="J13:K13"/>
    <mergeCell ref="J14:K14"/>
    <mergeCell ref="J15:K15"/>
    <mergeCell ref="J16:K16"/>
    <mergeCell ref="E15:G15"/>
    <mergeCell ref="E16:G16"/>
    <mergeCell ref="E14:G14"/>
    <mergeCell ref="E17:G17"/>
    <mergeCell ref="E18:G18"/>
    <mergeCell ref="E19:G19"/>
    <mergeCell ref="E20:G20"/>
    <mergeCell ref="E21:G21"/>
    <mergeCell ref="E22:G22"/>
    <mergeCell ref="E23:G23"/>
    <mergeCell ref="E25:G25"/>
    <mergeCell ref="E26:G26"/>
    <mergeCell ref="E27:G27"/>
    <mergeCell ref="E28:G28"/>
    <mergeCell ref="B17:B24"/>
    <mergeCell ref="B25:B29"/>
    <mergeCell ref="A49:A57"/>
    <mergeCell ref="A59:A62"/>
    <mergeCell ref="A64:A71"/>
    <mergeCell ref="A73:A77"/>
    <mergeCell ref="A79:A83"/>
    <mergeCell ref="A84:A89"/>
    <mergeCell ref="B13:B16"/>
    <mergeCell ref="B30:B33"/>
    <mergeCell ref="A38:A47"/>
    <mergeCell ref="B38:B39"/>
    <mergeCell ref="B40:B41"/>
    <mergeCell ref="B42:B46"/>
    <mergeCell ref="B54:B57"/>
    <mergeCell ref="B91:B102"/>
    <mergeCell ref="B104:B115"/>
    <mergeCell ref="B117:B128"/>
    <mergeCell ref="B59:B60"/>
    <mergeCell ref="B61:B62"/>
    <mergeCell ref="B64:B66"/>
    <mergeCell ref="B69:B71"/>
    <mergeCell ref="B74:B75"/>
    <mergeCell ref="B76:B77"/>
    <mergeCell ref="B79:B89"/>
    <mergeCell ref="E30:G30"/>
    <mergeCell ref="E31:G31"/>
    <mergeCell ref="E32:G32"/>
    <mergeCell ref="E33:G33"/>
    <mergeCell ref="B10:B11"/>
    <mergeCell ref="E10:G10"/>
    <mergeCell ref="E11:G11"/>
    <mergeCell ref="A13:A33"/>
    <mergeCell ref="E13:G13"/>
    <mergeCell ref="E24:G24"/>
    <mergeCell ref="E29:G29"/>
    <mergeCell ref="A35:A36"/>
    <mergeCell ref="E35:G35"/>
    <mergeCell ref="E36:G36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B49:B51"/>
    <mergeCell ref="B52:B53"/>
    <mergeCell ref="E49:G49"/>
    <mergeCell ref="E50:G50"/>
    <mergeCell ref="E51:G51"/>
    <mergeCell ref="E52:G52"/>
    <mergeCell ref="E53:G53"/>
    <mergeCell ref="E54:G54"/>
    <mergeCell ref="E55:G55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8:K38"/>
    <mergeCell ref="J39:K39"/>
    <mergeCell ref="J40:K40"/>
    <mergeCell ref="J41:K41"/>
    <mergeCell ref="H42:I42"/>
    <mergeCell ref="J42:K42"/>
    <mergeCell ref="J43:K43"/>
    <mergeCell ref="J44:K44"/>
    <mergeCell ref="H45:I45"/>
    <mergeCell ref="J45:K45"/>
    <mergeCell ref="J46:K46"/>
    <mergeCell ref="J47:K47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9:K59"/>
    <mergeCell ref="J60:K60"/>
    <mergeCell ref="J61:K61"/>
    <mergeCell ref="J62:K62"/>
    <mergeCell ref="J63:K63"/>
    <mergeCell ref="J64:K64"/>
    <mergeCell ref="J65:K65"/>
    <mergeCell ref="J66:K66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J127:K127"/>
    <mergeCell ref="J128:K128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5.25"/>
    <col customWidth="1" min="3" max="3" width="19.38"/>
    <col customWidth="1" min="7" max="7" width="232.5"/>
  </cols>
  <sheetData>
    <row r="1" ht="80.25" customHeight="1">
      <c r="A1" s="523" t="s">
        <v>2232</v>
      </c>
      <c r="E1" s="2053"/>
      <c r="F1" s="2053"/>
      <c r="G1" s="2053"/>
    </row>
    <row r="2">
      <c r="A2" s="2078"/>
      <c r="D2" s="2053"/>
      <c r="E2" s="2053"/>
      <c r="F2" s="2053"/>
      <c r="G2" s="2053"/>
    </row>
    <row r="3">
      <c r="A3" s="2079" t="s">
        <v>2233</v>
      </c>
      <c r="E3" s="2053"/>
      <c r="F3" s="2053"/>
      <c r="G3" s="2053"/>
    </row>
    <row r="4">
      <c r="A4" s="2078"/>
      <c r="B4" s="1973"/>
      <c r="C4" s="1973"/>
      <c r="D4" s="2053"/>
      <c r="E4" s="2053"/>
      <c r="F4" s="2053"/>
      <c r="G4" s="2053"/>
    </row>
    <row r="5">
      <c r="A5" s="2080" t="s">
        <v>2234</v>
      </c>
      <c r="B5" s="2081" t="s">
        <v>1</v>
      </c>
      <c r="C5" s="2082" t="s">
        <v>2235</v>
      </c>
      <c r="D5" s="2083" t="s">
        <v>2236</v>
      </c>
      <c r="E5" s="2084" t="s">
        <v>2237</v>
      </c>
      <c r="F5" s="2053"/>
      <c r="G5" s="2053"/>
    </row>
    <row r="6">
      <c r="A6" s="2085">
        <v>21.0</v>
      </c>
      <c r="B6" s="2086" t="s">
        <v>115</v>
      </c>
      <c r="C6" s="1919" t="s">
        <v>128</v>
      </c>
      <c r="D6" s="2087" t="b">
        <v>0</v>
      </c>
      <c r="E6" s="2088" t="b">
        <v>0</v>
      </c>
      <c r="F6" s="2053"/>
      <c r="G6" s="2053"/>
    </row>
    <row r="7">
      <c r="A7" s="2085">
        <v>19.0</v>
      </c>
      <c r="B7" s="2086" t="s">
        <v>99</v>
      </c>
      <c r="C7" s="1919" t="s">
        <v>190</v>
      </c>
      <c r="D7" s="2087" t="b">
        <v>0</v>
      </c>
      <c r="E7" s="2088" t="b">
        <v>0</v>
      </c>
      <c r="F7" s="2053"/>
      <c r="G7" s="2053"/>
    </row>
    <row r="8">
      <c r="A8" s="2085">
        <v>23.0</v>
      </c>
      <c r="B8" s="2086" t="s">
        <v>256</v>
      </c>
      <c r="C8" s="1919" t="s">
        <v>497</v>
      </c>
      <c r="D8" s="2087" t="b">
        <v>0</v>
      </c>
      <c r="E8" s="2088" t="b">
        <v>0</v>
      </c>
      <c r="F8" s="2053"/>
      <c r="G8" s="2053"/>
    </row>
    <row r="9">
      <c r="A9" s="2089"/>
      <c r="B9" s="2090"/>
      <c r="C9" s="2091"/>
      <c r="D9" s="2087" t="b">
        <v>0</v>
      </c>
      <c r="E9" s="2088" t="b">
        <v>0</v>
      </c>
      <c r="F9" s="2053"/>
      <c r="G9" s="2053"/>
    </row>
    <row r="10">
      <c r="A10" s="2089"/>
      <c r="B10" s="2090"/>
      <c r="C10" s="2091"/>
      <c r="D10" s="2087" t="b">
        <v>0</v>
      </c>
      <c r="E10" s="2088" t="b">
        <v>0</v>
      </c>
      <c r="F10" s="2053"/>
      <c r="G10" s="2053"/>
    </row>
    <row r="11">
      <c r="A11" s="2089"/>
      <c r="B11" s="2090"/>
      <c r="C11" s="2091"/>
      <c r="D11" s="2087" t="b">
        <v>0</v>
      </c>
      <c r="E11" s="2088" t="b">
        <v>0</v>
      </c>
      <c r="F11" s="2053"/>
      <c r="G11" s="2053"/>
    </row>
    <row r="12">
      <c r="A12" s="2089"/>
      <c r="B12" s="2090"/>
      <c r="C12" s="2091"/>
      <c r="D12" s="2087" t="b">
        <v>0</v>
      </c>
      <c r="E12" s="2088" t="b">
        <v>0</v>
      </c>
      <c r="F12" s="2053"/>
      <c r="G12" s="2053"/>
    </row>
    <row r="13">
      <c r="A13" s="2089"/>
      <c r="B13" s="2090"/>
      <c r="C13" s="2091"/>
      <c r="D13" s="2087" t="b">
        <v>0</v>
      </c>
      <c r="E13" s="2088" t="b">
        <v>0</v>
      </c>
      <c r="F13" s="2053"/>
      <c r="G13" s="2053"/>
    </row>
    <row r="14">
      <c r="A14" s="2089"/>
      <c r="B14" s="2090"/>
      <c r="C14" s="2091"/>
      <c r="D14" s="2087" t="b">
        <v>0</v>
      </c>
      <c r="E14" s="2088" t="b">
        <v>0</v>
      </c>
      <c r="F14" s="2053"/>
      <c r="G14" s="2053"/>
    </row>
    <row r="15">
      <c r="A15" s="2089"/>
      <c r="B15" s="2090"/>
      <c r="C15" s="2091"/>
      <c r="D15" s="2087" t="b">
        <v>0</v>
      </c>
      <c r="E15" s="2088" t="b">
        <v>0</v>
      </c>
      <c r="F15" s="2053"/>
      <c r="G15" s="2053"/>
    </row>
    <row r="16">
      <c r="A16" s="2089"/>
      <c r="B16" s="2090"/>
      <c r="C16" s="2091"/>
      <c r="D16" s="2087" t="b">
        <v>0</v>
      </c>
      <c r="E16" s="2088" t="b">
        <v>0</v>
      </c>
      <c r="F16" s="2053"/>
      <c r="G16" s="2053"/>
    </row>
    <row r="17">
      <c r="A17" s="2089"/>
      <c r="B17" s="2090"/>
      <c r="C17" s="2091"/>
      <c r="D17" s="2087" t="b">
        <v>0</v>
      </c>
      <c r="E17" s="2088" t="b">
        <v>0</v>
      </c>
      <c r="F17" s="2053"/>
      <c r="G17" s="2053"/>
    </row>
    <row r="18">
      <c r="A18" s="2089"/>
      <c r="B18" s="2090"/>
      <c r="C18" s="2091"/>
      <c r="D18" s="2087" t="b">
        <v>0</v>
      </c>
      <c r="E18" s="2088" t="b">
        <v>0</v>
      </c>
      <c r="F18" s="2053"/>
      <c r="G18" s="2053"/>
    </row>
    <row r="19">
      <c r="A19" s="2089"/>
      <c r="B19" s="2090"/>
      <c r="C19" s="2091"/>
      <c r="D19" s="2087" t="b">
        <v>0</v>
      </c>
      <c r="E19" s="2088" t="b">
        <v>0</v>
      </c>
      <c r="F19" s="2053"/>
      <c r="G19" s="2053"/>
    </row>
    <row r="20">
      <c r="A20" s="2089"/>
      <c r="B20" s="2090"/>
      <c r="C20" s="2091"/>
      <c r="D20" s="2087" t="b">
        <v>0</v>
      </c>
      <c r="E20" s="2088" t="b">
        <v>0</v>
      </c>
      <c r="F20" s="2053"/>
      <c r="G20" s="2053"/>
    </row>
    <row r="21">
      <c r="A21" s="2089"/>
      <c r="B21" s="2090"/>
      <c r="C21" s="2091"/>
      <c r="D21" s="2087" t="b">
        <v>0</v>
      </c>
      <c r="E21" s="2088" t="b">
        <v>0</v>
      </c>
      <c r="F21" s="2053"/>
      <c r="G21" s="2053"/>
    </row>
    <row r="22">
      <c r="A22" s="2089"/>
      <c r="B22" s="2090"/>
      <c r="C22" s="2091"/>
      <c r="D22" s="2087" t="b">
        <v>0</v>
      </c>
      <c r="E22" s="2088" t="b">
        <v>0</v>
      </c>
      <c r="F22" s="2053"/>
      <c r="G22" s="2053"/>
    </row>
    <row r="23">
      <c r="A23" s="2089"/>
      <c r="B23" s="2090"/>
      <c r="C23" s="2091"/>
      <c r="D23" s="2087" t="b">
        <v>0</v>
      </c>
      <c r="E23" s="2088" t="b">
        <v>0</v>
      </c>
      <c r="F23" s="2053"/>
      <c r="G23" s="2053"/>
    </row>
    <row r="24">
      <c r="A24" s="2089"/>
      <c r="B24" s="2090"/>
      <c r="C24" s="2091"/>
      <c r="D24" s="2087" t="b">
        <v>0</v>
      </c>
      <c r="E24" s="2088" t="b">
        <v>0</v>
      </c>
      <c r="F24" s="2053"/>
      <c r="G24" s="2053"/>
    </row>
    <row r="25">
      <c r="A25" s="2089"/>
      <c r="B25" s="2090"/>
      <c r="C25" s="2091"/>
      <c r="D25" s="2087" t="b">
        <v>0</v>
      </c>
      <c r="E25" s="2088" t="b">
        <v>0</v>
      </c>
      <c r="F25" s="2053"/>
      <c r="G25" s="2053"/>
    </row>
    <row r="26">
      <c r="A26" s="2089"/>
      <c r="B26" s="2090"/>
      <c r="C26" s="2091"/>
      <c r="D26" s="2087" t="b">
        <v>0</v>
      </c>
      <c r="E26" s="2088" t="b">
        <v>0</v>
      </c>
      <c r="F26" s="2053"/>
      <c r="G26" s="2053"/>
    </row>
    <row r="27">
      <c r="A27" s="2089"/>
      <c r="B27" s="2090"/>
      <c r="C27" s="2091"/>
      <c r="D27" s="2087" t="b">
        <v>0</v>
      </c>
      <c r="E27" s="2088" t="b">
        <v>0</v>
      </c>
      <c r="F27" s="2053"/>
      <c r="G27" s="2053"/>
    </row>
    <row r="28">
      <c r="A28" s="2089"/>
      <c r="B28" s="2090"/>
      <c r="C28" s="2091"/>
      <c r="D28" s="2087" t="b">
        <v>0</v>
      </c>
      <c r="E28" s="2088" t="b">
        <v>0</v>
      </c>
      <c r="F28" s="2053"/>
      <c r="G28" s="2053"/>
    </row>
    <row r="29">
      <c r="A29" s="2089"/>
      <c r="B29" s="2090"/>
      <c r="C29" s="2091"/>
      <c r="D29" s="2087" t="b">
        <v>0</v>
      </c>
      <c r="E29" s="2088" t="b">
        <v>0</v>
      </c>
      <c r="F29" s="2053"/>
      <c r="G29" s="2053"/>
    </row>
    <row r="30">
      <c r="A30" s="2089"/>
      <c r="B30" s="2090"/>
      <c r="C30" s="2091"/>
      <c r="D30" s="2087" t="b">
        <v>0</v>
      </c>
      <c r="E30" s="2088" t="b">
        <v>0</v>
      </c>
      <c r="F30" s="2053"/>
      <c r="G30" s="2053"/>
    </row>
    <row r="31">
      <c r="A31" s="2089"/>
      <c r="B31" s="2090"/>
      <c r="C31" s="2091"/>
      <c r="D31" s="2087" t="b">
        <v>0</v>
      </c>
      <c r="E31" s="2088" t="b">
        <v>0</v>
      </c>
      <c r="F31" s="2053"/>
      <c r="G31" s="2053"/>
    </row>
    <row r="32">
      <c r="A32" s="2089"/>
      <c r="B32" s="2090"/>
      <c r="C32" s="2091"/>
      <c r="D32" s="2087" t="b">
        <v>0</v>
      </c>
      <c r="E32" s="2088" t="b">
        <v>0</v>
      </c>
      <c r="F32" s="2053"/>
      <c r="G32" s="2053"/>
    </row>
    <row r="33">
      <c r="A33" s="2089"/>
      <c r="B33" s="2090"/>
      <c r="C33" s="2091"/>
      <c r="D33" s="2087" t="b">
        <v>0</v>
      </c>
      <c r="E33" s="2088" t="b">
        <v>0</v>
      </c>
      <c r="F33" s="2053"/>
      <c r="G33" s="2053"/>
    </row>
    <row r="34">
      <c r="A34" s="2089"/>
      <c r="B34" s="2090"/>
      <c r="C34" s="2091"/>
      <c r="D34" s="2087" t="b">
        <v>0</v>
      </c>
      <c r="E34" s="2088" t="b">
        <v>0</v>
      </c>
      <c r="F34" s="2053"/>
      <c r="G34" s="2053"/>
    </row>
    <row r="35">
      <c r="A35" s="2089"/>
      <c r="B35" s="2090"/>
      <c r="C35" s="2091"/>
      <c r="D35" s="2087" t="b">
        <v>0</v>
      </c>
      <c r="E35" s="2088" t="b">
        <v>0</v>
      </c>
      <c r="F35" s="2053"/>
      <c r="G35" s="2053"/>
    </row>
    <row r="36">
      <c r="A36" s="2089"/>
      <c r="B36" s="2090"/>
      <c r="C36" s="2091"/>
      <c r="D36" s="2087" t="b">
        <v>0</v>
      </c>
      <c r="E36" s="2088" t="b">
        <v>0</v>
      </c>
      <c r="F36" s="2053"/>
      <c r="G36" s="2053"/>
    </row>
    <row r="37">
      <c r="A37" s="2089"/>
      <c r="B37" s="2090"/>
      <c r="C37" s="2091"/>
      <c r="D37" s="2087" t="b">
        <v>0</v>
      </c>
      <c r="E37" s="2088" t="b">
        <v>0</v>
      </c>
      <c r="F37" s="2053"/>
      <c r="G37" s="2053"/>
    </row>
    <row r="38">
      <c r="A38" s="2089"/>
      <c r="B38" s="2090"/>
      <c r="C38" s="2091"/>
      <c r="D38" s="2087" t="b">
        <v>0</v>
      </c>
      <c r="E38" s="2088" t="b">
        <v>0</v>
      </c>
      <c r="F38" s="2053"/>
      <c r="G38" s="2053"/>
    </row>
    <row r="39">
      <c r="A39" s="2089"/>
      <c r="B39" s="2090"/>
      <c r="C39" s="2091"/>
      <c r="D39" s="2087" t="b">
        <v>0</v>
      </c>
      <c r="E39" s="2088" t="b">
        <v>0</v>
      </c>
      <c r="F39" s="2053"/>
      <c r="G39" s="2053"/>
    </row>
    <row r="40">
      <c r="A40" s="2089"/>
      <c r="B40" s="2090"/>
      <c r="C40" s="2091"/>
      <c r="D40" s="2087" t="b">
        <v>0</v>
      </c>
      <c r="E40" s="2088" t="b">
        <v>0</v>
      </c>
      <c r="F40" s="2053"/>
      <c r="G40" s="2053"/>
    </row>
    <row r="41">
      <c r="A41" s="2089"/>
      <c r="B41" s="2090"/>
      <c r="C41" s="2091"/>
      <c r="D41" s="2087" t="b">
        <v>0</v>
      </c>
      <c r="E41" s="2088" t="b">
        <v>0</v>
      </c>
      <c r="F41" s="2053"/>
      <c r="G41" s="2053"/>
    </row>
    <row r="42">
      <c r="A42" s="2089"/>
      <c r="B42" s="2092"/>
      <c r="C42" s="2091"/>
      <c r="D42" s="2087" t="b">
        <v>0</v>
      </c>
      <c r="E42" s="2088" t="b">
        <v>0</v>
      </c>
      <c r="F42" s="2053"/>
      <c r="G42" s="2053"/>
    </row>
    <row r="43">
      <c r="A43" s="2089"/>
      <c r="B43" s="2092"/>
      <c r="C43" s="2091"/>
      <c r="D43" s="2087" t="b">
        <v>0</v>
      </c>
      <c r="E43" s="2088" t="b">
        <v>0</v>
      </c>
      <c r="F43" s="2053"/>
      <c r="G43" s="2053"/>
    </row>
    <row r="44">
      <c r="A44" s="2089"/>
      <c r="B44" s="2092"/>
      <c r="C44" s="2091"/>
      <c r="D44" s="2087" t="b">
        <v>0</v>
      </c>
      <c r="E44" s="2088" t="b">
        <v>0</v>
      </c>
      <c r="F44" s="2053"/>
      <c r="G44" s="2053"/>
    </row>
    <row r="45">
      <c r="A45" s="2093"/>
      <c r="B45" s="2091"/>
      <c r="C45" s="2091"/>
      <c r="D45" s="2087" t="b">
        <v>0</v>
      </c>
      <c r="E45" s="2088" t="b">
        <v>0</v>
      </c>
      <c r="F45" s="2053"/>
      <c r="G45" s="2053"/>
    </row>
    <row r="46">
      <c r="A46" s="2093"/>
      <c r="B46" s="2091"/>
      <c r="C46" s="2091"/>
      <c r="D46" s="2087" t="b">
        <v>0</v>
      </c>
      <c r="E46" s="2088" t="b">
        <v>0</v>
      </c>
      <c r="F46" s="2053"/>
      <c r="G46" s="2053"/>
    </row>
    <row r="47">
      <c r="A47" s="2093"/>
      <c r="B47" s="2091"/>
      <c r="C47" s="2091"/>
      <c r="D47" s="2087" t="b">
        <v>0</v>
      </c>
      <c r="E47" s="2088" t="b">
        <v>0</v>
      </c>
      <c r="F47" s="2053"/>
      <c r="G47" s="2053"/>
    </row>
    <row r="48">
      <c r="A48" s="2093"/>
      <c r="B48" s="2091"/>
      <c r="C48" s="2091"/>
      <c r="D48" s="2087" t="b">
        <v>0</v>
      </c>
      <c r="E48" s="2088" t="b">
        <v>0</v>
      </c>
      <c r="F48" s="2053"/>
      <c r="G48" s="2053"/>
    </row>
    <row r="49">
      <c r="A49" s="2093"/>
      <c r="B49" s="2091"/>
      <c r="C49" s="2091"/>
      <c r="D49" s="2087" t="b">
        <v>0</v>
      </c>
      <c r="E49" s="2088" t="b">
        <v>0</v>
      </c>
      <c r="F49" s="2053"/>
      <c r="G49" s="2053"/>
    </row>
    <row r="50">
      <c r="A50" s="2093"/>
      <c r="B50" s="2091"/>
      <c r="C50" s="2091"/>
      <c r="D50" s="2087" t="b">
        <v>0</v>
      </c>
      <c r="E50" s="2088" t="b">
        <v>0</v>
      </c>
      <c r="F50" s="2053"/>
      <c r="G50" s="2053"/>
    </row>
    <row r="51">
      <c r="A51" s="2093"/>
      <c r="B51" s="2091"/>
      <c r="C51" s="2091"/>
      <c r="D51" s="2087" t="b">
        <v>0</v>
      </c>
      <c r="E51" s="2088" t="b">
        <v>0</v>
      </c>
      <c r="F51" s="2053"/>
      <c r="G51" s="2053"/>
    </row>
    <row r="52">
      <c r="A52" s="2093"/>
      <c r="B52" s="2091"/>
      <c r="C52" s="2091"/>
      <c r="D52" s="2087" t="b">
        <v>0</v>
      </c>
      <c r="E52" s="2088" t="b">
        <v>0</v>
      </c>
      <c r="F52" s="2053"/>
      <c r="G52" s="2053"/>
    </row>
    <row r="53">
      <c r="A53" s="2093"/>
      <c r="B53" s="2091"/>
      <c r="C53" s="2091"/>
      <c r="D53" s="2087" t="b">
        <v>0</v>
      </c>
      <c r="E53" s="2088" t="b">
        <v>0</v>
      </c>
      <c r="F53" s="2053"/>
      <c r="G53" s="2053"/>
    </row>
    <row r="54">
      <c r="A54" s="2093"/>
      <c r="B54" s="2091"/>
      <c r="C54" s="2091"/>
      <c r="D54" s="2087" t="b">
        <v>0</v>
      </c>
      <c r="E54" s="2088" t="b">
        <v>0</v>
      </c>
      <c r="F54" s="2053"/>
      <c r="G54" s="2053"/>
    </row>
    <row r="55">
      <c r="A55" s="2093"/>
      <c r="B55" s="2091"/>
      <c r="C55" s="2091"/>
      <c r="D55" s="2087" t="b">
        <v>0</v>
      </c>
      <c r="E55" s="2088" t="b">
        <v>0</v>
      </c>
      <c r="F55" s="2053"/>
      <c r="G55" s="2053"/>
    </row>
    <row r="56">
      <c r="A56" s="2093"/>
      <c r="B56" s="2091"/>
      <c r="C56" s="2091"/>
      <c r="D56" s="2087" t="b">
        <v>0</v>
      </c>
      <c r="E56" s="2088" t="b">
        <v>0</v>
      </c>
      <c r="F56" s="2053"/>
      <c r="G56" s="2053"/>
    </row>
    <row r="57">
      <c r="A57" s="2093"/>
      <c r="B57" s="2091"/>
      <c r="C57" s="2091"/>
      <c r="D57" s="2087" t="b">
        <v>0</v>
      </c>
      <c r="E57" s="2088" t="b">
        <v>0</v>
      </c>
      <c r="F57" s="2053"/>
      <c r="G57" s="2053"/>
    </row>
    <row r="58">
      <c r="A58" s="2093"/>
      <c r="B58" s="2091"/>
      <c r="C58" s="2091"/>
      <c r="D58" s="2087" t="b">
        <v>0</v>
      </c>
      <c r="E58" s="2088" t="b">
        <v>0</v>
      </c>
      <c r="F58" s="2053"/>
      <c r="G58" s="2053"/>
    </row>
    <row r="59">
      <c r="A59" s="2093"/>
      <c r="B59" s="2091"/>
      <c r="C59" s="2091"/>
      <c r="D59" s="2087" t="b">
        <v>0</v>
      </c>
      <c r="E59" s="2088" t="b">
        <v>0</v>
      </c>
      <c r="F59" s="2053"/>
      <c r="G59" s="2053"/>
    </row>
    <row r="60">
      <c r="A60" s="2093"/>
      <c r="B60" s="2091"/>
      <c r="C60" s="2091"/>
      <c r="D60" s="2087" t="b">
        <v>0</v>
      </c>
      <c r="E60" s="2088" t="b">
        <v>0</v>
      </c>
      <c r="F60" s="2053"/>
      <c r="G60" s="2053"/>
    </row>
    <row r="61">
      <c r="A61" s="2093"/>
      <c r="B61" s="2091"/>
      <c r="C61" s="2091"/>
      <c r="D61" s="2087" t="b">
        <v>0</v>
      </c>
      <c r="E61" s="2088" t="b">
        <v>0</v>
      </c>
      <c r="F61" s="2053"/>
      <c r="G61" s="2053"/>
    </row>
    <row r="62">
      <c r="A62" s="2093"/>
      <c r="B62" s="2091"/>
      <c r="C62" s="2091"/>
      <c r="D62" s="2087" t="b">
        <v>0</v>
      </c>
      <c r="E62" s="2088" t="b">
        <v>0</v>
      </c>
      <c r="F62" s="2053"/>
      <c r="G62" s="2053"/>
    </row>
    <row r="63">
      <c r="A63" s="2093"/>
      <c r="B63" s="2091"/>
      <c r="C63" s="2091"/>
      <c r="D63" s="2087" t="b">
        <v>0</v>
      </c>
      <c r="E63" s="2088" t="b">
        <v>0</v>
      </c>
      <c r="F63" s="2053"/>
      <c r="G63" s="2053"/>
    </row>
    <row r="64">
      <c r="A64" s="2093"/>
      <c r="B64" s="2091"/>
      <c r="C64" s="2091"/>
      <c r="D64" s="2087" t="b">
        <v>0</v>
      </c>
      <c r="E64" s="2088" t="b">
        <v>0</v>
      </c>
      <c r="F64" s="2053"/>
      <c r="G64" s="2053"/>
    </row>
    <row r="65">
      <c r="A65" s="2093"/>
      <c r="B65" s="2091"/>
      <c r="C65" s="2091"/>
      <c r="D65" s="2087" t="b">
        <v>0</v>
      </c>
      <c r="E65" s="2088" t="b">
        <v>0</v>
      </c>
      <c r="F65" s="2053"/>
      <c r="G65" s="2053"/>
    </row>
    <row r="66">
      <c r="A66" s="2093"/>
      <c r="B66" s="2091"/>
      <c r="C66" s="2091"/>
      <c r="D66" s="2087" t="b">
        <v>0</v>
      </c>
      <c r="E66" s="2088" t="b">
        <v>0</v>
      </c>
      <c r="F66" s="2053"/>
      <c r="G66" s="2053"/>
    </row>
    <row r="67">
      <c r="A67" s="2093"/>
      <c r="B67" s="2091"/>
      <c r="C67" s="2091"/>
      <c r="D67" s="2087" t="b">
        <v>0</v>
      </c>
      <c r="E67" s="2088" t="b">
        <v>0</v>
      </c>
      <c r="F67" s="2053"/>
      <c r="G67" s="2053"/>
    </row>
    <row r="68">
      <c r="A68" s="2093"/>
      <c r="B68" s="2091"/>
      <c r="C68" s="2091"/>
      <c r="D68" s="2087" t="b">
        <v>0</v>
      </c>
      <c r="E68" s="2088" t="b">
        <v>0</v>
      </c>
      <c r="F68" s="2053"/>
      <c r="G68" s="2053"/>
    </row>
    <row r="69">
      <c r="A69" s="2093"/>
      <c r="B69" s="2091"/>
      <c r="C69" s="2091"/>
      <c r="D69" s="2087" t="b">
        <v>0</v>
      </c>
      <c r="E69" s="2088" t="b">
        <v>0</v>
      </c>
      <c r="F69" s="2053"/>
      <c r="G69" s="2053"/>
    </row>
    <row r="70">
      <c r="A70" s="2093"/>
      <c r="B70" s="2091"/>
      <c r="C70" s="2091"/>
      <c r="D70" s="2087" t="b">
        <v>0</v>
      </c>
      <c r="E70" s="2088" t="b">
        <v>0</v>
      </c>
      <c r="F70" s="2053"/>
      <c r="G70" s="2053"/>
    </row>
    <row r="71">
      <c r="A71" s="2093"/>
      <c r="B71" s="2091"/>
      <c r="C71" s="2091"/>
      <c r="D71" s="2087" t="b">
        <v>0</v>
      </c>
      <c r="E71" s="2088" t="b">
        <v>0</v>
      </c>
      <c r="F71" s="2053"/>
      <c r="G71" s="2053"/>
    </row>
    <row r="72">
      <c r="A72" s="2093"/>
      <c r="B72" s="2091"/>
      <c r="C72" s="2091"/>
      <c r="D72" s="2087" t="b">
        <v>0</v>
      </c>
      <c r="E72" s="2088" t="b">
        <v>0</v>
      </c>
      <c r="F72" s="2053"/>
      <c r="G72" s="2053"/>
    </row>
    <row r="73">
      <c r="A73" s="2093"/>
      <c r="B73" s="2091"/>
      <c r="C73" s="2091"/>
      <c r="D73" s="2087" t="b">
        <v>0</v>
      </c>
      <c r="E73" s="2088" t="b">
        <v>0</v>
      </c>
      <c r="F73" s="2053"/>
      <c r="G73" s="2053"/>
    </row>
    <row r="74">
      <c r="A74" s="2093"/>
      <c r="B74" s="2091"/>
      <c r="C74" s="2091"/>
      <c r="D74" s="2087" t="b">
        <v>0</v>
      </c>
      <c r="E74" s="2088" t="b">
        <v>0</v>
      </c>
      <c r="F74" s="2053"/>
      <c r="G74" s="2053"/>
    </row>
    <row r="75">
      <c r="A75" s="2093"/>
      <c r="B75" s="2091"/>
      <c r="C75" s="2091"/>
      <c r="D75" s="2087" t="b">
        <v>0</v>
      </c>
      <c r="E75" s="2088" t="b">
        <v>0</v>
      </c>
      <c r="F75" s="2053"/>
      <c r="G75" s="2053"/>
    </row>
    <row r="76">
      <c r="A76" s="2093"/>
      <c r="B76" s="2091"/>
      <c r="C76" s="2091"/>
      <c r="D76" s="2087" t="b">
        <v>0</v>
      </c>
      <c r="E76" s="2088" t="b">
        <v>0</v>
      </c>
      <c r="F76" s="2053"/>
      <c r="G76" s="2053"/>
    </row>
    <row r="77">
      <c r="A77" s="2093"/>
      <c r="B77" s="2091"/>
      <c r="C77" s="2091"/>
      <c r="D77" s="2087" t="b">
        <v>0</v>
      </c>
      <c r="E77" s="2088" t="b">
        <v>0</v>
      </c>
      <c r="F77" s="2053"/>
      <c r="G77" s="2053"/>
    </row>
    <row r="78">
      <c r="A78" s="2093"/>
      <c r="B78" s="2091"/>
      <c r="C78" s="2091"/>
      <c r="D78" s="2087" t="b">
        <v>0</v>
      </c>
      <c r="E78" s="2088" t="b">
        <v>0</v>
      </c>
      <c r="F78" s="2053"/>
      <c r="G78" s="2053"/>
    </row>
    <row r="79">
      <c r="A79" s="2093"/>
      <c r="B79" s="2091"/>
      <c r="C79" s="2091"/>
      <c r="D79" s="2087" t="b">
        <v>0</v>
      </c>
      <c r="E79" s="2088" t="b">
        <v>0</v>
      </c>
      <c r="F79" s="2053"/>
      <c r="G79" s="2053"/>
    </row>
    <row r="80">
      <c r="A80" s="2093"/>
      <c r="B80" s="2091"/>
      <c r="C80" s="2091"/>
      <c r="D80" s="2087" t="b">
        <v>0</v>
      </c>
      <c r="E80" s="2088" t="b">
        <v>0</v>
      </c>
      <c r="F80" s="2053"/>
      <c r="G80" s="2053"/>
    </row>
    <row r="81">
      <c r="A81" s="2093"/>
      <c r="B81" s="2091"/>
      <c r="C81" s="2091"/>
      <c r="D81" s="2087" t="b">
        <v>0</v>
      </c>
      <c r="E81" s="2088" t="b">
        <v>0</v>
      </c>
      <c r="F81" s="2053"/>
      <c r="G81" s="2053"/>
    </row>
    <row r="82">
      <c r="A82" s="2093"/>
      <c r="B82" s="2091"/>
      <c r="C82" s="2091"/>
      <c r="D82" s="2087" t="b">
        <v>0</v>
      </c>
      <c r="E82" s="2088" t="b">
        <v>0</v>
      </c>
      <c r="F82" s="2053"/>
      <c r="G82" s="2053"/>
    </row>
    <row r="83">
      <c r="A83" s="2093"/>
      <c r="B83" s="2091"/>
      <c r="C83" s="2091"/>
      <c r="D83" s="2087" t="b">
        <v>0</v>
      </c>
      <c r="E83" s="2088" t="b">
        <v>0</v>
      </c>
      <c r="F83" s="2053"/>
      <c r="G83" s="2053"/>
    </row>
    <row r="84">
      <c r="A84" s="2093"/>
      <c r="B84" s="2091"/>
      <c r="C84" s="2091"/>
      <c r="D84" s="2087" t="b">
        <v>0</v>
      </c>
      <c r="E84" s="2088" t="b">
        <v>0</v>
      </c>
      <c r="F84" s="2053"/>
      <c r="G84" s="2053"/>
    </row>
    <row r="85">
      <c r="A85" s="2093"/>
      <c r="B85" s="2091"/>
      <c r="C85" s="2091"/>
      <c r="D85" s="2087" t="b">
        <v>0</v>
      </c>
      <c r="E85" s="2088" t="b">
        <v>0</v>
      </c>
      <c r="F85" s="2053"/>
      <c r="G85" s="2053"/>
    </row>
    <row r="86">
      <c r="A86" s="2093"/>
      <c r="B86" s="2091"/>
      <c r="C86" s="2091"/>
      <c r="D86" s="2087" t="b">
        <v>0</v>
      </c>
      <c r="E86" s="2088" t="b">
        <v>0</v>
      </c>
      <c r="F86" s="2053"/>
      <c r="G86" s="2053"/>
    </row>
    <row r="87">
      <c r="A87" s="2093"/>
      <c r="B87" s="2091"/>
      <c r="C87" s="2091"/>
      <c r="D87" s="2087" t="b">
        <v>0</v>
      </c>
      <c r="E87" s="2088" t="b">
        <v>0</v>
      </c>
      <c r="F87" s="2053"/>
      <c r="G87" s="2053"/>
    </row>
    <row r="88">
      <c r="A88" s="2093"/>
      <c r="B88" s="2091"/>
      <c r="C88" s="2091"/>
      <c r="D88" s="2087" t="b">
        <v>0</v>
      </c>
      <c r="E88" s="2088" t="b">
        <v>0</v>
      </c>
      <c r="F88" s="2053"/>
      <c r="G88" s="2053"/>
    </row>
    <row r="89">
      <c r="A89" s="2093"/>
      <c r="B89" s="2091"/>
      <c r="C89" s="2091"/>
      <c r="D89" s="2087" t="b">
        <v>0</v>
      </c>
      <c r="E89" s="2088" t="b">
        <v>0</v>
      </c>
      <c r="F89" s="2053"/>
      <c r="G89" s="2053"/>
    </row>
    <row r="90">
      <c r="A90" s="2093"/>
      <c r="B90" s="2091"/>
      <c r="C90" s="2091"/>
      <c r="D90" s="2087" t="b">
        <v>0</v>
      </c>
      <c r="E90" s="2088" t="b">
        <v>0</v>
      </c>
      <c r="F90" s="2053"/>
      <c r="G90" s="2053"/>
    </row>
    <row r="91">
      <c r="A91" s="2093"/>
      <c r="B91" s="2091"/>
      <c r="C91" s="2091"/>
      <c r="D91" s="2087" t="b">
        <v>0</v>
      </c>
      <c r="E91" s="2088" t="b">
        <v>0</v>
      </c>
      <c r="F91" s="2053"/>
      <c r="G91" s="2053"/>
    </row>
    <row r="92">
      <c r="A92" s="2093"/>
      <c r="B92" s="2091"/>
      <c r="C92" s="2091"/>
      <c r="D92" s="2087" t="b">
        <v>0</v>
      </c>
      <c r="E92" s="2088" t="b">
        <v>0</v>
      </c>
      <c r="F92" s="2053"/>
      <c r="G92" s="2053"/>
    </row>
    <row r="93">
      <c r="A93" s="2093"/>
      <c r="B93" s="2091"/>
      <c r="C93" s="2091"/>
      <c r="D93" s="2087" t="b">
        <v>0</v>
      </c>
      <c r="E93" s="2088" t="b">
        <v>0</v>
      </c>
      <c r="F93" s="2053"/>
      <c r="G93" s="2053"/>
    </row>
    <row r="94">
      <c r="A94" s="2093"/>
      <c r="B94" s="2091"/>
      <c r="C94" s="2091"/>
      <c r="D94" s="2087" t="b">
        <v>0</v>
      </c>
      <c r="E94" s="2088" t="b">
        <v>0</v>
      </c>
      <c r="F94" s="2053"/>
      <c r="G94" s="2053"/>
    </row>
    <row r="95">
      <c r="A95" s="2093"/>
      <c r="B95" s="2091"/>
      <c r="C95" s="2091"/>
      <c r="D95" s="2087" t="b">
        <v>0</v>
      </c>
      <c r="E95" s="2088" t="b">
        <v>0</v>
      </c>
      <c r="F95" s="2053"/>
      <c r="G95" s="2053"/>
    </row>
    <row r="96">
      <c r="A96" s="2093"/>
      <c r="B96" s="2091"/>
      <c r="C96" s="2091"/>
      <c r="D96" s="2087" t="b">
        <v>0</v>
      </c>
      <c r="E96" s="2088" t="b">
        <v>0</v>
      </c>
      <c r="F96" s="2053"/>
      <c r="G96" s="2053"/>
    </row>
    <row r="97">
      <c r="A97" s="2093"/>
      <c r="B97" s="2091"/>
      <c r="C97" s="2091"/>
      <c r="D97" s="2087" t="b">
        <v>0</v>
      </c>
      <c r="E97" s="2088" t="b">
        <v>0</v>
      </c>
      <c r="F97" s="2053"/>
      <c r="G97" s="2053"/>
    </row>
    <row r="98">
      <c r="A98" s="2093"/>
      <c r="B98" s="2091"/>
      <c r="C98" s="2091"/>
      <c r="D98" s="2087" t="b">
        <v>0</v>
      </c>
      <c r="E98" s="2088" t="b">
        <v>0</v>
      </c>
      <c r="F98" s="2053"/>
      <c r="G98" s="2053"/>
    </row>
    <row r="99">
      <c r="A99" s="2093"/>
      <c r="B99" s="2091"/>
      <c r="C99" s="2091"/>
      <c r="D99" s="2087" t="b">
        <v>0</v>
      </c>
      <c r="E99" s="2088" t="b">
        <v>0</v>
      </c>
      <c r="F99" s="2053"/>
      <c r="G99" s="2053"/>
    </row>
    <row r="100">
      <c r="A100" s="2093"/>
      <c r="B100" s="2091"/>
      <c r="C100" s="2091"/>
      <c r="D100" s="2087" t="b">
        <v>0</v>
      </c>
      <c r="E100" s="2088" t="b">
        <v>0</v>
      </c>
      <c r="F100" s="2053"/>
      <c r="G100" s="2053"/>
    </row>
    <row r="101">
      <c r="A101" s="2093"/>
      <c r="B101" s="2091"/>
      <c r="C101" s="2091"/>
      <c r="D101" s="2087" t="b">
        <v>0</v>
      </c>
      <c r="E101" s="2088" t="b">
        <v>0</v>
      </c>
      <c r="F101" s="2053"/>
      <c r="G101" s="2053"/>
    </row>
    <row r="102">
      <c r="A102" s="2093"/>
      <c r="B102" s="2091"/>
      <c r="C102" s="2091"/>
      <c r="D102" s="2087" t="b">
        <v>0</v>
      </c>
      <c r="E102" s="2088" t="b">
        <v>0</v>
      </c>
      <c r="F102" s="2053"/>
      <c r="G102" s="2053"/>
    </row>
    <row r="103">
      <c r="A103" s="2093"/>
      <c r="B103" s="2091"/>
      <c r="C103" s="2091"/>
      <c r="D103" s="2087" t="b">
        <v>0</v>
      </c>
      <c r="E103" s="2088" t="b">
        <v>0</v>
      </c>
      <c r="F103" s="2053"/>
      <c r="G103" s="2053"/>
    </row>
    <row r="104">
      <c r="A104" s="2093"/>
      <c r="B104" s="2091"/>
      <c r="C104" s="2091"/>
      <c r="D104" s="2087" t="b">
        <v>0</v>
      </c>
      <c r="E104" s="2088" t="b">
        <v>0</v>
      </c>
      <c r="F104" s="2053"/>
      <c r="G104" s="2053"/>
    </row>
    <row r="105">
      <c r="A105" s="2093"/>
      <c r="B105" s="2091"/>
      <c r="C105" s="2091"/>
      <c r="D105" s="2087" t="b">
        <v>0</v>
      </c>
      <c r="E105" s="2088" t="b">
        <v>0</v>
      </c>
      <c r="F105" s="2053"/>
      <c r="G105" s="2053"/>
    </row>
    <row r="106">
      <c r="A106" s="2093"/>
      <c r="B106" s="2091"/>
      <c r="C106" s="2091"/>
      <c r="D106" s="2087" t="b">
        <v>0</v>
      </c>
      <c r="E106" s="2088" t="b">
        <v>0</v>
      </c>
      <c r="F106" s="2053"/>
      <c r="G106" s="2053"/>
    </row>
    <row r="107">
      <c r="A107" s="2093"/>
      <c r="B107" s="2091"/>
      <c r="C107" s="2091"/>
      <c r="D107" s="2087" t="b">
        <v>0</v>
      </c>
      <c r="E107" s="2088" t="b">
        <v>0</v>
      </c>
      <c r="F107" s="2053"/>
      <c r="G107" s="2053"/>
    </row>
    <row r="108">
      <c r="A108" s="2093"/>
      <c r="B108" s="2091"/>
      <c r="C108" s="2091"/>
      <c r="D108" s="2087" t="b">
        <v>0</v>
      </c>
      <c r="E108" s="2088" t="b">
        <v>0</v>
      </c>
      <c r="F108" s="2053"/>
      <c r="G108" s="2053"/>
    </row>
    <row r="109">
      <c r="A109" s="2093"/>
      <c r="B109" s="2091"/>
      <c r="C109" s="2091"/>
      <c r="D109" s="2087" t="b">
        <v>0</v>
      </c>
      <c r="E109" s="2088" t="b">
        <v>0</v>
      </c>
      <c r="F109" s="2053"/>
      <c r="G109" s="2053"/>
    </row>
    <row r="110">
      <c r="A110" s="2093"/>
      <c r="B110" s="2091"/>
      <c r="C110" s="2091"/>
      <c r="D110" s="2087" t="b">
        <v>0</v>
      </c>
      <c r="E110" s="2088" t="b">
        <v>0</v>
      </c>
      <c r="F110" s="2053"/>
      <c r="G110" s="2053"/>
    </row>
    <row r="111">
      <c r="A111" s="2093"/>
      <c r="B111" s="2091"/>
      <c r="C111" s="2091"/>
      <c r="D111" s="2087" t="b">
        <v>0</v>
      </c>
      <c r="E111" s="2088" t="b">
        <v>0</v>
      </c>
      <c r="F111" s="2053"/>
      <c r="G111" s="2053"/>
    </row>
    <row r="112">
      <c r="A112" s="2093"/>
      <c r="B112" s="2091"/>
      <c r="C112" s="2091"/>
      <c r="D112" s="2087" t="b">
        <v>0</v>
      </c>
      <c r="E112" s="2088" t="b">
        <v>0</v>
      </c>
      <c r="F112" s="2053"/>
      <c r="G112" s="2053"/>
    </row>
    <row r="113">
      <c r="A113" s="2093"/>
      <c r="B113" s="2091"/>
      <c r="C113" s="2091"/>
      <c r="D113" s="2087" t="b">
        <v>0</v>
      </c>
      <c r="E113" s="2088" t="b">
        <v>0</v>
      </c>
      <c r="F113" s="2053"/>
      <c r="G113" s="2053"/>
    </row>
    <row r="114">
      <c r="A114" s="2093"/>
      <c r="B114" s="2091"/>
      <c r="C114" s="2091"/>
      <c r="D114" s="2087" t="b">
        <v>0</v>
      </c>
      <c r="E114" s="2088" t="b">
        <v>0</v>
      </c>
      <c r="F114" s="2053"/>
      <c r="G114" s="2053"/>
    </row>
    <row r="115">
      <c r="A115" s="2093"/>
      <c r="B115" s="2091"/>
      <c r="C115" s="2091"/>
      <c r="D115" s="2087" t="b">
        <v>0</v>
      </c>
      <c r="E115" s="2088" t="b">
        <v>0</v>
      </c>
      <c r="F115" s="2053"/>
      <c r="G115" s="2053"/>
    </row>
    <row r="116">
      <c r="A116" s="2093"/>
      <c r="B116" s="2091"/>
      <c r="C116" s="2091"/>
      <c r="D116" s="2087" t="b">
        <v>0</v>
      </c>
      <c r="E116" s="2088" t="b">
        <v>0</v>
      </c>
      <c r="F116" s="2053"/>
      <c r="G116" s="2053"/>
    </row>
    <row r="117">
      <c r="A117" s="2093"/>
      <c r="B117" s="2091"/>
      <c r="C117" s="2091"/>
      <c r="D117" s="2087" t="b">
        <v>0</v>
      </c>
      <c r="E117" s="2088" t="b">
        <v>0</v>
      </c>
      <c r="F117" s="2053"/>
      <c r="G117" s="2053"/>
    </row>
    <row r="118">
      <c r="A118" s="2093"/>
      <c r="B118" s="2091"/>
      <c r="C118" s="2091"/>
      <c r="D118" s="2087" t="b">
        <v>0</v>
      </c>
      <c r="E118" s="2088" t="b">
        <v>0</v>
      </c>
      <c r="F118" s="2053"/>
      <c r="G118" s="2053"/>
    </row>
    <row r="119">
      <c r="A119" s="2093"/>
      <c r="B119" s="2091"/>
      <c r="C119" s="2091"/>
      <c r="D119" s="2087" t="b">
        <v>0</v>
      </c>
      <c r="E119" s="2088" t="b">
        <v>0</v>
      </c>
      <c r="F119" s="2053"/>
      <c r="G119" s="2053"/>
    </row>
    <row r="120">
      <c r="A120" s="2093"/>
      <c r="B120" s="2091"/>
      <c r="C120" s="2091"/>
      <c r="D120" s="2087" t="b">
        <v>0</v>
      </c>
      <c r="E120" s="2088" t="b">
        <v>0</v>
      </c>
      <c r="F120" s="2053"/>
      <c r="G120" s="2053"/>
    </row>
    <row r="121">
      <c r="A121" s="2093"/>
      <c r="B121" s="2091"/>
      <c r="C121" s="2091"/>
      <c r="D121" s="2087" t="b">
        <v>0</v>
      </c>
      <c r="E121" s="2088" t="b">
        <v>0</v>
      </c>
      <c r="F121" s="2053"/>
      <c r="G121" s="2053"/>
    </row>
    <row r="122">
      <c r="A122" s="2093"/>
      <c r="B122" s="2091"/>
      <c r="C122" s="2091"/>
      <c r="D122" s="2087" t="b">
        <v>0</v>
      </c>
      <c r="E122" s="2088" t="b">
        <v>0</v>
      </c>
      <c r="F122" s="2053"/>
      <c r="G122" s="2053"/>
    </row>
    <row r="123">
      <c r="A123" s="2093"/>
      <c r="B123" s="2091"/>
      <c r="C123" s="2091"/>
      <c r="D123" s="2087" t="b">
        <v>0</v>
      </c>
      <c r="E123" s="2088" t="b">
        <v>0</v>
      </c>
      <c r="F123" s="2053"/>
      <c r="G123" s="2053"/>
    </row>
    <row r="124">
      <c r="A124" s="2093"/>
      <c r="B124" s="2091"/>
      <c r="C124" s="2091"/>
      <c r="D124" s="2087" t="b">
        <v>0</v>
      </c>
      <c r="E124" s="2088" t="b">
        <v>0</v>
      </c>
      <c r="F124" s="2053"/>
      <c r="G124" s="2053"/>
    </row>
    <row r="125">
      <c r="A125" s="2093"/>
      <c r="B125" s="2091"/>
      <c r="C125" s="2091"/>
      <c r="D125" s="2087" t="b">
        <v>0</v>
      </c>
      <c r="E125" s="2088" t="b">
        <v>0</v>
      </c>
      <c r="F125" s="2053"/>
      <c r="G125" s="2053"/>
    </row>
    <row r="126">
      <c r="A126" s="2093"/>
      <c r="B126" s="2091"/>
      <c r="C126" s="2091"/>
      <c r="D126" s="2087" t="b">
        <v>0</v>
      </c>
      <c r="E126" s="2088" t="b">
        <v>0</v>
      </c>
      <c r="F126" s="2053"/>
      <c r="G126" s="2053"/>
    </row>
    <row r="127">
      <c r="A127" s="2093"/>
      <c r="B127" s="2091"/>
      <c r="C127" s="2091"/>
      <c r="D127" s="2087" t="b">
        <v>0</v>
      </c>
      <c r="E127" s="2088" t="b">
        <v>0</v>
      </c>
      <c r="F127" s="2053"/>
      <c r="G127" s="2053"/>
    </row>
    <row r="128">
      <c r="A128" s="2093"/>
      <c r="B128" s="2091"/>
      <c r="C128" s="2091"/>
      <c r="D128" s="2087" t="b">
        <v>0</v>
      </c>
      <c r="E128" s="2088" t="b">
        <v>0</v>
      </c>
      <c r="F128" s="2053"/>
      <c r="G128" s="2053"/>
    </row>
    <row r="129">
      <c r="A129" s="2093"/>
      <c r="B129" s="2091"/>
      <c r="C129" s="2091"/>
      <c r="D129" s="2087" t="b">
        <v>0</v>
      </c>
      <c r="E129" s="2088" t="b">
        <v>0</v>
      </c>
      <c r="F129" s="2053"/>
      <c r="G129" s="2053"/>
    </row>
    <row r="130">
      <c r="A130" s="2093"/>
      <c r="B130" s="2091"/>
      <c r="C130" s="2091"/>
      <c r="D130" s="2087" t="b">
        <v>0</v>
      </c>
      <c r="E130" s="2088" t="b">
        <v>0</v>
      </c>
      <c r="F130" s="2053"/>
      <c r="G130" s="2053"/>
    </row>
    <row r="131">
      <c r="A131" s="2093"/>
      <c r="B131" s="2091"/>
      <c r="C131" s="2091"/>
      <c r="D131" s="2087" t="b">
        <v>0</v>
      </c>
      <c r="E131" s="2088" t="b">
        <v>0</v>
      </c>
      <c r="F131" s="2053"/>
      <c r="G131" s="2053"/>
    </row>
    <row r="132">
      <c r="A132" s="2093"/>
      <c r="B132" s="2091"/>
      <c r="C132" s="2091"/>
      <c r="D132" s="2087" t="b">
        <v>0</v>
      </c>
      <c r="E132" s="2088" t="b">
        <v>0</v>
      </c>
      <c r="F132" s="2053"/>
      <c r="G132" s="2053"/>
    </row>
    <row r="133">
      <c r="A133" s="2093"/>
      <c r="B133" s="2091"/>
      <c r="C133" s="2091"/>
      <c r="D133" s="2087" t="b">
        <v>0</v>
      </c>
      <c r="E133" s="2088" t="b">
        <v>0</v>
      </c>
      <c r="F133" s="2053"/>
      <c r="G133" s="2053"/>
    </row>
    <row r="134">
      <c r="A134" s="2093"/>
      <c r="B134" s="2091"/>
      <c r="C134" s="2091"/>
      <c r="D134" s="2087" t="b">
        <v>0</v>
      </c>
      <c r="E134" s="2088" t="b">
        <v>0</v>
      </c>
      <c r="F134" s="2053"/>
      <c r="G134" s="2053"/>
    </row>
    <row r="135">
      <c r="A135" s="2093"/>
      <c r="B135" s="2091"/>
      <c r="C135" s="2091"/>
      <c r="D135" s="2087" t="b">
        <v>0</v>
      </c>
      <c r="E135" s="2088" t="b">
        <v>0</v>
      </c>
      <c r="F135" s="2053"/>
      <c r="G135" s="2053"/>
    </row>
    <row r="136">
      <c r="A136" s="2093"/>
      <c r="B136" s="2091"/>
      <c r="C136" s="2091"/>
      <c r="D136" s="2087" t="b">
        <v>0</v>
      </c>
      <c r="E136" s="2088" t="b">
        <v>0</v>
      </c>
      <c r="F136" s="2053"/>
      <c r="G136" s="2053"/>
    </row>
    <row r="137">
      <c r="A137" s="2093"/>
      <c r="B137" s="2091"/>
      <c r="C137" s="2091"/>
      <c r="D137" s="2087" t="b">
        <v>0</v>
      </c>
      <c r="E137" s="2088" t="b">
        <v>0</v>
      </c>
      <c r="F137" s="2053"/>
      <c r="G137" s="2053"/>
    </row>
    <row r="138">
      <c r="A138" s="2093"/>
      <c r="B138" s="2091"/>
      <c r="C138" s="2091"/>
      <c r="D138" s="2087" t="b">
        <v>0</v>
      </c>
      <c r="E138" s="2088" t="b">
        <v>0</v>
      </c>
      <c r="F138" s="2053"/>
      <c r="G138" s="2053"/>
    </row>
    <row r="139">
      <c r="A139" s="2093"/>
      <c r="B139" s="2091"/>
      <c r="C139" s="2091"/>
      <c r="D139" s="2087" t="b">
        <v>0</v>
      </c>
      <c r="E139" s="2088" t="b">
        <v>0</v>
      </c>
      <c r="F139" s="2053"/>
      <c r="G139" s="2053"/>
    </row>
    <row r="140">
      <c r="A140" s="2093"/>
      <c r="B140" s="2091"/>
      <c r="C140" s="2091"/>
      <c r="D140" s="2087" t="b">
        <v>0</v>
      </c>
      <c r="E140" s="2088" t="b">
        <v>0</v>
      </c>
      <c r="F140" s="2053"/>
      <c r="G140" s="2053"/>
    </row>
    <row r="141">
      <c r="A141" s="2093"/>
      <c r="B141" s="2091"/>
      <c r="C141" s="2091"/>
      <c r="D141" s="2087" t="b">
        <v>0</v>
      </c>
      <c r="E141" s="2088" t="b">
        <v>0</v>
      </c>
      <c r="F141" s="2053"/>
      <c r="G141" s="2053"/>
    </row>
    <row r="142">
      <c r="A142" s="2093"/>
      <c r="B142" s="2091"/>
      <c r="C142" s="2091"/>
      <c r="D142" s="2087" t="b">
        <v>0</v>
      </c>
      <c r="E142" s="2088" t="b">
        <v>0</v>
      </c>
      <c r="F142" s="2053"/>
      <c r="G142" s="2053"/>
    </row>
    <row r="143">
      <c r="A143" s="2093"/>
      <c r="B143" s="2091"/>
      <c r="C143" s="2091"/>
      <c r="D143" s="2087" t="b">
        <v>0</v>
      </c>
      <c r="E143" s="2088" t="b">
        <v>0</v>
      </c>
      <c r="F143" s="2053"/>
      <c r="G143" s="2053"/>
    </row>
    <row r="144">
      <c r="A144" s="2093"/>
      <c r="B144" s="2091"/>
      <c r="C144" s="2091"/>
      <c r="D144" s="2087" t="b">
        <v>0</v>
      </c>
      <c r="E144" s="2088" t="b">
        <v>0</v>
      </c>
      <c r="F144" s="2053"/>
      <c r="G144" s="2053"/>
    </row>
    <row r="145">
      <c r="A145" s="2093"/>
      <c r="B145" s="2091"/>
      <c r="C145" s="2091"/>
      <c r="D145" s="2087" t="b">
        <v>0</v>
      </c>
      <c r="E145" s="2088" t="b">
        <v>0</v>
      </c>
      <c r="F145" s="2053"/>
      <c r="G145" s="2053"/>
    </row>
    <row r="146">
      <c r="A146" s="2093"/>
      <c r="B146" s="2091"/>
      <c r="C146" s="2091"/>
      <c r="D146" s="2087" t="b">
        <v>0</v>
      </c>
      <c r="E146" s="2088" t="b">
        <v>0</v>
      </c>
      <c r="F146" s="2053"/>
      <c r="G146" s="2053"/>
    </row>
    <row r="147">
      <c r="A147" s="2093"/>
      <c r="B147" s="2091"/>
      <c r="C147" s="2091"/>
      <c r="D147" s="2087" t="b">
        <v>0</v>
      </c>
      <c r="E147" s="2088" t="b">
        <v>0</v>
      </c>
      <c r="F147" s="2053"/>
      <c r="G147" s="2053"/>
    </row>
    <row r="148">
      <c r="A148" s="2093"/>
      <c r="B148" s="2091"/>
      <c r="C148" s="2091"/>
      <c r="D148" s="2087" t="b">
        <v>0</v>
      </c>
      <c r="E148" s="2088" t="b">
        <v>0</v>
      </c>
      <c r="F148" s="2053"/>
      <c r="G148" s="2053"/>
    </row>
    <row r="149">
      <c r="A149" s="2093"/>
      <c r="B149" s="2091"/>
      <c r="C149" s="2091"/>
      <c r="D149" s="2087" t="b">
        <v>0</v>
      </c>
      <c r="E149" s="2088" t="b">
        <v>0</v>
      </c>
      <c r="F149" s="2053"/>
      <c r="G149" s="2053"/>
    </row>
    <row r="150">
      <c r="A150" s="2093"/>
      <c r="B150" s="2091"/>
      <c r="C150" s="2091"/>
      <c r="D150" s="2087" t="b">
        <v>0</v>
      </c>
      <c r="E150" s="2088" t="b">
        <v>0</v>
      </c>
      <c r="F150" s="2053"/>
      <c r="G150" s="2053"/>
    </row>
    <row r="151">
      <c r="A151" s="2093"/>
      <c r="B151" s="2091"/>
      <c r="C151" s="2091"/>
      <c r="D151" s="2087" t="b">
        <v>0</v>
      </c>
      <c r="E151" s="2088" t="b">
        <v>0</v>
      </c>
      <c r="F151" s="2053"/>
      <c r="G151" s="2053"/>
    </row>
    <row r="152">
      <c r="A152" s="2093"/>
      <c r="B152" s="2091"/>
      <c r="C152" s="2091"/>
      <c r="D152" s="2087" t="b">
        <v>0</v>
      </c>
      <c r="E152" s="2088" t="b">
        <v>0</v>
      </c>
      <c r="F152" s="2053"/>
      <c r="G152" s="2053"/>
    </row>
    <row r="153">
      <c r="A153" s="2093"/>
      <c r="B153" s="2091"/>
      <c r="C153" s="2091"/>
      <c r="D153" s="2087" t="b">
        <v>0</v>
      </c>
      <c r="E153" s="2088" t="b">
        <v>0</v>
      </c>
      <c r="F153" s="2053"/>
      <c r="G153" s="2053"/>
    </row>
    <row r="154">
      <c r="A154" s="2093"/>
      <c r="B154" s="2091"/>
      <c r="C154" s="2091"/>
      <c r="D154" s="2087" t="b">
        <v>0</v>
      </c>
      <c r="E154" s="2088" t="b">
        <v>0</v>
      </c>
      <c r="F154" s="2053"/>
      <c r="G154" s="2053"/>
    </row>
    <row r="155">
      <c r="A155" s="2093"/>
      <c r="B155" s="2091"/>
      <c r="C155" s="2091"/>
      <c r="D155" s="2087" t="b">
        <v>0</v>
      </c>
      <c r="E155" s="2088" t="b">
        <v>0</v>
      </c>
      <c r="F155" s="2053"/>
      <c r="G155" s="2053"/>
    </row>
    <row r="156">
      <c r="A156" s="2093"/>
      <c r="B156" s="2091"/>
      <c r="C156" s="2091"/>
      <c r="D156" s="2087" t="b">
        <v>0</v>
      </c>
      <c r="E156" s="2088" t="b">
        <v>0</v>
      </c>
      <c r="F156" s="2053"/>
      <c r="G156" s="2053"/>
    </row>
    <row r="157">
      <c r="A157" s="2093"/>
      <c r="B157" s="2091"/>
      <c r="C157" s="2091"/>
      <c r="D157" s="2087" t="b">
        <v>0</v>
      </c>
      <c r="E157" s="2088" t="b">
        <v>0</v>
      </c>
      <c r="F157" s="2053"/>
      <c r="G157" s="2053"/>
    </row>
    <row r="158">
      <c r="A158" s="2093"/>
      <c r="B158" s="2091"/>
      <c r="C158" s="2091"/>
      <c r="D158" s="2087" t="b">
        <v>0</v>
      </c>
      <c r="E158" s="2088" t="b">
        <v>0</v>
      </c>
      <c r="F158" s="2053"/>
      <c r="G158" s="2053"/>
    </row>
    <row r="159">
      <c r="A159" s="2093"/>
      <c r="B159" s="2091"/>
      <c r="C159" s="2091"/>
      <c r="D159" s="2087" t="b">
        <v>0</v>
      </c>
      <c r="E159" s="2088" t="b">
        <v>0</v>
      </c>
      <c r="F159" s="2053"/>
      <c r="G159" s="2053"/>
    </row>
    <row r="160">
      <c r="A160" s="2093"/>
      <c r="B160" s="2091"/>
      <c r="C160" s="2091"/>
      <c r="D160" s="2087" t="b">
        <v>0</v>
      </c>
      <c r="E160" s="2088" t="b">
        <v>0</v>
      </c>
      <c r="F160" s="2053"/>
      <c r="G160" s="2053"/>
    </row>
    <row r="161">
      <c r="A161" s="2093"/>
      <c r="B161" s="2091"/>
      <c r="C161" s="2091"/>
      <c r="D161" s="2087" t="b">
        <v>0</v>
      </c>
      <c r="E161" s="2088" t="b">
        <v>0</v>
      </c>
      <c r="F161" s="2053"/>
      <c r="G161" s="2053"/>
    </row>
    <row r="162">
      <c r="A162" s="2093"/>
      <c r="B162" s="2091"/>
      <c r="C162" s="2091"/>
      <c r="D162" s="2087" t="b">
        <v>0</v>
      </c>
      <c r="E162" s="2088" t="b">
        <v>0</v>
      </c>
      <c r="F162" s="2053"/>
      <c r="G162" s="2053"/>
    </row>
    <row r="163">
      <c r="A163" s="2093"/>
      <c r="B163" s="2091"/>
      <c r="C163" s="2091"/>
      <c r="D163" s="2087" t="b">
        <v>0</v>
      </c>
      <c r="E163" s="2088" t="b">
        <v>0</v>
      </c>
      <c r="F163" s="2053"/>
      <c r="G163" s="2053"/>
    </row>
    <row r="164">
      <c r="A164" s="2093"/>
      <c r="B164" s="2091"/>
      <c r="C164" s="2091"/>
      <c r="D164" s="2087" t="b">
        <v>0</v>
      </c>
      <c r="E164" s="2088" t="b">
        <v>0</v>
      </c>
      <c r="F164" s="2053"/>
      <c r="G164" s="2053"/>
    </row>
    <row r="165">
      <c r="A165" s="2093"/>
      <c r="B165" s="2091"/>
      <c r="C165" s="2091"/>
      <c r="D165" s="2087" t="b">
        <v>0</v>
      </c>
      <c r="E165" s="2088" t="b">
        <v>0</v>
      </c>
      <c r="F165" s="2053"/>
      <c r="G165" s="2053"/>
    </row>
    <row r="166">
      <c r="A166" s="2093"/>
      <c r="B166" s="2091"/>
      <c r="C166" s="2091"/>
      <c r="D166" s="2087" t="b">
        <v>0</v>
      </c>
      <c r="E166" s="2088" t="b">
        <v>0</v>
      </c>
      <c r="F166" s="2053"/>
      <c r="G166" s="2053"/>
    </row>
    <row r="167">
      <c r="A167" s="2093"/>
      <c r="B167" s="2091"/>
      <c r="C167" s="2091"/>
      <c r="D167" s="2087" t="b">
        <v>0</v>
      </c>
      <c r="E167" s="2088" t="b">
        <v>0</v>
      </c>
      <c r="F167" s="2053"/>
      <c r="G167" s="2053"/>
    </row>
    <row r="168">
      <c r="A168" s="2093"/>
      <c r="B168" s="2091"/>
      <c r="C168" s="2091"/>
      <c r="D168" s="2087" t="b">
        <v>0</v>
      </c>
      <c r="E168" s="2088" t="b">
        <v>0</v>
      </c>
      <c r="F168" s="2053"/>
      <c r="G168" s="2053"/>
    </row>
    <row r="169">
      <c r="A169" s="2093"/>
      <c r="B169" s="2091"/>
      <c r="C169" s="2091"/>
      <c r="D169" s="2087" t="b">
        <v>0</v>
      </c>
      <c r="E169" s="2088" t="b">
        <v>0</v>
      </c>
      <c r="F169" s="2053"/>
      <c r="G169" s="2053"/>
    </row>
    <row r="170">
      <c r="A170" s="2093"/>
      <c r="B170" s="2091"/>
      <c r="C170" s="2091"/>
      <c r="D170" s="2087" t="b">
        <v>0</v>
      </c>
      <c r="E170" s="2088" t="b">
        <v>0</v>
      </c>
      <c r="F170" s="2053"/>
      <c r="G170" s="2053"/>
    </row>
    <row r="171">
      <c r="A171" s="2093"/>
      <c r="B171" s="2091"/>
      <c r="C171" s="2091"/>
      <c r="D171" s="2087" t="b">
        <v>0</v>
      </c>
      <c r="E171" s="2088" t="b">
        <v>0</v>
      </c>
      <c r="F171" s="2053"/>
      <c r="G171" s="2053"/>
    </row>
    <row r="172">
      <c r="A172" s="2093"/>
      <c r="B172" s="2091"/>
      <c r="C172" s="2091"/>
      <c r="D172" s="2087" t="b">
        <v>0</v>
      </c>
      <c r="E172" s="2088" t="b">
        <v>0</v>
      </c>
      <c r="F172" s="2053"/>
      <c r="G172" s="2053"/>
    </row>
    <row r="173">
      <c r="A173" s="2093"/>
      <c r="B173" s="2091"/>
      <c r="C173" s="2091"/>
      <c r="D173" s="2087" t="b">
        <v>0</v>
      </c>
      <c r="E173" s="2088" t="b">
        <v>0</v>
      </c>
      <c r="F173" s="2053"/>
      <c r="G173" s="2053"/>
    </row>
    <row r="174">
      <c r="A174" s="2093"/>
      <c r="B174" s="2091"/>
      <c r="C174" s="2091"/>
      <c r="D174" s="2087" t="b">
        <v>0</v>
      </c>
      <c r="E174" s="2088" t="b">
        <v>0</v>
      </c>
      <c r="F174" s="2053"/>
      <c r="G174" s="2053"/>
    </row>
    <row r="175">
      <c r="A175" s="2093"/>
      <c r="B175" s="2091"/>
      <c r="C175" s="2091"/>
      <c r="D175" s="2087" t="b">
        <v>0</v>
      </c>
      <c r="E175" s="2088" t="b">
        <v>0</v>
      </c>
      <c r="F175" s="2053"/>
      <c r="G175" s="2053"/>
    </row>
    <row r="176">
      <c r="A176" s="2093"/>
      <c r="B176" s="2091"/>
      <c r="C176" s="2091"/>
      <c r="D176" s="2087" t="b">
        <v>0</v>
      </c>
      <c r="E176" s="2088" t="b">
        <v>0</v>
      </c>
      <c r="F176" s="2053"/>
      <c r="G176" s="2053"/>
    </row>
    <row r="177">
      <c r="A177" s="2093"/>
      <c r="B177" s="2091"/>
      <c r="C177" s="2091"/>
      <c r="D177" s="2087" t="b">
        <v>0</v>
      </c>
      <c r="E177" s="2088" t="b">
        <v>0</v>
      </c>
      <c r="F177" s="2053"/>
      <c r="G177" s="2053"/>
    </row>
    <row r="178">
      <c r="A178" s="2093"/>
      <c r="B178" s="2091"/>
      <c r="C178" s="2091"/>
      <c r="D178" s="2087" t="b">
        <v>0</v>
      </c>
      <c r="E178" s="2088" t="b">
        <v>0</v>
      </c>
      <c r="F178" s="2053"/>
      <c r="G178" s="2053"/>
    </row>
    <row r="179">
      <c r="A179" s="2093"/>
      <c r="B179" s="2091"/>
      <c r="C179" s="2091"/>
      <c r="D179" s="2087" t="b">
        <v>0</v>
      </c>
      <c r="E179" s="2088" t="b">
        <v>0</v>
      </c>
      <c r="F179" s="2053"/>
      <c r="G179" s="2053"/>
    </row>
    <row r="180">
      <c r="A180" s="2093"/>
      <c r="B180" s="2091"/>
      <c r="C180" s="2091"/>
      <c r="D180" s="2087" t="b">
        <v>0</v>
      </c>
      <c r="E180" s="2088" t="b">
        <v>0</v>
      </c>
      <c r="F180" s="2053"/>
      <c r="G180" s="2053"/>
    </row>
    <row r="181">
      <c r="A181" s="2093"/>
      <c r="B181" s="2091"/>
      <c r="C181" s="2091"/>
      <c r="D181" s="2087" t="b">
        <v>0</v>
      </c>
      <c r="E181" s="2088" t="b">
        <v>0</v>
      </c>
      <c r="F181" s="2053"/>
      <c r="G181" s="2053"/>
    </row>
    <row r="182">
      <c r="A182" s="2093"/>
      <c r="B182" s="2091"/>
      <c r="C182" s="2091"/>
      <c r="D182" s="2087" t="b">
        <v>0</v>
      </c>
      <c r="E182" s="2088" t="b">
        <v>0</v>
      </c>
      <c r="F182" s="2053"/>
      <c r="G182" s="2053"/>
    </row>
    <row r="183">
      <c r="A183" s="2093"/>
      <c r="B183" s="2091"/>
      <c r="C183" s="2091"/>
      <c r="D183" s="2087" t="b">
        <v>0</v>
      </c>
      <c r="E183" s="2088" t="b">
        <v>0</v>
      </c>
      <c r="F183" s="2053"/>
      <c r="G183" s="2053"/>
    </row>
    <row r="184">
      <c r="A184" s="2093"/>
      <c r="B184" s="2091"/>
      <c r="C184" s="2091"/>
      <c r="D184" s="2087" t="b">
        <v>0</v>
      </c>
      <c r="E184" s="2088" t="b">
        <v>0</v>
      </c>
      <c r="F184" s="2053"/>
      <c r="G184" s="2053"/>
    </row>
    <row r="185">
      <c r="A185" s="2093"/>
      <c r="B185" s="2091"/>
      <c r="C185" s="2091"/>
      <c r="D185" s="2087" t="b">
        <v>0</v>
      </c>
      <c r="E185" s="2088" t="b">
        <v>0</v>
      </c>
      <c r="F185" s="2053"/>
      <c r="G185" s="2053"/>
    </row>
    <row r="186">
      <c r="A186" s="2093"/>
      <c r="B186" s="2091"/>
      <c r="C186" s="2091"/>
      <c r="D186" s="2087" t="b">
        <v>0</v>
      </c>
      <c r="E186" s="2088" t="b">
        <v>0</v>
      </c>
      <c r="F186" s="2053"/>
      <c r="G186" s="2053"/>
    </row>
    <row r="187">
      <c r="A187" s="2093"/>
      <c r="B187" s="2091"/>
      <c r="C187" s="2091"/>
      <c r="D187" s="2087" t="b">
        <v>0</v>
      </c>
      <c r="E187" s="2088" t="b">
        <v>0</v>
      </c>
      <c r="F187" s="2053"/>
      <c r="G187" s="2053"/>
    </row>
    <row r="188">
      <c r="A188" s="2093"/>
      <c r="B188" s="2091"/>
      <c r="C188" s="2091"/>
      <c r="D188" s="2087" t="b">
        <v>0</v>
      </c>
      <c r="E188" s="2088" t="b">
        <v>0</v>
      </c>
      <c r="F188" s="2053"/>
      <c r="G188" s="2053"/>
    </row>
    <row r="189">
      <c r="A189" s="2093"/>
      <c r="B189" s="2091"/>
      <c r="C189" s="2091"/>
      <c r="D189" s="2087" t="b">
        <v>0</v>
      </c>
      <c r="E189" s="2088" t="b">
        <v>0</v>
      </c>
      <c r="F189" s="2053"/>
      <c r="G189" s="2053"/>
    </row>
    <row r="190">
      <c r="A190" s="2093"/>
      <c r="B190" s="2091"/>
      <c r="C190" s="2091"/>
      <c r="D190" s="2087" t="b">
        <v>0</v>
      </c>
      <c r="E190" s="2088" t="b">
        <v>0</v>
      </c>
      <c r="F190" s="2053"/>
      <c r="G190" s="2053"/>
    </row>
    <row r="191">
      <c r="A191" s="2093"/>
      <c r="B191" s="2091"/>
      <c r="C191" s="2091"/>
      <c r="D191" s="2087" t="b">
        <v>0</v>
      </c>
      <c r="E191" s="2088" t="b">
        <v>0</v>
      </c>
      <c r="F191" s="2053"/>
      <c r="G191" s="2053"/>
    </row>
    <row r="192">
      <c r="A192" s="2093"/>
      <c r="B192" s="2091"/>
      <c r="C192" s="2091"/>
      <c r="D192" s="2087" t="b">
        <v>0</v>
      </c>
      <c r="E192" s="2088" t="b">
        <v>0</v>
      </c>
      <c r="F192" s="2053"/>
      <c r="G192" s="2053"/>
    </row>
    <row r="193">
      <c r="A193" s="2093"/>
      <c r="B193" s="2091"/>
      <c r="C193" s="2091"/>
      <c r="D193" s="2087" t="b">
        <v>0</v>
      </c>
      <c r="E193" s="2088" t="b">
        <v>0</v>
      </c>
      <c r="F193" s="2053"/>
      <c r="G193" s="2053"/>
    </row>
    <row r="194">
      <c r="A194" s="2093"/>
      <c r="B194" s="2091"/>
      <c r="C194" s="2091"/>
      <c r="D194" s="2087" t="b">
        <v>0</v>
      </c>
      <c r="E194" s="2088" t="b">
        <v>0</v>
      </c>
      <c r="F194" s="2053"/>
      <c r="G194" s="2053"/>
    </row>
    <row r="195">
      <c r="A195" s="2093"/>
      <c r="B195" s="2091"/>
      <c r="C195" s="2091"/>
      <c r="D195" s="2087" t="b">
        <v>0</v>
      </c>
      <c r="E195" s="2088" t="b">
        <v>0</v>
      </c>
      <c r="F195" s="2053"/>
      <c r="G195" s="2053"/>
    </row>
    <row r="196">
      <c r="A196" s="2093"/>
      <c r="B196" s="2091"/>
      <c r="C196" s="2091"/>
      <c r="D196" s="2087" t="b">
        <v>0</v>
      </c>
      <c r="E196" s="2088" t="b">
        <v>0</v>
      </c>
      <c r="F196" s="2053"/>
      <c r="G196" s="2053"/>
    </row>
    <row r="197">
      <c r="A197" s="2093"/>
      <c r="B197" s="2091"/>
      <c r="C197" s="2091"/>
      <c r="D197" s="2087" t="b">
        <v>0</v>
      </c>
      <c r="E197" s="2088" t="b">
        <v>0</v>
      </c>
      <c r="F197" s="2053"/>
      <c r="G197" s="2053"/>
    </row>
    <row r="198">
      <c r="A198" s="2093"/>
      <c r="B198" s="2091"/>
      <c r="C198" s="2091"/>
      <c r="D198" s="2087" t="b">
        <v>0</v>
      </c>
      <c r="E198" s="2088" t="b">
        <v>0</v>
      </c>
      <c r="F198" s="2053"/>
      <c r="G198" s="2053"/>
    </row>
    <row r="199">
      <c r="A199" s="2093"/>
      <c r="B199" s="2091"/>
      <c r="C199" s="2091"/>
      <c r="D199" s="2087" t="b">
        <v>0</v>
      </c>
      <c r="E199" s="2088" t="b">
        <v>0</v>
      </c>
      <c r="F199" s="2053"/>
      <c r="G199" s="2053"/>
    </row>
    <row r="200">
      <c r="A200" s="2093"/>
      <c r="B200" s="2091"/>
      <c r="C200" s="2091"/>
      <c r="D200" s="2087" t="b">
        <v>0</v>
      </c>
      <c r="E200" s="2088" t="b">
        <v>0</v>
      </c>
      <c r="F200" s="2053"/>
      <c r="G200" s="2053"/>
    </row>
    <row r="201">
      <c r="A201" s="2093"/>
      <c r="B201" s="2091"/>
      <c r="C201" s="2091"/>
      <c r="D201" s="2087" t="b">
        <v>0</v>
      </c>
      <c r="E201" s="2088" t="b">
        <v>0</v>
      </c>
      <c r="F201" s="2053"/>
      <c r="G201" s="2053"/>
    </row>
    <row r="202">
      <c r="A202" s="2093"/>
      <c r="B202" s="2091"/>
      <c r="C202" s="2091"/>
      <c r="D202" s="2087" t="b">
        <v>0</v>
      </c>
      <c r="E202" s="2088" t="b">
        <v>0</v>
      </c>
      <c r="F202" s="2053"/>
      <c r="G202" s="2053"/>
    </row>
    <row r="203">
      <c r="A203" s="2093"/>
      <c r="B203" s="2091"/>
      <c r="C203" s="2091"/>
      <c r="D203" s="2087" t="b">
        <v>0</v>
      </c>
      <c r="E203" s="2088" t="b">
        <v>0</v>
      </c>
      <c r="F203" s="2053"/>
      <c r="G203" s="2053"/>
    </row>
    <row r="204">
      <c r="A204" s="2093"/>
      <c r="B204" s="2091"/>
      <c r="C204" s="2091"/>
      <c r="D204" s="2087" t="b">
        <v>0</v>
      </c>
      <c r="E204" s="2088" t="b">
        <v>0</v>
      </c>
      <c r="F204" s="2053"/>
      <c r="G204" s="2053"/>
    </row>
    <row r="205">
      <c r="A205" s="2093"/>
      <c r="B205" s="2091"/>
      <c r="C205" s="2091"/>
      <c r="D205" s="2087" t="b">
        <v>0</v>
      </c>
      <c r="E205" s="2088" t="b">
        <v>0</v>
      </c>
      <c r="F205" s="2053"/>
      <c r="G205" s="2053"/>
    </row>
    <row r="206">
      <c r="A206" s="2093"/>
      <c r="B206" s="2091"/>
      <c r="C206" s="2091"/>
      <c r="D206" s="2087" t="b">
        <v>0</v>
      </c>
      <c r="E206" s="2088" t="b">
        <v>0</v>
      </c>
      <c r="F206" s="2053"/>
      <c r="G206" s="2053"/>
    </row>
    <row r="207">
      <c r="A207" s="2093"/>
      <c r="B207" s="2091"/>
      <c r="C207" s="2091"/>
      <c r="D207" s="2087" t="b">
        <v>0</v>
      </c>
      <c r="E207" s="2088" t="b">
        <v>0</v>
      </c>
      <c r="F207" s="2053"/>
      <c r="G207" s="2053"/>
    </row>
    <row r="208">
      <c r="A208" s="2093"/>
      <c r="B208" s="2091"/>
      <c r="C208" s="2091"/>
      <c r="D208" s="2087" t="b">
        <v>0</v>
      </c>
      <c r="E208" s="2088" t="b">
        <v>0</v>
      </c>
      <c r="F208" s="2053"/>
      <c r="G208" s="2053"/>
    </row>
    <row r="209">
      <c r="A209" s="2093"/>
      <c r="B209" s="2091"/>
      <c r="C209" s="2091"/>
      <c r="D209" s="2087" t="b">
        <v>0</v>
      </c>
      <c r="E209" s="2088" t="b">
        <v>0</v>
      </c>
      <c r="F209" s="2053"/>
      <c r="G209" s="2053"/>
    </row>
    <row r="210">
      <c r="A210" s="2093"/>
      <c r="B210" s="2091"/>
      <c r="C210" s="2091"/>
      <c r="D210" s="2087" t="b">
        <v>0</v>
      </c>
      <c r="E210" s="2088" t="b">
        <v>0</v>
      </c>
      <c r="F210" s="2053"/>
      <c r="G210" s="2053"/>
    </row>
    <row r="211">
      <c r="A211" s="2093"/>
      <c r="B211" s="2091"/>
      <c r="C211" s="2091"/>
      <c r="D211" s="2087" t="b">
        <v>0</v>
      </c>
      <c r="E211" s="2088" t="b">
        <v>0</v>
      </c>
      <c r="F211" s="2053"/>
      <c r="G211" s="2053"/>
    </row>
    <row r="212">
      <c r="A212" s="2093"/>
      <c r="B212" s="2091"/>
      <c r="C212" s="2091"/>
      <c r="D212" s="2087" t="b">
        <v>0</v>
      </c>
      <c r="E212" s="2088" t="b">
        <v>0</v>
      </c>
      <c r="F212" s="2053"/>
      <c r="G212" s="2053"/>
    </row>
    <row r="213">
      <c r="A213" s="2093"/>
      <c r="B213" s="2091"/>
      <c r="C213" s="2091"/>
      <c r="D213" s="2087" t="b">
        <v>0</v>
      </c>
      <c r="E213" s="2088" t="b">
        <v>0</v>
      </c>
      <c r="F213" s="2053"/>
      <c r="G213" s="2053"/>
    </row>
    <row r="214">
      <c r="A214" s="2093"/>
      <c r="B214" s="2091"/>
      <c r="C214" s="2091"/>
      <c r="D214" s="2087" t="b">
        <v>0</v>
      </c>
      <c r="E214" s="2088" t="b">
        <v>0</v>
      </c>
      <c r="F214" s="2053"/>
      <c r="G214" s="2053"/>
    </row>
    <row r="215">
      <c r="A215" s="2093"/>
      <c r="B215" s="2091"/>
      <c r="C215" s="2091"/>
      <c r="D215" s="2087" t="b">
        <v>0</v>
      </c>
      <c r="E215" s="2088" t="b">
        <v>0</v>
      </c>
      <c r="F215" s="2053"/>
      <c r="G215" s="2053"/>
    </row>
    <row r="216">
      <c r="A216" s="2093"/>
      <c r="B216" s="2091"/>
      <c r="C216" s="2091"/>
      <c r="D216" s="2087" t="b">
        <v>0</v>
      </c>
      <c r="E216" s="2088" t="b">
        <v>0</v>
      </c>
      <c r="F216" s="2053"/>
      <c r="G216" s="2053"/>
    </row>
    <row r="217">
      <c r="A217" s="2093"/>
      <c r="B217" s="2091"/>
      <c r="C217" s="2091"/>
      <c r="D217" s="2087" t="b">
        <v>0</v>
      </c>
      <c r="E217" s="2088" t="b">
        <v>0</v>
      </c>
      <c r="F217" s="2053"/>
      <c r="G217" s="2053"/>
    </row>
    <row r="218">
      <c r="A218" s="2093"/>
      <c r="B218" s="2091"/>
      <c r="C218" s="2091"/>
      <c r="D218" s="2087" t="b">
        <v>0</v>
      </c>
      <c r="E218" s="2088" t="b">
        <v>0</v>
      </c>
      <c r="F218" s="2053"/>
      <c r="G218" s="2053"/>
    </row>
    <row r="219">
      <c r="A219" s="2093"/>
      <c r="B219" s="2091"/>
      <c r="C219" s="2091"/>
      <c r="D219" s="2087" t="b">
        <v>0</v>
      </c>
      <c r="E219" s="2088" t="b">
        <v>0</v>
      </c>
      <c r="F219" s="2053"/>
      <c r="G219" s="2053"/>
    </row>
    <row r="220">
      <c r="A220" s="2093"/>
      <c r="B220" s="2091"/>
      <c r="C220" s="2091"/>
      <c r="D220" s="2087" t="b">
        <v>0</v>
      </c>
      <c r="E220" s="2088" t="b">
        <v>0</v>
      </c>
      <c r="F220" s="2053"/>
      <c r="G220" s="2053"/>
    </row>
    <row r="221">
      <c r="A221" s="2093"/>
      <c r="B221" s="2091"/>
      <c r="C221" s="2091"/>
      <c r="D221" s="2087" t="b">
        <v>0</v>
      </c>
      <c r="E221" s="2088" t="b">
        <v>0</v>
      </c>
      <c r="F221" s="2053"/>
      <c r="G221" s="2053"/>
    </row>
    <row r="222">
      <c r="A222" s="2093"/>
      <c r="B222" s="2091"/>
      <c r="C222" s="2091"/>
      <c r="D222" s="2087" t="b">
        <v>0</v>
      </c>
      <c r="E222" s="2088" t="b">
        <v>0</v>
      </c>
      <c r="F222" s="2053"/>
      <c r="G222" s="2053"/>
    </row>
    <row r="223">
      <c r="A223" s="2093"/>
      <c r="B223" s="2091"/>
      <c r="C223" s="2091"/>
      <c r="D223" s="2087" t="b">
        <v>0</v>
      </c>
      <c r="E223" s="2088" t="b">
        <v>0</v>
      </c>
      <c r="F223" s="2053"/>
      <c r="G223" s="2053"/>
    </row>
    <row r="224">
      <c r="A224" s="2093"/>
      <c r="B224" s="2091"/>
      <c r="C224" s="2091"/>
      <c r="D224" s="2087" t="b">
        <v>0</v>
      </c>
      <c r="E224" s="2088" t="b">
        <v>0</v>
      </c>
      <c r="F224" s="2053"/>
      <c r="G224" s="2053"/>
    </row>
    <row r="225">
      <c r="A225" s="2093"/>
      <c r="B225" s="2091"/>
      <c r="C225" s="2091"/>
      <c r="D225" s="2087" t="b">
        <v>0</v>
      </c>
      <c r="E225" s="2088" t="b">
        <v>0</v>
      </c>
      <c r="F225" s="2053"/>
      <c r="G225" s="2053"/>
    </row>
    <row r="226">
      <c r="A226" s="2093"/>
      <c r="B226" s="2091"/>
      <c r="C226" s="2091"/>
      <c r="D226" s="2087" t="b">
        <v>0</v>
      </c>
      <c r="E226" s="2088" t="b">
        <v>0</v>
      </c>
      <c r="F226" s="2053"/>
      <c r="G226" s="2053"/>
    </row>
    <row r="227">
      <c r="A227" s="2093"/>
      <c r="B227" s="2091"/>
      <c r="C227" s="2091"/>
      <c r="D227" s="2087" t="b">
        <v>0</v>
      </c>
      <c r="E227" s="2088" t="b">
        <v>0</v>
      </c>
      <c r="F227" s="2053"/>
      <c r="G227" s="2053"/>
    </row>
    <row r="228">
      <c r="A228" s="2093"/>
      <c r="B228" s="2091"/>
      <c r="C228" s="2091"/>
      <c r="D228" s="2087" t="b">
        <v>0</v>
      </c>
      <c r="E228" s="2088" t="b">
        <v>0</v>
      </c>
      <c r="F228" s="2053"/>
      <c r="G228" s="2053"/>
    </row>
    <row r="229">
      <c r="A229" s="2093"/>
      <c r="B229" s="2091"/>
      <c r="C229" s="2091"/>
      <c r="D229" s="2087" t="b">
        <v>0</v>
      </c>
      <c r="E229" s="2088" t="b">
        <v>0</v>
      </c>
      <c r="F229" s="2053"/>
      <c r="G229" s="2053"/>
    </row>
    <row r="230">
      <c r="A230" s="2093"/>
      <c r="B230" s="2091"/>
      <c r="C230" s="2091"/>
      <c r="D230" s="2087" t="b">
        <v>0</v>
      </c>
      <c r="E230" s="2088" t="b">
        <v>0</v>
      </c>
      <c r="F230" s="2053"/>
      <c r="G230" s="2053"/>
    </row>
    <row r="231">
      <c r="A231" s="2093"/>
      <c r="B231" s="2091"/>
      <c r="C231" s="2091"/>
      <c r="D231" s="2087" t="b">
        <v>0</v>
      </c>
      <c r="E231" s="2088" t="b">
        <v>0</v>
      </c>
      <c r="F231" s="2053"/>
      <c r="G231" s="2053"/>
    </row>
    <row r="232">
      <c r="A232" s="2093"/>
      <c r="B232" s="2091"/>
      <c r="C232" s="2091"/>
      <c r="D232" s="2087" t="b">
        <v>0</v>
      </c>
      <c r="E232" s="2088" t="b">
        <v>0</v>
      </c>
      <c r="F232" s="2053"/>
      <c r="G232" s="2053"/>
    </row>
    <row r="233">
      <c r="A233" s="2093"/>
      <c r="B233" s="2091"/>
      <c r="C233" s="2091"/>
      <c r="D233" s="2087" t="b">
        <v>0</v>
      </c>
      <c r="E233" s="2088" t="b">
        <v>0</v>
      </c>
      <c r="F233" s="2053"/>
      <c r="G233" s="2053"/>
    </row>
    <row r="234">
      <c r="A234" s="2093"/>
      <c r="B234" s="2091"/>
      <c r="C234" s="2091"/>
      <c r="D234" s="2087" t="b">
        <v>0</v>
      </c>
      <c r="E234" s="2088" t="b">
        <v>0</v>
      </c>
      <c r="F234" s="2053"/>
      <c r="G234" s="2053"/>
    </row>
    <row r="235">
      <c r="A235" s="2093"/>
      <c r="B235" s="2091"/>
      <c r="C235" s="2091"/>
      <c r="D235" s="2087" t="b">
        <v>0</v>
      </c>
      <c r="E235" s="2088" t="b">
        <v>0</v>
      </c>
      <c r="F235" s="2053"/>
      <c r="G235" s="2053"/>
    </row>
    <row r="236">
      <c r="A236" s="2093"/>
      <c r="B236" s="2091"/>
      <c r="C236" s="2091"/>
      <c r="D236" s="2087" t="b">
        <v>0</v>
      </c>
      <c r="E236" s="2088" t="b">
        <v>0</v>
      </c>
      <c r="F236" s="2053"/>
      <c r="G236" s="2053"/>
    </row>
    <row r="237">
      <c r="A237" s="2093"/>
      <c r="B237" s="2091"/>
      <c r="C237" s="2091"/>
      <c r="D237" s="2087" t="b">
        <v>0</v>
      </c>
      <c r="E237" s="2088" t="b">
        <v>0</v>
      </c>
      <c r="F237" s="2053"/>
      <c r="G237" s="2053"/>
    </row>
    <row r="238">
      <c r="A238" s="2093"/>
      <c r="B238" s="2091"/>
      <c r="C238" s="2091"/>
      <c r="D238" s="2087" t="b">
        <v>0</v>
      </c>
      <c r="E238" s="2088" t="b">
        <v>0</v>
      </c>
      <c r="F238" s="2053"/>
      <c r="G238" s="2053"/>
    </row>
    <row r="239">
      <c r="A239" s="2093"/>
      <c r="B239" s="2091"/>
      <c r="C239" s="2091"/>
      <c r="D239" s="2087" t="b">
        <v>0</v>
      </c>
      <c r="E239" s="2088" t="b">
        <v>0</v>
      </c>
      <c r="F239" s="2053"/>
      <c r="G239" s="2053"/>
    </row>
    <row r="240">
      <c r="A240" s="2093"/>
      <c r="B240" s="2091"/>
      <c r="C240" s="2091"/>
      <c r="D240" s="2087" t="b">
        <v>0</v>
      </c>
      <c r="E240" s="2088" t="b">
        <v>0</v>
      </c>
      <c r="F240" s="2053"/>
      <c r="G240" s="2053"/>
    </row>
    <row r="241">
      <c r="A241" s="2093"/>
      <c r="B241" s="2091"/>
      <c r="C241" s="2091"/>
      <c r="D241" s="2087" t="b">
        <v>0</v>
      </c>
      <c r="E241" s="2088" t="b">
        <v>0</v>
      </c>
      <c r="F241" s="2053"/>
      <c r="G241" s="2053"/>
    </row>
    <row r="242">
      <c r="A242" s="2093"/>
      <c r="B242" s="2091"/>
      <c r="C242" s="2091"/>
      <c r="D242" s="2087" t="b">
        <v>0</v>
      </c>
      <c r="E242" s="2088" t="b">
        <v>0</v>
      </c>
      <c r="F242" s="2053"/>
      <c r="G242" s="2053"/>
    </row>
    <row r="243">
      <c r="A243" s="2093"/>
      <c r="B243" s="2091"/>
      <c r="C243" s="2091"/>
      <c r="D243" s="2087" t="b">
        <v>0</v>
      </c>
      <c r="E243" s="2088" t="b">
        <v>0</v>
      </c>
      <c r="F243" s="2053"/>
      <c r="G243" s="2053"/>
    </row>
    <row r="244">
      <c r="A244" s="2093"/>
      <c r="B244" s="2091"/>
      <c r="C244" s="2091"/>
      <c r="D244" s="2087" t="b">
        <v>0</v>
      </c>
      <c r="E244" s="2088" t="b">
        <v>0</v>
      </c>
      <c r="F244" s="2053"/>
      <c r="G244" s="2053"/>
    </row>
    <row r="245">
      <c r="A245" s="2093"/>
      <c r="B245" s="2091"/>
      <c r="C245" s="2091"/>
      <c r="D245" s="2087" t="b">
        <v>0</v>
      </c>
      <c r="E245" s="2088" t="b">
        <v>0</v>
      </c>
      <c r="F245" s="2053"/>
      <c r="G245" s="2053"/>
    </row>
    <row r="246">
      <c r="A246" s="2093"/>
      <c r="B246" s="2091"/>
      <c r="C246" s="2091"/>
      <c r="D246" s="2087" t="b">
        <v>0</v>
      </c>
      <c r="E246" s="2088" t="b">
        <v>0</v>
      </c>
      <c r="F246" s="2053"/>
      <c r="G246" s="2053"/>
    </row>
    <row r="247">
      <c r="A247" s="2093"/>
      <c r="B247" s="2091"/>
      <c r="C247" s="2091"/>
      <c r="D247" s="2087" t="b">
        <v>0</v>
      </c>
      <c r="E247" s="2088" t="b">
        <v>0</v>
      </c>
      <c r="F247" s="2053"/>
      <c r="G247" s="2053"/>
    </row>
    <row r="248">
      <c r="A248" s="2093"/>
      <c r="B248" s="2091"/>
      <c r="C248" s="2091"/>
      <c r="D248" s="2087" t="b">
        <v>0</v>
      </c>
      <c r="E248" s="2088" t="b">
        <v>0</v>
      </c>
      <c r="F248" s="2053"/>
      <c r="G248" s="2053"/>
    </row>
    <row r="249">
      <c r="A249" s="2093"/>
      <c r="B249" s="2091"/>
      <c r="C249" s="2091"/>
      <c r="D249" s="2087" t="b">
        <v>0</v>
      </c>
      <c r="E249" s="2088" t="b">
        <v>0</v>
      </c>
      <c r="F249" s="2053"/>
      <c r="G249" s="2053"/>
    </row>
    <row r="250">
      <c r="A250" s="2093"/>
      <c r="B250" s="2091"/>
      <c r="C250" s="2091"/>
      <c r="D250" s="2087" t="b">
        <v>0</v>
      </c>
      <c r="E250" s="2088" t="b">
        <v>0</v>
      </c>
      <c r="F250" s="2053"/>
      <c r="G250" s="2053"/>
    </row>
    <row r="251">
      <c r="A251" s="2093"/>
      <c r="B251" s="2091"/>
      <c r="C251" s="2091"/>
      <c r="D251" s="2087" t="b">
        <v>0</v>
      </c>
      <c r="E251" s="2088" t="b">
        <v>0</v>
      </c>
      <c r="F251" s="2053"/>
      <c r="G251" s="2053"/>
    </row>
    <row r="252">
      <c r="A252" s="2093"/>
      <c r="B252" s="2091"/>
      <c r="C252" s="2091"/>
      <c r="D252" s="2087" t="b">
        <v>0</v>
      </c>
      <c r="E252" s="2088" t="b">
        <v>0</v>
      </c>
      <c r="F252" s="2053"/>
      <c r="G252" s="2053"/>
    </row>
    <row r="253">
      <c r="A253" s="2093"/>
      <c r="B253" s="2091"/>
      <c r="C253" s="2091"/>
      <c r="D253" s="2087" t="b">
        <v>0</v>
      </c>
      <c r="E253" s="2088" t="b">
        <v>0</v>
      </c>
      <c r="F253" s="2053"/>
      <c r="G253" s="2053"/>
    </row>
    <row r="254">
      <c r="A254" s="2093"/>
      <c r="B254" s="2091"/>
      <c r="C254" s="2091"/>
      <c r="D254" s="2087" t="b">
        <v>0</v>
      </c>
      <c r="E254" s="2088" t="b">
        <v>0</v>
      </c>
      <c r="F254" s="2053"/>
      <c r="G254" s="2053"/>
    </row>
    <row r="255">
      <c r="A255" s="2093"/>
      <c r="B255" s="2091"/>
      <c r="C255" s="2091"/>
      <c r="D255" s="2087" t="b">
        <v>0</v>
      </c>
      <c r="E255" s="2088" t="b">
        <v>0</v>
      </c>
      <c r="F255" s="2053"/>
      <c r="G255" s="2053"/>
    </row>
    <row r="256">
      <c r="A256" s="2093"/>
      <c r="B256" s="2091"/>
      <c r="C256" s="2091"/>
      <c r="D256" s="2087" t="b">
        <v>0</v>
      </c>
      <c r="E256" s="2088" t="b">
        <v>0</v>
      </c>
      <c r="F256" s="2053"/>
      <c r="G256" s="2053"/>
    </row>
    <row r="257">
      <c r="A257" s="2093"/>
      <c r="B257" s="2091"/>
      <c r="C257" s="2091"/>
      <c r="D257" s="2087" t="b">
        <v>0</v>
      </c>
      <c r="E257" s="2088" t="b">
        <v>0</v>
      </c>
      <c r="F257" s="2053"/>
      <c r="G257" s="2053"/>
    </row>
    <row r="258">
      <c r="A258" s="2093"/>
      <c r="B258" s="2091"/>
      <c r="C258" s="2091"/>
      <c r="D258" s="2087" t="b">
        <v>0</v>
      </c>
      <c r="E258" s="2088" t="b">
        <v>0</v>
      </c>
      <c r="F258" s="2053"/>
      <c r="G258" s="2053"/>
    </row>
    <row r="259">
      <c r="A259" s="2093"/>
      <c r="B259" s="2091"/>
      <c r="C259" s="2091"/>
      <c r="D259" s="2087" t="b">
        <v>0</v>
      </c>
      <c r="E259" s="2088" t="b">
        <v>0</v>
      </c>
      <c r="F259" s="2053"/>
      <c r="G259" s="2053"/>
    </row>
    <row r="260">
      <c r="A260" s="2093"/>
      <c r="B260" s="2091"/>
      <c r="C260" s="2091"/>
      <c r="D260" s="2087" t="b">
        <v>0</v>
      </c>
      <c r="E260" s="2088" t="b">
        <v>0</v>
      </c>
      <c r="F260" s="2053"/>
      <c r="G260" s="2053"/>
    </row>
    <row r="261">
      <c r="A261" s="2093"/>
      <c r="B261" s="2091"/>
      <c r="C261" s="2091"/>
      <c r="D261" s="2087" t="b">
        <v>0</v>
      </c>
      <c r="E261" s="2088" t="b">
        <v>0</v>
      </c>
      <c r="F261" s="2053"/>
      <c r="G261" s="2053"/>
    </row>
    <row r="262">
      <c r="A262" s="2093"/>
      <c r="B262" s="2091"/>
      <c r="C262" s="2091"/>
      <c r="D262" s="2087" t="b">
        <v>0</v>
      </c>
      <c r="E262" s="2088" t="b">
        <v>0</v>
      </c>
      <c r="F262" s="2053"/>
      <c r="G262" s="2053"/>
    </row>
    <row r="263">
      <c r="A263" s="2093"/>
      <c r="B263" s="2091"/>
      <c r="C263" s="2091"/>
      <c r="D263" s="2087" t="b">
        <v>0</v>
      </c>
      <c r="E263" s="2088" t="b">
        <v>0</v>
      </c>
      <c r="F263" s="2053"/>
      <c r="G263" s="2053"/>
    </row>
    <row r="264">
      <c r="A264" s="2093"/>
      <c r="B264" s="2091"/>
      <c r="C264" s="2091"/>
      <c r="D264" s="2087" t="b">
        <v>0</v>
      </c>
      <c r="E264" s="2088" t="b">
        <v>0</v>
      </c>
      <c r="F264" s="2053"/>
      <c r="G264" s="2053"/>
    </row>
    <row r="265">
      <c r="A265" s="2093"/>
      <c r="B265" s="2091"/>
      <c r="C265" s="2091"/>
      <c r="D265" s="2087" t="b">
        <v>0</v>
      </c>
      <c r="E265" s="2088" t="b">
        <v>0</v>
      </c>
      <c r="F265" s="2053"/>
      <c r="G265" s="2053"/>
    </row>
    <row r="266">
      <c r="A266" s="2093"/>
      <c r="B266" s="2091"/>
      <c r="C266" s="2091"/>
      <c r="D266" s="2087" t="b">
        <v>0</v>
      </c>
      <c r="E266" s="2088" t="b">
        <v>0</v>
      </c>
      <c r="F266" s="2053"/>
      <c r="G266" s="2053"/>
    </row>
    <row r="267">
      <c r="A267" s="2093"/>
      <c r="B267" s="2091"/>
      <c r="C267" s="2091"/>
      <c r="D267" s="2087" t="b">
        <v>0</v>
      </c>
      <c r="E267" s="2088" t="b">
        <v>0</v>
      </c>
      <c r="F267" s="2053"/>
      <c r="G267" s="2053"/>
    </row>
    <row r="268">
      <c r="A268" s="2093"/>
      <c r="B268" s="2091"/>
      <c r="C268" s="2091"/>
      <c r="D268" s="2087" t="b">
        <v>0</v>
      </c>
      <c r="E268" s="2088" t="b">
        <v>0</v>
      </c>
      <c r="F268" s="2053"/>
      <c r="G268" s="2053"/>
    </row>
    <row r="269">
      <c r="A269" s="2093"/>
      <c r="B269" s="2091"/>
      <c r="C269" s="2091"/>
      <c r="D269" s="2087" t="b">
        <v>0</v>
      </c>
      <c r="E269" s="2088" t="b">
        <v>0</v>
      </c>
      <c r="F269" s="2053"/>
      <c r="G269" s="2053"/>
    </row>
    <row r="270">
      <c r="A270" s="2093"/>
      <c r="B270" s="2091"/>
      <c r="C270" s="2091"/>
      <c r="D270" s="2087" t="b">
        <v>0</v>
      </c>
      <c r="E270" s="2088" t="b">
        <v>0</v>
      </c>
      <c r="F270" s="2053"/>
      <c r="G270" s="2053"/>
    </row>
    <row r="271">
      <c r="A271" s="2093"/>
      <c r="B271" s="2091"/>
      <c r="C271" s="2091"/>
      <c r="D271" s="2087" t="b">
        <v>0</v>
      </c>
      <c r="E271" s="2088" t="b">
        <v>0</v>
      </c>
      <c r="F271" s="2053"/>
      <c r="G271" s="2053"/>
    </row>
    <row r="272">
      <c r="A272" s="2093"/>
      <c r="B272" s="2091"/>
      <c r="C272" s="2091"/>
      <c r="D272" s="2087" t="b">
        <v>0</v>
      </c>
      <c r="E272" s="2088" t="b">
        <v>0</v>
      </c>
      <c r="F272" s="2053"/>
      <c r="G272" s="2053"/>
    </row>
    <row r="273">
      <c r="A273" s="2093"/>
      <c r="B273" s="2091"/>
      <c r="C273" s="2091"/>
      <c r="D273" s="2087" t="b">
        <v>0</v>
      </c>
      <c r="E273" s="2088" t="b">
        <v>0</v>
      </c>
      <c r="F273" s="2053"/>
      <c r="G273" s="2053"/>
    </row>
    <row r="274">
      <c r="A274" s="2093"/>
      <c r="B274" s="2091"/>
      <c r="C274" s="2091"/>
      <c r="D274" s="2087" t="b">
        <v>0</v>
      </c>
      <c r="E274" s="2088" t="b">
        <v>0</v>
      </c>
      <c r="F274" s="2053"/>
      <c r="G274" s="2053"/>
    </row>
    <row r="275">
      <c r="A275" s="2093"/>
      <c r="B275" s="2091"/>
      <c r="C275" s="2091"/>
      <c r="D275" s="2087" t="b">
        <v>0</v>
      </c>
      <c r="E275" s="2088" t="b">
        <v>0</v>
      </c>
      <c r="F275" s="2053"/>
      <c r="G275" s="2053"/>
    </row>
    <row r="276">
      <c r="A276" s="2093"/>
      <c r="B276" s="2091"/>
      <c r="C276" s="2091"/>
      <c r="D276" s="2087" t="b">
        <v>0</v>
      </c>
      <c r="E276" s="2088" t="b">
        <v>0</v>
      </c>
      <c r="F276" s="2053"/>
      <c r="G276" s="2053"/>
    </row>
    <row r="277">
      <c r="A277" s="2093"/>
      <c r="B277" s="2091"/>
      <c r="C277" s="2091"/>
      <c r="D277" s="2087" t="b">
        <v>0</v>
      </c>
      <c r="E277" s="2088" t="b">
        <v>0</v>
      </c>
      <c r="F277" s="2053"/>
      <c r="G277" s="2053"/>
    </row>
    <row r="278">
      <c r="A278" s="2093"/>
      <c r="B278" s="2091"/>
      <c r="C278" s="2091"/>
      <c r="D278" s="2087" t="b">
        <v>0</v>
      </c>
      <c r="E278" s="2088" t="b">
        <v>0</v>
      </c>
      <c r="F278" s="2053"/>
      <c r="G278" s="2053"/>
    </row>
    <row r="279">
      <c r="A279" s="2093"/>
      <c r="B279" s="2091"/>
      <c r="C279" s="2091"/>
      <c r="D279" s="2087" t="b">
        <v>0</v>
      </c>
      <c r="E279" s="2088" t="b">
        <v>0</v>
      </c>
      <c r="F279" s="2053"/>
      <c r="G279" s="2053"/>
    </row>
    <row r="280">
      <c r="A280" s="2093"/>
      <c r="B280" s="2091"/>
      <c r="C280" s="2091"/>
      <c r="D280" s="2087" t="b">
        <v>0</v>
      </c>
      <c r="E280" s="2088" t="b">
        <v>0</v>
      </c>
      <c r="F280" s="2053"/>
      <c r="G280" s="2053"/>
    </row>
    <row r="281">
      <c r="A281" s="2093"/>
      <c r="B281" s="2091"/>
      <c r="C281" s="2091"/>
      <c r="D281" s="2087" t="b">
        <v>0</v>
      </c>
      <c r="E281" s="2088" t="b">
        <v>0</v>
      </c>
      <c r="F281" s="2053"/>
      <c r="G281" s="2053"/>
    </row>
    <row r="282">
      <c r="A282" s="2093"/>
      <c r="B282" s="2091"/>
      <c r="C282" s="2091"/>
      <c r="D282" s="2087" t="b">
        <v>0</v>
      </c>
      <c r="E282" s="2088" t="b">
        <v>0</v>
      </c>
      <c r="F282" s="2053"/>
      <c r="G282" s="2053"/>
    </row>
    <row r="283">
      <c r="A283" s="2093"/>
      <c r="B283" s="2091"/>
      <c r="C283" s="2091"/>
      <c r="D283" s="2087" t="b">
        <v>0</v>
      </c>
      <c r="E283" s="2088" t="b">
        <v>0</v>
      </c>
      <c r="F283" s="2053"/>
      <c r="G283" s="2053"/>
    </row>
    <row r="284">
      <c r="A284" s="2093"/>
      <c r="B284" s="2091"/>
      <c r="C284" s="2091"/>
      <c r="D284" s="2087" t="b">
        <v>0</v>
      </c>
      <c r="E284" s="2088" t="b">
        <v>0</v>
      </c>
      <c r="F284" s="2053"/>
      <c r="G284" s="2053"/>
    </row>
    <row r="285">
      <c r="A285" s="2093"/>
      <c r="B285" s="2091"/>
      <c r="C285" s="2091"/>
      <c r="D285" s="2087" t="b">
        <v>0</v>
      </c>
      <c r="E285" s="2088" t="b">
        <v>0</v>
      </c>
      <c r="F285" s="2053"/>
      <c r="G285" s="2053"/>
    </row>
    <row r="286">
      <c r="A286" s="2093"/>
      <c r="B286" s="2091"/>
      <c r="C286" s="2091"/>
      <c r="D286" s="2087" t="b">
        <v>0</v>
      </c>
      <c r="E286" s="2088" t="b">
        <v>0</v>
      </c>
      <c r="F286" s="2053"/>
      <c r="G286" s="2053"/>
    </row>
    <row r="287">
      <c r="A287" s="2078"/>
      <c r="B287" s="1973"/>
      <c r="C287" s="1973"/>
      <c r="D287" s="2053"/>
      <c r="E287" s="2053"/>
      <c r="F287" s="2053"/>
      <c r="G287" s="2053"/>
    </row>
    <row r="288">
      <c r="A288" s="2078"/>
      <c r="B288" s="1973"/>
      <c r="C288" s="1973"/>
      <c r="D288" s="2053"/>
      <c r="E288" s="2053"/>
      <c r="F288" s="2053"/>
      <c r="G288" s="2053"/>
    </row>
    <row r="289">
      <c r="A289" s="2078"/>
      <c r="B289" s="1973"/>
      <c r="C289" s="1973"/>
      <c r="D289" s="2053"/>
      <c r="E289" s="2053"/>
      <c r="F289" s="2053"/>
      <c r="G289" s="2053"/>
    </row>
    <row r="290">
      <c r="A290" s="2078"/>
      <c r="B290" s="1973"/>
      <c r="C290" s="1973"/>
      <c r="D290" s="2053"/>
      <c r="E290" s="2053"/>
      <c r="F290" s="2053"/>
      <c r="G290" s="2053"/>
    </row>
    <row r="291">
      <c r="A291" s="2078"/>
      <c r="B291" s="1973"/>
      <c r="C291" s="1973"/>
      <c r="D291" s="2053"/>
      <c r="E291" s="2053"/>
      <c r="F291" s="2053"/>
      <c r="G291" s="2053"/>
    </row>
    <row r="292">
      <c r="A292" s="2078"/>
      <c r="B292" s="1973"/>
      <c r="C292" s="1973"/>
      <c r="D292" s="2053"/>
      <c r="E292" s="2053"/>
      <c r="F292" s="2053"/>
      <c r="G292" s="2053"/>
    </row>
    <row r="293">
      <c r="A293" s="2078"/>
      <c r="B293" s="1973"/>
      <c r="C293" s="1973"/>
      <c r="D293" s="2053"/>
      <c r="E293" s="2053"/>
      <c r="F293" s="2053"/>
      <c r="G293" s="2053"/>
    </row>
    <row r="294">
      <c r="A294" s="2078"/>
      <c r="B294" s="1973"/>
      <c r="C294" s="1973"/>
      <c r="D294" s="2053"/>
      <c r="E294" s="2053"/>
      <c r="F294" s="2053"/>
      <c r="G294" s="2053"/>
    </row>
    <row r="295">
      <c r="A295" s="2078"/>
      <c r="B295" s="1973"/>
      <c r="C295" s="1973"/>
      <c r="D295" s="2053"/>
      <c r="E295" s="2053"/>
      <c r="F295" s="2053"/>
      <c r="G295" s="2053"/>
    </row>
    <row r="296">
      <c r="A296" s="2078"/>
      <c r="B296" s="1973"/>
      <c r="C296" s="1973"/>
      <c r="D296" s="2053"/>
      <c r="E296" s="2053"/>
      <c r="F296" s="2053"/>
      <c r="G296" s="2053"/>
    </row>
    <row r="297">
      <c r="A297" s="2078"/>
      <c r="B297" s="1973"/>
      <c r="C297" s="1973"/>
      <c r="D297" s="2053"/>
      <c r="E297" s="2053"/>
      <c r="F297" s="2053"/>
      <c r="G297" s="2053"/>
    </row>
    <row r="298">
      <c r="A298" s="2078"/>
      <c r="B298" s="1973"/>
      <c r="C298" s="1973"/>
      <c r="D298" s="2053"/>
      <c r="E298" s="2053"/>
      <c r="F298" s="2053"/>
      <c r="G298" s="2053"/>
    </row>
    <row r="299">
      <c r="A299" s="2078"/>
      <c r="B299" s="1973"/>
      <c r="C299" s="1973"/>
      <c r="D299" s="2053"/>
      <c r="E299" s="2053"/>
      <c r="F299" s="2053"/>
      <c r="G299" s="2053"/>
    </row>
    <row r="300">
      <c r="A300" s="2078"/>
      <c r="B300" s="1973"/>
      <c r="C300" s="1973"/>
      <c r="D300" s="2053"/>
      <c r="E300" s="2053"/>
      <c r="F300" s="2053"/>
      <c r="G300" s="2053"/>
    </row>
    <row r="301">
      <c r="A301" s="2078"/>
      <c r="B301" s="1973"/>
      <c r="C301" s="1973"/>
      <c r="D301" s="2053"/>
      <c r="E301" s="2053"/>
      <c r="F301" s="2053"/>
      <c r="G301" s="2053"/>
    </row>
    <row r="302">
      <c r="A302" s="2078"/>
      <c r="B302" s="1973"/>
      <c r="C302" s="1973"/>
      <c r="D302" s="2053"/>
      <c r="E302" s="2053"/>
      <c r="F302" s="2053"/>
      <c r="G302" s="2053"/>
    </row>
    <row r="303">
      <c r="A303" s="2078"/>
      <c r="B303" s="1973"/>
      <c r="C303" s="1973"/>
      <c r="D303" s="2053"/>
      <c r="E303" s="2053"/>
      <c r="F303" s="2053"/>
      <c r="G303" s="2053"/>
    </row>
    <row r="304">
      <c r="A304" s="2078"/>
      <c r="B304" s="1973"/>
      <c r="C304" s="1973"/>
      <c r="D304" s="2053"/>
      <c r="E304" s="2053"/>
      <c r="F304" s="2053"/>
      <c r="G304" s="2053"/>
    </row>
    <row r="305">
      <c r="A305" s="2078"/>
      <c r="B305" s="1973"/>
      <c r="C305" s="1973"/>
      <c r="D305" s="2053"/>
      <c r="E305" s="2053"/>
      <c r="F305" s="2053"/>
      <c r="G305" s="2053"/>
    </row>
    <row r="306">
      <c r="A306" s="2078"/>
      <c r="B306" s="1973"/>
      <c r="C306" s="1973"/>
      <c r="D306" s="2053"/>
      <c r="E306" s="2053"/>
      <c r="F306" s="2053"/>
      <c r="G306" s="2053"/>
    </row>
    <row r="307">
      <c r="A307" s="2078"/>
      <c r="B307" s="1973"/>
      <c r="C307" s="1973"/>
      <c r="D307" s="2053"/>
      <c r="E307" s="2053"/>
      <c r="F307" s="2053"/>
      <c r="G307" s="2053"/>
    </row>
    <row r="308">
      <c r="A308" s="2078"/>
      <c r="B308" s="1973"/>
      <c r="C308" s="1973"/>
      <c r="D308" s="2053"/>
      <c r="E308" s="2053"/>
      <c r="F308" s="2053"/>
      <c r="G308" s="2053"/>
    </row>
    <row r="309">
      <c r="A309" s="2078"/>
      <c r="B309" s="1973"/>
      <c r="C309" s="1973"/>
      <c r="D309" s="2053"/>
      <c r="E309" s="2053"/>
      <c r="F309" s="2053"/>
      <c r="G309" s="2053"/>
    </row>
    <row r="310">
      <c r="A310" s="2078"/>
      <c r="B310" s="1973"/>
      <c r="C310" s="1973"/>
      <c r="D310" s="2053"/>
      <c r="E310" s="2053"/>
      <c r="F310" s="2053"/>
      <c r="G310" s="2053"/>
    </row>
    <row r="311">
      <c r="A311" s="2078"/>
      <c r="B311" s="1973"/>
      <c r="C311" s="1973"/>
      <c r="D311" s="2053"/>
      <c r="E311" s="2053"/>
      <c r="F311" s="2053"/>
      <c r="G311" s="2053"/>
    </row>
    <row r="312">
      <c r="A312" s="2078"/>
      <c r="B312" s="1973"/>
      <c r="C312" s="1973"/>
      <c r="D312" s="2053"/>
      <c r="E312" s="2053"/>
      <c r="F312" s="2053"/>
      <c r="G312" s="2053"/>
    </row>
    <row r="313">
      <c r="A313" s="2078"/>
      <c r="B313" s="1973"/>
      <c r="C313" s="1973"/>
      <c r="D313" s="2053"/>
      <c r="E313" s="2053"/>
      <c r="F313" s="2053"/>
      <c r="G313" s="2053"/>
    </row>
    <row r="314">
      <c r="A314" s="2078"/>
      <c r="B314" s="1973"/>
      <c r="C314" s="1973"/>
      <c r="D314" s="2053"/>
      <c r="E314" s="2053"/>
      <c r="F314" s="2053"/>
      <c r="G314" s="2053"/>
    </row>
    <row r="315">
      <c r="A315" s="2078"/>
      <c r="B315" s="1973"/>
      <c r="C315" s="1973"/>
      <c r="D315" s="2053"/>
      <c r="E315" s="2053"/>
      <c r="F315" s="2053"/>
      <c r="G315" s="2053"/>
    </row>
    <row r="316">
      <c r="A316" s="2078"/>
      <c r="B316" s="1973"/>
      <c r="C316" s="1973"/>
      <c r="D316" s="2053"/>
      <c r="E316" s="2053"/>
      <c r="F316" s="2053"/>
      <c r="G316" s="2053"/>
    </row>
    <row r="317">
      <c r="A317" s="2078"/>
      <c r="B317" s="1973"/>
      <c r="C317" s="1973"/>
      <c r="D317" s="2053"/>
      <c r="E317" s="2053"/>
      <c r="F317" s="2053"/>
      <c r="G317" s="2053"/>
    </row>
    <row r="318">
      <c r="A318" s="2078"/>
      <c r="B318" s="1973"/>
      <c r="C318" s="1973"/>
      <c r="D318" s="2053"/>
      <c r="E318" s="2053"/>
      <c r="F318" s="2053"/>
      <c r="G318" s="2053"/>
    </row>
    <row r="319">
      <c r="A319" s="2078"/>
      <c r="B319" s="1973"/>
      <c r="C319" s="1973"/>
      <c r="D319" s="2053"/>
      <c r="E319" s="2053"/>
      <c r="F319" s="2053"/>
      <c r="G319" s="2053"/>
    </row>
    <row r="320">
      <c r="A320" s="2078"/>
      <c r="B320" s="1973"/>
      <c r="C320" s="1973"/>
      <c r="D320" s="2053"/>
      <c r="E320" s="2053"/>
      <c r="F320" s="2053"/>
      <c r="G320" s="2053"/>
    </row>
    <row r="321">
      <c r="A321" s="2078"/>
      <c r="B321" s="1973"/>
      <c r="C321" s="1973"/>
      <c r="D321" s="2053"/>
      <c r="E321" s="2053"/>
      <c r="F321" s="2053"/>
      <c r="G321" s="2053"/>
    </row>
    <row r="322">
      <c r="A322" s="2078"/>
      <c r="B322" s="1973"/>
      <c r="C322" s="1973"/>
      <c r="D322" s="2053"/>
      <c r="E322" s="2053"/>
      <c r="F322" s="2053"/>
      <c r="G322" s="2053"/>
    </row>
    <row r="323">
      <c r="A323" s="2078"/>
      <c r="B323" s="1973"/>
      <c r="C323" s="1973"/>
      <c r="D323" s="2053"/>
      <c r="E323" s="2053"/>
      <c r="F323" s="2053"/>
      <c r="G323" s="2053"/>
    </row>
    <row r="324">
      <c r="A324" s="2078"/>
      <c r="B324" s="1973"/>
      <c r="C324" s="1973"/>
      <c r="D324" s="2053"/>
      <c r="E324" s="2053"/>
      <c r="F324" s="2053"/>
      <c r="G324" s="2053"/>
    </row>
    <row r="325">
      <c r="A325" s="2078"/>
      <c r="B325" s="1973"/>
      <c r="C325" s="1973"/>
      <c r="D325" s="2053"/>
      <c r="E325" s="2053"/>
      <c r="F325" s="2053"/>
      <c r="G325" s="2053"/>
    </row>
    <row r="326">
      <c r="A326" s="2078"/>
      <c r="B326" s="1973"/>
      <c r="C326" s="1973"/>
      <c r="D326" s="2053"/>
      <c r="E326" s="2053"/>
      <c r="F326" s="2053"/>
      <c r="G326" s="2053"/>
    </row>
    <row r="327">
      <c r="A327" s="2078"/>
      <c r="B327" s="1973"/>
      <c r="C327" s="1973"/>
      <c r="D327" s="2053"/>
      <c r="E327" s="2053"/>
      <c r="F327" s="2053"/>
      <c r="G327" s="2053"/>
    </row>
    <row r="328">
      <c r="A328" s="2078"/>
      <c r="B328" s="1973"/>
      <c r="C328" s="1973"/>
      <c r="D328" s="2053"/>
      <c r="E328" s="2053"/>
      <c r="F328" s="2053"/>
      <c r="G328" s="2053"/>
    </row>
    <row r="329">
      <c r="A329" s="2078"/>
      <c r="B329" s="1973"/>
      <c r="C329" s="1973"/>
      <c r="D329" s="2053"/>
      <c r="E329" s="2053"/>
      <c r="F329" s="2053"/>
      <c r="G329" s="2053"/>
    </row>
    <row r="330">
      <c r="A330" s="2078"/>
      <c r="B330" s="1973"/>
      <c r="C330" s="1973"/>
      <c r="D330" s="2053"/>
      <c r="E330" s="2053"/>
      <c r="F330" s="2053"/>
      <c r="G330" s="2053"/>
    </row>
    <row r="331">
      <c r="A331" s="2078"/>
      <c r="B331" s="1973"/>
      <c r="C331" s="1973"/>
      <c r="D331" s="2053"/>
      <c r="E331" s="2053"/>
      <c r="F331" s="2053"/>
      <c r="G331" s="2053"/>
    </row>
    <row r="332">
      <c r="A332" s="2078"/>
      <c r="B332" s="1973"/>
      <c r="C332" s="1973"/>
      <c r="D332" s="2053"/>
      <c r="E332" s="2053"/>
      <c r="F332" s="2053"/>
      <c r="G332" s="2053"/>
    </row>
    <row r="333">
      <c r="A333" s="2078"/>
      <c r="B333" s="1973"/>
      <c r="C333" s="1973"/>
      <c r="D333" s="2053"/>
      <c r="E333" s="2053"/>
      <c r="F333" s="2053"/>
      <c r="G333" s="2053"/>
    </row>
    <row r="334">
      <c r="A334" s="2078"/>
      <c r="B334" s="1973"/>
      <c r="C334" s="1973"/>
      <c r="D334" s="2053"/>
      <c r="E334" s="2053"/>
      <c r="F334" s="2053"/>
      <c r="G334" s="2053"/>
    </row>
    <row r="335">
      <c r="A335" s="2078"/>
      <c r="B335" s="1973"/>
      <c r="C335" s="1973"/>
      <c r="D335" s="2053"/>
      <c r="E335" s="2053"/>
      <c r="F335" s="2053"/>
      <c r="G335" s="2053"/>
    </row>
    <row r="336">
      <c r="A336" s="2078"/>
      <c r="B336" s="1973"/>
      <c r="C336" s="1973"/>
      <c r="D336" s="2053"/>
      <c r="E336" s="2053"/>
      <c r="F336" s="2053"/>
      <c r="G336" s="2053"/>
    </row>
    <row r="337">
      <c r="A337" s="2078"/>
      <c r="B337" s="1973"/>
      <c r="C337" s="1973"/>
      <c r="D337" s="2053"/>
      <c r="E337" s="2053"/>
      <c r="F337" s="2053"/>
      <c r="G337" s="2053"/>
    </row>
    <row r="338">
      <c r="A338" s="2078"/>
      <c r="B338" s="1973"/>
      <c r="C338" s="1973"/>
      <c r="D338" s="2053"/>
      <c r="E338" s="2053"/>
      <c r="F338" s="2053"/>
      <c r="G338" s="2053"/>
    </row>
    <row r="339">
      <c r="A339" s="2078"/>
      <c r="B339" s="1973"/>
      <c r="C339" s="1973"/>
      <c r="D339" s="2053"/>
      <c r="E339" s="2053"/>
      <c r="F339" s="2053"/>
      <c r="G339" s="2053"/>
    </row>
    <row r="340">
      <c r="A340" s="2078"/>
      <c r="B340" s="1973"/>
      <c r="C340" s="1973"/>
      <c r="D340" s="2053"/>
      <c r="E340" s="2053"/>
      <c r="F340" s="2053"/>
      <c r="G340" s="2053"/>
    </row>
    <row r="341">
      <c r="A341" s="2078"/>
      <c r="B341" s="1973"/>
      <c r="C341" s="1973"/>
      <c r="D341" s="2053"/>
      <c r="E341" s="2053"/>
      <c r="F341" s="2053"/>
      <c r="G341" s="2053"/>
    </row>
    <row r="342">
      <c r="A342" s="2078"/>
      <c r="B342" s="1973"/>
      <c r="C342" s="1973"/>
      <c r="D342" s="2053"/>
      <c r="E342" s="2053"/>
      <c r="F342" s="2053"/>
      <c r="G342" s="2053"/>
    </row>
    <row r="343">
      <c r="A343" s="2078"/>
      <c r="B343" s="1973"/>
      <c r="C343" s="1973"/>
      <c r="D343" s="2053"/>
      <c r="E343" s="2053"/>
      <c r="F343" s="2053"/>
      <c r="G343" s="2053"/>
    </row>
    <row r="344">
      <c r="A344" s="2078"/>
      <c r="B344" s="1973"/>
      <c r="C344" s="1973"/>
      <c r="D344" s="2053"/>
      <c r="E344" s="2053"/>
      <c r="F344" s="2053"/>
      <c r="G344" s="2053"/>
    </row>
    <row r="345">
      <c r="A345" s="2078"/>
      <c r="B345" s="1973"/>
      <c r="C345" s="1973"/>
      <c r="D345" s="2053"/>
      <c r="E345" s="2053"/>
      <c r="F345" s="2053"/>
      <c r="G345" s="2053"/>
    </row>
    <row r="346">
      <c r="A346" s="2078"/>
      <c r="B346" s="1973"/>
      <c r="C346" s="1973"/>
      <c r="D346" s="2053"/>
      <c r="E346" s="2053"/>
      <c r="F346" s="2053"/>
      <c r="G346" s="2053"/>
    </row>
    <row r="347">
      <c r="A347" s="2078"/>
      <c r="B347" s="1973"/>
      <c r="C347" s="1973"/>
      <c r="D347" s="2053"/>
      <c r="E347" s="2053"/>
      <c r="F347" s="2053"/>
      <c r="G347" s="2053"/>
    </row>
    <row r="348">
      <c r="A348" s="2078"/>
      <c r="B348" s="1973"/>
      <c r="C348" s="1973"/>
      <c r="D348" s="2053"/>
      <c r="E348" s="2053"/>
      <c r="F348" s="2053"/>
      <c r="G348" s="2053"/>
    </row>
    <row r="349">
      <c r="A349" s="2078"/>
      <c r="B349" s="1973"/>
      <c r="C349" s="1973"/>
      <c r="D349" s="2053"/>
      <c r="E349" s="2053"/>
      <c r="F349" s="2053"/>
      <c r="G349" s="2053"/>
    </row>
    <row r="350">
      <c r="A350" s="2078"/>
      <c r="B350" s="1973"/>
      <c r="C350" s="1973"/>
      <c r="D350" s="2053"/>
      <c r="E350" s="2053"/>
      <c r="F350" s="2053"/>
      <c r="G350" s="2053"/>
    </row>
    <row r="351">
      <c r="A351" s="2078"/>
      <c r="B351" s="1973"/>
      <c r="C351" s="1973"/>
      <c r="D351" s="2053"/>
      <c r="E351" s="2053"/>
      <c r="F351" s="2053"/>
      <c r="G351" s="2053"/>
    </row>
    <row r="352">
      <c r="A352" s="2078"/>
      <c r="B352" s="1973"/>
      <c r="C352" s="1973"/>
      <c r="D352" s="2053"/>
      <c r="E352" s="2053"/>
      <c r="F352" s="2053"/>
      <c r="G352" s="2053"/>
    </row>
    <row r="353">
      <c r="A353" s="2078"/>
      <c r="B353" s="1973"/>
      <c r="C353" s="1973"/>
      <c r="D353" s="2053"/>
      <c r="E353" s="2053"/>
      <c r="F353" s="2053"/>
      <c r="G353" s="2053"/>
    </row>
    <row r="354">
      <c r="A354" s="2078"/>
      <c r="B354" s="1973"/>
      <c r="C354" s="1973"/>
      <c r="D354" s="2053"/>
      <c r="E354" s="2053"/>
      <c r="F354" s="2053"/>
      <c r="G354" s="2053"/>
    </row>
    <row r="355">
      <c r="A355" s="2078"/>
      <c r="B355" s="1973"/>
      <c r="C355" s="1973"/>
      <c r="D355" s="2053"/>
      <c r="E355" s="2053"/>
      <c r="F355" s="2053"/>
      <c r="G355" s="2053"/>
    </row>
    <row r="356">
      <c r="A356" s="2078"/>
      <c r="B356" s="1973"/>
      <c r="C356" s="1973"/>
      <c r="D356" s="2053"/>
      <c r="E356" s="2053"/>
      <c r="F356" s="2053"/>
      <c r="G356" s="2053"/>
    </row>
    <row r="357">
      <c r="A357" s="2078"/>
      <c r="B357" s="1973"/>
      <c r="C357" s="1973"/>
      <c r="D357" s="2053"/>
      <c r="E357" s="2053"/>
      <c r="F357" s="2053"/>
      <c r="G357" s="2053"/>
    </row>
    <row r="358">
      <c r="A358" s="2078"/>
      <c r="B358" s="1973"/>
      <c r="C358" s="1973"/>
      <c r="D358" s="2053"/>
      <c r="E358" s="2053"/>
      <c r="F358" s="2053"/>
      <c r="G358" s="2053"/>
    </row>
    <row r="359">
      <c r="A359" s="2078"/>
      <c r="B359" s="1973"/>
      <c r="C359" s="1973"/>
      <c r="D359" s="2053"/>
      <c r="E359" s="2053"/>
      <c r="F359" s="2053"/>
      <c r="G359" s="2053"/>
    </row>
    <row r="360">
      <c r="A360" s="2078"/>
      <c r="B360" s="1973"/>
      <c r="C360" s="1973"/>
      <c r="D360" s="2053"/>
      <c r="E360" s="2053"/>
      <c r="F360" s="2053"/>
      <c r="G360" s="2053"/>
    </row>
    <row r="361">
      <c r="A361" s="2078"/>
      <c r="B361" s="1973"/>
      <c r="C361" s="1973"/>
      <c r="D361" s="2053"/>
      <c r="E361" s="2053"/>
      <c r="F361" s="2053"/>
      <c r="G361" s="2053"/>
    </row>
    <row r="362">
      <c r="A362" s="2078"/>
      <c r="B362" s="1973"/>
      <c r="C362" s="1973"/>
      <c r="D362" s="2053"/>
      <c r="E362" s="2053"/>
      <c r="F362" s="2053"/>
      <c r="G362" s="2053"/>
    </row>
    <row r="363">
      <c r="A363" s="2078"/>
      <c r="B363" s="1973"/>
      <c r="C363" s="1973"/>
      <c r="D363" s="2053"/>
      <c r="E363" s="2053"/>
      <c r="F363" s="2053"/>
      <c r="G363" s="2053"/>
    </row>
    <row r="364">
      <c r="A364" s="2078"/>
      <c r="B364" s="1973"/>
      <c r="C364" s="1973"/>
      <c r="D364" s="2053"/>
      <c r="E364" s="2053"/>
      <c r="F364" s="2053"/>
      <c r="G364" s="2053"/>
    </row>
    <row r="365">
      <c r="A365" s="2078"/>
      <c r="B365" s="1973"/>
      <c r="C365" s="1973"/>
      <c r="D365" s="2053"/>
      <c r="E365" s="2053"/>
      <c r="F365" s="2053"/>
      <c r="G365" s="2053"/>
    </row>
    <row r="366">
      <c r="A366" s="2078"/>
      <c r="B366" s="1973"/>
      <c r="C366" s="1973"/>
      <c r="D366" s="2053"/>
      <c r="E366" s="2053"/>
      <c r="F366" s="2053"/>
      <c r="G366" s="2053"/>
    </row>
    <row r="367">
      <c r="A367" s="2078"/>
      <c r="B367" s="1973"/>
      <c r="C367" s="1973"/>
      <c r="D367" s="2053"/>
      <c r="E367" s="2053"/>
      <c r="F367" s="2053"/>
      <c r="G367" s="2053"/>
    </row>
    <row r="368">
      <c r="A368" s="2078"/>
      <c r="B368" s="1973"/>
      <c r="C368" s="1973"/>
      <c r="D368" s="2053"/>
      <c r="E368" s="2053"/>
      <c r="F368" s="2053"/>
      <c r="G368" s="2053"/>
    </row>
    <row r="369">
      <c r="A369" s="2078"/>
      <c r="B369" s="1973"/>
      <c r="C369" s="1973"/>
      <c r="D369" s="2053"/>
      <c r="E369" s="2053"/>
      <c r="F369" s="2053"/>
      <c r="G369" s="2053"/>
    </row>
    <row r="370">
      <c r="A370" s="2078"/>
      <c r="B370" s="1973"/>
      <c r="C370" s="1973"/>
      <c r="D370" s="2053"/>
      <c r="E370" s="2053"/>
      <c r="F370" s="2053"/>
      <c r="G370" s="2053"/>
    </row>
    <row r="371">
      <c r="A371" s="2078"/>
      <c r="B371" s="1973"/>
      <c r="C371" s="1973"/>
      <c r="D371" s="2053"/>
      <c r="E371" s="2053"/>
      <c r="F371" s="2053"/>
      <c r="G371" s="2053"/>
    </row>
    <row r="372">
      <c r="A372" s="2078"/>
      <c r="B372" s="1973"/>
      <c r="C372" s="1973"/>
      <c r="D372" s="2053"/>
      <c r="E372" s="2053"/>
      <c r="F372" s="2053"/>
      <c r="G372" s="2053"/>
    </row>
    <row r="373">
      <c r="A373" s="2078"/>
      <c r="B373" s="1973"/>
      <c r="C373" s="1973"/>
      <c r="D373" s="2053"/>
      <c r="E373" s="2053"/>
      <c r="F373" s="2053"/>
      <c r="G373" s="2053"/>
    </row>
    <row r="374">
      <c r="A374" s="2078"/>
      <c r="B374" s="1973"/>
      <c r="C374" s="1973"/>
      <c r="D374" s="2053"/>
      <c r="E374" s="2053"/>
      <c r="F374" s="2053"/>
      <c r="G374" s="2053"/>
    </row>
    <row r="375">
      <c r="A375" s="2078"/>
      <c r="B375" s="1973"/>
      <c r="C375" s="1973"/>
      <c r="D375" s="2053"/>
      <c r="E375" s="2053"/>
      <c r="F375" s="2053"/>
      <c r="G375" s="2053"/>
    </row>
    <row r="376">
      <c r="A376" s="2078"/>
      <c r="B376" s="1973"/>
      <c r="C376" s="1973"/>
      <c r="D376" s="2053"/>
      <c r="E376" s="2053"/>
      <c r="F376" s="2053"/>
      <c r="G376" s="2053"/>
    </row>
    <row r="377">
      <c r="A377" s="2078"/>
      <c r="B377" s="1973"/>
      <c r="C377" s="1973"/>
      <c r="D377" s="2053"/>
      <c r="E377" s="2053"/>
      <c r="F377" s="2053"/>
      <c r="G377" s="2053"/>
    </row>
    <row r="378">
      <c r="A378" s="2078"/>
      <c r="B378" s="1973"/>
      <c r="C378" s="1973"/>
      <c r="D378" s="2053"/>
      <c r="E378" s="2053"/>
      <c r="F378" s="2053"/>
      <c r="G378" s="2053"/>
    </row>
    <row r="379">
      <c r="A379" s="2078"/>
      <c r="B379" s="1973"/>
      <c r="C379" s="1973"/>
      <c r="D379" s="2053"/>
      <c r="E379" s="2053"/>
      <c r="F379" s="2053"/>
      <c r="G379" s="2053"/>
    </row>
    <row r="380">
      <c r="A380" s="2078"/>
      <c r="B380" s="1973"/>
      <c r="C380" s="1973"/>
      <c r="D380" s="2053"/>
      <c r="E380" s="2053"/>
      <c r="F380" s="2053"/>
      <c r="G380" s="2053"/>
    </row>
    <row r="381">
      <c r="A381" s="2078"/>
      <c r="B381" s="1973"/>
      <c r="C381" s="1973"/>
      <c r="D381" s="2053"/>
      <c r="E381" s="2053"/>
      <c r="F381" s="2053"/>
      <c r="G381" s="2053"/>
    </row>
    <row r="382">
      <c r="A382" s="2078"/>
      <c r="B382" s="1973"/>
      <c r="C382" s="1973"/>
      <c r="D382" s="2053"/>
      <c r="E382" s="2053"/>
      <c r="F382" s="2053"/>
      <c r="G382" s="2053"/>
    </row>
    <row r="383">
      <c r="A383" s="2078"/>
      <c r="B383" s="1973"/>
      <c r="C383" s="1973"/>
      <c r="D383" s="2053"/>
      <c r="E383" s="2053"/>
      <c r="F383" s="2053"/>
      <c r="G383" s="2053"/>
    </row>
    <row r="384">
      <c r="A384" s="2078"/>
      <c r="B384" s="1973"/>
      <c r="C384" s="1973"/>
      <c r="D384" s="2053"/>
      <c r="E384" s="2053"/>
      <c r="F384" s="2053"/>
      <c r="G384" s="2053"/>
    </row>
    <row r="385">
      <c r="A385" s="2078"/>
      <c r="B385" s="1973"/>
      <c r="C385" s="1973"/>
      <c r="D385" s="2053"/>
      <c r="E385" s="2053"/>
      <c r="F385" s="2053"/>
      <c r="G385" s="2053"/>
    </row>
    <row r="386">
      <c r="A386" s="2078"/>
      <c r="B386" s="1973"/>
      <c r="C386" s="1973"/>
      <c r="D386" s="2053"/>
      <c r="E386" s="2053"/>
      <c r="F386" s="2053"/>
      <c r="G386" s="2053"/>
    </row>
    <row r="387">
      <c r="A387" s="2078"/>
      <c r="B387" s="1973"/>
      <c r="C387" s="1973"/>
      <c r="D387" s="2053"/>
      <c r="E387" s="2053"/>
      <c r="F387" s="2053"/>
      <c r="G387" s="2053"/>
    </row>
    <row r="388">
      <c r="A388" s="2078"/>
      <c r="B388" s="1973"/>
      <c r="C388" s="1973"/>
      <c r="D388" s="2053"/>
      <c r="E388" s="2053"/>
      <c r="F388" s="2053"/>
      <c r="G388" s="2053"/>
    </row>
    <row r="389">
      <c r="A389" s="2078"/>
      <c r="B389" s="1973"/>
      <c r="C389" s="1973"/>
      <c r="D389" s="2053"/>
      <c r="E389" s="2053"/>
      <c r="F389" s="2053"/>
      <c r="G389" s="2053"/>
    </row>
    <row r="390">
      <c r="A390" s="2078"/>
      <c r="B390" s="1973"/>
      <c r="C390" s="1973"/>
      <c r="D390" s="2053"/>
      <c r="E390" s="2053"/>
      <c r="F390" s="2053"/>
      <c r="G390" s="2053"/>
    </row>
    <row r="391">
      <c r="A391" s="2078"/>
      <c r="B391" s="1973"/>
      <c r="C391" s="1973"/>
      <c r="D391" s="2053"/>
      <c r="E391" s="2053"/>
      <c r="F391" s="2053"/>
      <c r="G391" s="2053"/>
    </row>
    <row r="392">
      <c r="A392" s="2078"/>
      <c r="B392" s="1973"/>
      <c r="C392" s="1973"/>
      <c r="D392" s="2053"/>
      <c r="E392" s="2053"/>
      <c r="F392" s="2053"/>
      <c r="G392" s="2053"/>
    </row>
    <row r="393">
      <c r="A393" s="2078"/>
      <c r="B393" s="1973"/>
      <c r="C393" s="1973"/>
      <c r="D393" s="2053"/>
      <c r="E393" s="2053"/>
      <c r="F393" s="2053"/>
      <c r="G393" s="2053"/>
    </row>
    <row r="394">
      <c r="A394" s="2078"/>
      <c r="B394" s="1973"/>
      <c r="C394" s="1973"/>
      <c r="D394" s="2053"/>
      <c r="E394" s="2053"/>
      <c r="F394" s="2053"/>
      <c r="G394" s="2053"/>
    </row>
    <row r="395">
      <c r="A395" s="2078"/>
      <c r="B395" s="1973"/>
      <c r="C395" s="1973"/>
      <c r="D395" s="2053"/>
      <c r="E395" s="2053"/>
      <c r="F395" s="2053"/>
      <c r="G395" s="2053"/>
    </row>
    <row r="396">
      <c r="A396" s="2078"/>
      <c r="B396" s="1973"/>
      <c r="C396" s="1973"/>
      <c r="D396" s="2053"/>
      <c r="E396" s="2053"/>
      <c r="F396" s="2053"/>
      <c r="G396" s="2053"/>
    </row>
    <row r="397">
      <c r="A397" s="2078"/>
      <c r="B397" s="1973"/>
      <c r="C397" s="1973"/>
      <c r="D397" s="2053"/>
      <c r="E397" s="2053"/>
      <c r="F397" s="2053"/>
      <c r="G397" s="2053"/>
    </row>
    <row r="398">
      <c r="A398" s="2078"/>
      <c r="B398" s="1973"/>
      <c r="C398" s="1973"/>
      <c r="D398" s="2053"/>
      <c r="E398" s="2053"/>
      <c r="F398" s="2053"/>
      <c r="G398" s="2053"/>
    </row>
    <row r="399">
      <c r="A399" s="2078"/>
      <c r="B399" s="1973"/>
      <c r="C399" s="1973"/>
      <c r="D399" s="2053"/>
      <c r="E399" s="2053"/>
      <c r="F399" s="2053"/>
      <c r="G399" s="2053"/>
    </row>
    <row r="400">
      <c r="A400" s="2078"/>
      <c r="B400" s="1973"/>
      <c r="C400" s="1973"/>
      <c r="D400" s="2053"/>
      <c r="E400" s="2053"/>
      <c r="F400" s="2053"/>
      <c r="G400" s="2053"/>
    </row>
    <row r="401">
      <c r="A401" s="2078"/>
      <c r="B401" s="1973"/>
      <c r="C401" s="1973"/>
      <c r="D401" s="2053"/>
      <c r="E401" s="2053"/>
      <c r="F401" s="2053"/>
      <c r="G401" s="2053"/>
    </row>
    <row r="402">
      <c r="A402" s="2078"/>
      <c r="B402" s="1973"/>
      <c r="C402" s="1973"/>
      <c r="D402" s="2053"/>
      <c r="E402" s="2053"/>
      <c r="F402" s="2053"/>
      <c r="G402" s="2053"/>
    </row>
    <row r="403">
      <c r="A403" s="2078"/>
      <c r="B403" s="1973"/>
      <c r="C403" s="1973"/>
      <c r="D403" s="2053"/>
      <c r="E403" s="2053"/>
      <c r="F403" s="2053"/>
      <c r="G403" s="2053"/>
    </row>
    <row r="404">
      <c r="A404" s="2078"/>
      <c r="B404" s="1973"/>
      <c r="C404" s="1973"/>
      <c r="D404" s="2053"/>
      <c r="E404" s="2053"/>
      <c r="F404" s="2053"/>
      <c r="G404" s="2053"/>
    </row>
    <row r="405">
      <c r="A405" s="2078"/>
      <c r="B405" s="1973"/>
      <c r="C405" s="1973"/>
      <c r="D405" s="2053"/>
      <c r="E405" s="2053"/>
      <c r="F405" s="2053"/>
      <c r="G405" s="2053"/>
    </row>
    <row r="406">
      <c r="A406" s="2078"/>
      <c r="B406" s="1973"/>
      <c r="C406" s="1973"/>
      <c r="D406" s="2053"/>
      <c r="E406" s="2053"/>
      <c r="F406" s="2053"/>
      <c r="G406" s="2053"/>
    </row>
    <row r="407">
      <c r="A407" s="2078"/>
      <c r="B407" s="1973"/>
      <c r="C407" s="1973"/>
      <c r="D407" s="2053"/>
      <c r="E407" s="2053"/>
      <c r="F407" s="2053"/>
      <c r="G407" s="2053"/>
    </row>
    <row r="408">
      <c r="A408" s="2078"/>
      <c r="B408" s="1973"/>
      <c r="C408" s="1973"/>
      <c r="D408" s="2053"/>
      <c r="E408" s="2053"/>
      <c r="F408" s="2053"/>
      <c r="G408" s="2053"/>
    </row>
    <row r="409">
      <c r="A409" s="2078"/>
      <c r="B409" s="1973"/>
      <c r="C409" s="1973"/>
      <c r="D409" s="2053"/>
      <c r="E409" s="2053"/>
      <c r="F409" s="2053"/>
      <c r="G409" s="2053"/>
    </row>
    <row r="410">
      <c r="A410" s="2078"/>
      <c r="B410" s="1973"/>
      <c r="C410" s="1973"/>
      <c r="D410" s="2053"/>
      <c r="E410" s="2053"/>
      <c r="F410" s="2053"/>
      <c r="G410" s="2053"/>
    </row>
    <row r="411">
      <c r="A411" s="2078"/>
      <c r="B411" s="1973"/>
      <c r="C411" s="1973"/>
      <c r="D411" s="2053"/>
      <c r="E411" s="2053"/>
      <c r="F411" s="2053"/>
      <c r="G411" s="2053"/>
    </row>
    <row r="412">
      <c r="A412" s="2078"/>
      <c r="B412" s="1973"/>
      <c r="C412" s="1973"/>
      <c r="D412" s="2053"/>
      <c r="E412" s="2053"/>
      <c r="F412" s="2053"/>
      <c r="G412" s="2053"/>
    </row>
    <row r="413">
      <c r="A413" s="2078"/>
      <c r="B413" s="1973"/>
      <c r="C413" s="1973"/>
      <c r="D413" s="2053"/>
      <c r="E413" s="2053"/>
      <c r="F413" s="2053"/>
      <c r="G413" s="2053"/>
    </row>
    <row r="414">
      <c r="A414" s="2078"/>
      <c r="B414" s="1973"/>
      <c r="C414" s="1973"/>
      <c r="D414" s="2053"/>
      <c r="E414" s="2053"/>
      <c r="F414" s="2053"/>
      <c r="G414" s="2053"/>
    </row>
    <row r="415">
      <c r="A415" s="2078"/>
      <c r="B415" s="1973"/>
      <c r="C415" s="1973"/>
      <c r="D415" s="2053"/>
      <c r="E415" s="2053"/>
      <c r="F415" s="2053"/>
      <c r="G415" s="2053"/>
    </row>
    <row r="416">
      <c r="A416" s="2078"/>
      <c r="B416" s="1973"/>
      <c r="C416" s="1973"/>
      <c r="D416" s="2053"/>
      <c r="E416" s="2053"/>
      <c r="F416" s="2053"/>
      <c r="G416" s="2053"/>
    </row>
    <row r="417">
      <c r="A417" s="2078"/>
      <c r="B417" s="1973"/>
      <c r="C417" s="1973"/>
      <c r="D417" s="2053"/>
      <c r="E417" s="2053"/>
      <c r="F417" s="2053"/>
      <c r="G417" s="2053"/>
    </row>
    <row r="418">
      <c r="A418" s="2078"/>
      <c r="B418" s="1973"/>
      <c r="C418" s="1973"/>
      <c r="D418" s="2053"/>
      <c r="E418" s="2053"/>
      <c r="F418" s="2053"/>
      <c r="G418" s="2053"/>
    </row>
    <row r="419">
      <c r="A419" s="2078"/>
      <c r="B419" s="1973"/>
      <c r="C419" s="1973"/>
      <c r="D419" s="2053"/>
      <c r="E419" s="2053"/>
      <c r="F419" s="2053"/>
      <c r="G419" s="2053"/>
    </row>
    <row r="420">
      <c r="A420" s="2078"/>
      <c r="B420" s="1973"/>
      <c r="C420" s="1973"/>
      <c r="D420" s="2053"/>
      <c r="E420" s="2053"/>
      <c r="F420" s="2053"/>
      <c r="G420" s="2053"/>
    </row>
    <row r="421">
      <c r="A421" s="2078"/>
      <c r="B421" s="1973"/>
      <c r="C421" s="1973"/>
      <c r="D421" s="2053"/>
      <c r="E421" s="2053"/>
      <c r="F421" s="2053"/>
      <c r="G421" s="2053"/>
    </row>
    <row r="422">
      <c r="A422" s="2078"/>
      <c r="B422" s="1973"/>
      <c r="C422" s="1973"/>
      <c r="D422" s="2053"/>
      <c r="E422" s="2053"/>
      <c r="F422" s="2053"/>
      <c r="G422" s="2053"/>
    </row>
    <row r="423">
      <c r="A423" s="2078"/>
      <c r="B423" s="1973"/>
      <c r="C423" s="1973"/>
      <c r="D423" s="2053"/>
      <c r="E423" s="2053"/>
      <c r="F423" s="2053"/>
      <c r="G423" s="2053"/>
    </row>
    <row r="424">
      <c r="A424" s="2078"/>
      <c r="B424" s="1973"/>
      <c r="C424" s="1973"/>
      <c r="D424" s="2053"/>
      <c r="E424" s="2053"/>
      <c r="F424" s="2053"/>
      <c r="G424" s="2053"/>
    </row>
    <row r="425">
      <c r="A425" s="2078"/>
      <c r="B425" s="1973"/>
      <c r="C425" s="1973"/>
      <c r="D425" s="2053"/>
      <c r="E425" s="2053"/>
      <c r="F425" s="2053"/>
      <c r="G425" s="2053"/>
    </row>
    <row r="426">
      <c r="A426" s="2078"/>
      <c r="B426" s="1973"/>
      <c r="C426" s="1973"/>
      <c r="D426" s="2053"/>
      <c r="E426" s="2053"/>
      <c r="F426" s="2053"/>
      <c r="G426" s="2053"/>
    </row>
    <row r="427">
      <c r="A427" s="2078"/>
      <c r="B427" s="1973"/>
      <c r="C427" s="1973"/>
      <c r="D427" s="2053"/>
      <c r="E427" s="2053"/>
      <c r="F427" s="2053"/>
      <c r="G427" s="2053"/>
    </row>
    <row r="428">
      <c r="A428" s="2078"/>
      <c r="B428" s="1973"/>
      <c r="C428" s="1973"/>
      <c r="D428" s="2053"/>
      <c r="E428" s="2053"/>
      <c r="F428" s="2053"/>
      <c r="G428" s="2053"/>
    </row>
    <row r="429">
      <c r="A429" s="2078"/>
      <c r="B429" s="1973"/>
      <c r="C429" s="1973"/>
      <c r="D429" s="2053"/>
      <c r="E429" s="2053"/>
      <c r="F429" s="2053"/>
      <c r="G429" s="2053"/>
    </row>
    <row r="430">
      <c r="A430" s="2078"/>
      <c r="B430" s="1973"/>
      <c r="C430" s="1973"/>
      <c r="D430" s="2053"/>
      <c r="E430" s="2053"/>
      <c r="F430" s="2053"/>
      <c r="G430" s="2053"/>
    </row>
    <row r="431">
      <c r="A431" s="2078"/>
      <c r="B431" s="1973"/>
      <c r="C431" s="1973"/>
      <c r="D431" s="2053"/>
      <c r="E431" s="2053"/>
      <c r="F431" s="2053"/>
      <c r="G431" s="2053"/>
    </row>
    <row r="432">
      <c r="A432" s="2078"/>
      <c r="B432" s="1973"/>
      <c r="C432" s="1973"/>
      <c r="D432" s="2053"/>
      <c r="E432" s="2053"/>
      <c r="F432" s="2053"/>
      <c r="G432" s="2053"/>
    </row>
    <row r="433">
      <c r="A433" s="2078"/>
      <c r="B433" s="1973"/>
      <c r="C433" s="1973"/>
      <c r="D433" s="2053"/>
      <c r="E433" s="2053"/>
      <c r="F433" s="2053"/>
      <c r="G433" s="2053"/>
    </row>
    <row r="434">
      <c r="A434" s="2078"/>
      <c r="B434" s="1973"/>
      <c r="C434" s="1973"/>
      <c r="D434" s="2053"/>
      <c r="E434" s="2053"/>
      <c r="F434" s="2053"/>
      <c r="G434" s="2053"/>
    </row>
    <row r="435">
      <c r="A435" s="2078"/>
      <c r="B435" s="1973"/>
      <c r="C435" s="1973"/>
      <c r="D435" s="2053"/>
      <c r="E435" s="2053"/>
      <c r="F435" s="2053"/>
      <c r="G435" s="2053"/>
    </row>
    <row r="436">
      <c r="A436" s="2078"/>
      <c r="B436" s="1973"/>
      <c r="C436" s="1973"/>
      <c r="D436" s="2053"/>
      <c r="E436" s="2053"/>
      <c r="F436" s="2053"/>
      <c r="G436" s="2053"/>
    </row>
    <row r="437">
      <c r="A437" s="2078"/>
      <c r="B437" s="1973"/>
      <c r="C437" s="1973"/>
      <c r="D437" s="2053"/>
      <c r="E437" s="2053"/>
      <c r="F437" s="2053"/>
      <c r="G437" s="2053"/>
    </row>
    <row r="438">
      <c r="A438" s="2078"/>
      <c r="B438" s="1973"/>
      <c r="C438" s="1973"/>
      <c r="D438" s="2053"/>
      <c r="E438" s="2053"/>
      <c r="F438" s="2053"/>
      <c r="G438" s="2053"/>
    </row>
    <row r="439">
      <c r="A439" s="2078"/>
      <c r="B439" s="1973"/>
      <c r="C439" s="1973"/>
      <c r="D439" s="2053"/>
      <c r="E439" s="2053"/>
      <c r="F439" s="2053"/>
      <c r="G439" s="2053"/>
    </row>
    <row r="440">
      <c r="A440" s="2078"/>
      <c r="B440" s="1973"/>
      <c r="C440" s="1973"/>
      <c r="D440" s="2053"/>
      <c r="E440" s="2053"/>
      <c r="F440" s="2053"/>
      <c r="G440" s="2053"/>
    </row>
    <row r="441">
      <c r="A441" s="2078"/>
      <c r="B441" s="1973"/>
      <c r="C441" s="1973"/>
      <c r="D441" s="2053"/>
      <c r="E441" s="2053"/>
      <c r="F441" s="2053"/>
      <c r="G441" s="2053"/>
    </row>
    <row r="442">
      <c r="A442" s="2078"/>
      <c r="B442" s="1973"/>
      <c r="C442" s="1973"/>
      <c r="D442" s="2053"/>
      <c r="E442" s="2053"/>
      <c r="F442" s="2053"/>
      <c r="G442" s="2053"/>
    </row>
    <row r="443">
      <c r="A443" s="2078"/>
      <c r="B443" s="1973"/>
      <c r="C443" s="1973"/>
      <c r="D443" s="2053"/>
      <c r="E443" s="2053"/>
      <c r="F443" s="2053"/>
      <c r="G443" s="2053"/>
    </row>
    <row r="444">
      <c r="A444" s="2078"/>
      <c r="B444" s="1973"/>
      <c r="C444" s="1973"/>
      <c r="D444" s="2053"/>
      <c r="E444" s="2053"/>
      <c r="F444" s="2053"/>
      <c r="G444" s="2053"/>
    </row>
    <row r="445">
      <c r="A445" s="2078"/>
      <c r="B445" s="1973"/>
      <c r="C445" s="1973"/>
      <c r="D445" s="2053"/>
      <c r="E445" s="2053"/>
      <c r="F445" s="2053"/>
      <c r="G445" s="2053"/>
    </row>
    <row r="446">
      <c r="A446" s="2078"/>
      <c r="B446" s="1973"/>
      <c r="C446" s="1973"/>
      <c r="D446" s="2053"/>
      <c r="E446" s="2053"/>
      <c r="F446" s="2053"/>
      <c r="G446" s="2053"/>
    </row>
    <row r="447">
      <c r="A447" s="2078"/>
      <c r="B447" s="1973"/>
      <c r="C447" s="1973"/>
      <c r="D447" s="2053"/>
      <c r="E447" s="2053"/>
      <c r="F447" s="2053"/>
      <c r="G447" s="2053"/>
    </row>
    <row r="448">
      <c r="A448" s="2078"/>
      <c r="B448" s="1973"/>
      <c r="C448" s="1973"/>
      <c r="D448" s="2053"/>
      <c r="E448" s="2053"/>
      <c r="F448" s="2053"/>
      <c r="G448" s="2053"/>
    </row>
    <row r="449">
      <c r="A449" s="2078"/>
      <c r="B449" s="1973"/>
      <c r="C449" s="1973"/>
      <c r="D449" s="2053"/>
      <c r="E449" s="2053"/>
      <c r="F449" s="2053"/>
      <c r="G449" s="2053"/>
    </row>
    <row r="450">
      <c r="A450" s="2078"/>
      <c r="B450" s="1973"/>
      <c r="C450" s="1973"/>
      <c r="D450" s="2053"/>
      <c r="E450" s="2053"/>
      <c r="F450" s="2053"/>
      <c r="G450" s="2053"/>
    </row>
    <row r="451">
      <c r="A451" s="2078"/>
      <c r="B451" s="1973"/>
      <c r="C451" s="1973"/>
      <c r="D451" s="2053"/>
      <c r="E451" s="2053"/>
      <c r="F451" s="2053"/>
      <c r="G451" s="2053"/>
    </row>
    <row r="452">
      <c r="A452" s="2078"/>
      <c r="B452" s="1973"/>
      <c r="C452" s="1973"/>
      <c r="D452" s="2053"/>
      <c r="E452" s="2053"/>
      <c r="F452" s="2053"/>
      <c r="G452" s="2053"/>
    </row>
    <row r="453">
      <c r="A453" s="2078"/>
      <c r="B453" s="1973"/>
      <c r="C453" s="1973"/>
      <c r="D453" s="2053"/>
      <c r="E453" s="2053"/>
      <c r="F453" s="2053"/>
      <c r="G453" s="2053"/>
    </row>
    <row r="454">
      <c r="A454" s="2078"/>
      <c r="B454" s="1973"/>
      <c r="C454" s="1973"/>
      <c r="D454" s="2053"/>
      <c r="E454" s="2053"/>
      <c r="F454" s="2053"/>
      <c r="G454" s="2053"/>
    </row>
    <row r="455">
      <c r="A455" s="2078"/>
      <c r="B455" s="1973"/>
      <c r="C455" s="1973"/>
      <c r="D455" s="2053"/>
      <c r="E455" s="2053"/>
      <c r="F455" s="2053"/>
      <c r="G455" s="2053"/>
    </row>
    <row r="456">
      <c r="A456" s="2078"/>
      <c r="B456" s="1973"/>
      <c r="C456" s="1973"/>
      <c r="D456" s="2053"/>
      <c r="E456" s="2053"/>
      <c r="F456" s="2053"/>
      <c r="G456" s="2053"/>
    </row>
    <row r="457">
      <c r="A457" s="2078"/>
      <c r="B457" s="1973"/>
      <c r="C457" s="1973"/>
      <c r="D457" s="2053"/>
      <c r="E457" s="2053"/>
      <c r="F457" s="2053"/>
      <c r="G457" s="2053"/>
    </row>
    <row r="458">
      <c r="A458" s="2078"/>
      <c r="B458" s="1973"/>
      <c r="C458" s="1973"/>
      <c r="D458" s="2053"/>
      <c r="E458" s="2053"/>
      <c r="F458" s="2053"/>
      <c r="G458" s="2053"/>
    </row>
    <row r="459">
      <c r="A459" s="2078"/>
      <c r="B459" s="1973"/>
      <c r="C459" s="1973"/>
      <c r="D459" s="2053"/>
      <c r="E459" s="2053"/>
      <c r="F459" s="2053"/>
      <c r="G459" s="2053"/>
    </row>
    <row r="460">
      <c r="A460" s="2078"/>
      <c r="B460" s="1973"/>
      <c r="C460" s="1973"/>
      <c r="D460" s="2053"/>
      <c r="E460" s="2053"/>
      <c r="F460" s="2053"/>
      <c r="G460" s="2053"/>
    </row>
    <row r="461">
      <c r="A461" s="2078"/>
      <c r="B461" s="1973"/>
      <c r="C461" s="1973"/>
      <c r="D461" s="2053"/>
      <c r="E461" s="2053"/>
      <c r="F461" s="2053"/>
      <c r="G461" s="2053"/>
    </row>
    <row r="462">
      <c r="A462" s="2078"/>
      <c r="B462" s="1973"/>
      <c r="C462" s="1973"/>
      <c r="D462" s="2053"/>
      <c r="E462" s="2053"/>
      <c r="F462" s="2053"/>
      <c r="G462" s="2053"/>
    </row>
    <row r="463">
      <c r="A463" s="2078"/>
      <c r="B463" s="1973"/>
      <c r="C463" s="1973"/>
      <c r="D463" s="2053"/>
      <c r="E463" s="2053"/>
      <c r="F463" s="2053"/>
      <c r="G463" s="2053"/>
    </row>
    <row r="464">
      <c r="A464" s="2078"/>
      <c r="B464" s="1973"/>
      <c r="C464" s="1973"/>
      <c r="D464" s="2053"/>
      <c r="E464" s="2053"/>
      <c r="F464" s="2053"/>
      <c r="G464" s="2053"/>
    </row>
    <row r="465">
      <c r="A465" s="2078"/>
      <c r="B465" s="1973"/>
      <c r="C465" s="1973"/>
      <c r="D465" s="2053"/>
      <c r="E465" s="2053"/>
      <c r="F465" s="2053"/>
      <c r="G465" s="2053"/>
    </row>
    <row r="466">
      <c r="A466" s="2078"/>
      <c r="B466" s="1973"/>
      <c r="C466" s="1973"/>
      <c r="D466" s="2053"/>
      <c r="E466" s="2053"/>
      <c r="F466" s="2053"/>
      <c r="G466" s="2053"/>
    </row>
    <row r="467">
      <c r="A467" s="2078"/>
      <c r="B467" s="1973"/>
      <c r="C467" s="1973"/>
      <c r="D467" s="2053"/>
      <c r="E467" s="2053"/>
      <c r="F467" s="2053"/>
      <c r="G467" s="2053"/>
    </row>
    <row r="468">
      <c r="A468" s="2078"/>
      <c r="B468" s="1973"/>
      <c r="C468" s="1973"/>
      <c r="D468" s="2053"/>
      <c r="E468" s="2053"/>
      <c r="F468" s="2053"/>
      <c r="G468" s="2053"/>
    </row>
    <row r="469">
      <c r="A469" s="2078"/>
      <c r="B469" s="1973"/>
      <c r="C469" s="1973"/>
      <c r="D469" s="2053"/>
      <c r="E469" s="2053"/>
      <c r="F469" s="2053"/>
      <c r="G469" s="2053"/>
    </row>
    <row r="470">
      <c r="A470" s="2078"/>
      <c r="B470" s="1973"/>
      <c r="C470" s="1973"/>
      <c r="D470" s="2053"/>
      <c r="E470" s="2053"/>
      <c r="F470" s="2053"/>
      <c r="G470" s="2053"/>
    </row>
    <row r="471">
      <c r="A471" s="2078"/>
      <c r="B471" s="1973"/>
      <c r="C471" s="1973"/>
      <c r="D471" s="2053"/>
      <c r="E471" s="2053"/>
      <c r="F471" s="2053"/>
      <c r="G471" s="2053"/>
    </row>
    <row r="472">
      <c r="A472" s="2078"/>
      <c r="B472" s="1973"/>
      <c r="C472" s="1973"/>
      <c r="D472" s="2053"/>
      <c r="E472" s="2053"/>
      <c r="F472" s="2053"/>
      <c r="G472" s="2053"/>
    </row>
    <row r="473">
      <c r="A473" s="2078"/>
      <c r="B473" s="1973"/>
      <c r="C473" s="1973"/>
      <c r="D473" s="2053"/>
      <c r="E473" s="2053"/>
      <c r="F473" s="2053"/>
      <c r="G473" s="2053"/>
    </row>
    <row r="474">
      <c r="A474" s="2078"/>
      <c r="B474" s="1973"/>
      <c r="C474" s="1973"/>
      <c r="D474" s="2053"/>
      <c r="E474" s="2053"/>
      <c r="F474" s="2053"/>
      <c r="G474" s="2053"/>
    </row>
    <row r="475">
      <c r="A475" s="2078"/>
      <c r="B475" s="1973"/>
      <c r="C475" s="1973"/>
      <c r="D475" s="2053"/>
      <c r="E475" s="2053"/>
      <c r="F475" s="2053"/>
      <c r="G475" s="2053"/>
    </row>
    <row r="476">
      <c r="A476" s="2078"/>
      <c r="B476" s="1973"/>
      <c r="C476" s="1973"/>
      <c r="D476" s="2053"/>
      <c r="E476" s="2053"/>
      <c r="F476" s="2053"/>
      <c r="G476" s="2053"/>
    </row>
    <row r="477">
      <c r="A477" s="2078"/>
      <c r="B477" s="1973"/>
      <c r="C477" s="1973"/>
      <c r="D477" s="2053"/>
      <c r="E477" s="2053"/>
      <c r="F477" s="2053"/>
      <c r="G477" s="2053"/>
    </row>
    <row r="478">
      <c r="A478" s="2078"/>
      <c r="B478" s="1973"/>
      <c r="C478" s="1973"/>
      <c r="D478" s="2053"/>
      <c r="E478" s="2053"/>
      <c r="F478" s="2053"/>
      <c r="G478" s="2053"/>
    </row>
    <row r="479">
      <c r="A479" s="2078"/>
      <c r="B479" s="1973"/>
      <c r="C479" s="1973"/>
      <c r="D479" s="2053"/>
      <c r="E479" s="2053"/>
      <c r="F479" s="2053"/>
      <c r="G479" s="2053"/>
    </row>
    <row r="480">
      <c r="A480" s="2078"/>
      <c r="B480" s="1973"/>
      <c r="C480" s="1973"/>
      <c r="D480" s="2053"/>
      <c r="E480" s="2053"/>
      <c r="F480" s="2053"/>
      <c r="G480" s="2053"/>
    </row>
    <row r="481">
      <c r="A481" s="2078"/>
      <c r="B481" s="1973"/>
      <c r="C481" s="1973"/>
      <c r="D481" s="2053"/>
      <c r="E481" s="2053"/>
      <c r="F481" s="2053"/>
      <c r="G481" s="2053"/>
    </row>
    <row r="482">
      <c r="A482" s="2078"/>
      <c r="B482" s="1973"/>
      <c r="C482" s="1973"/>
      <c r="D482" s="2053"/>
      <c r="E482" s="2053"/>
      <c r="F482" s="2053"/>
      <c r="G482" s="2053"/>
    </row>
    <row r="483">
      <c r="A483" s="2078"/>
      <c r="B483" s="1973"/>
      <c r="C483" s="1973"/>
      <c r="D483" s="2053"/>
      <c r="E483" s="2053"/>
      <c r="F483" s="2053"/>
      <c r="G483" s="2053"/>
    </row>
    <row r="484">
      <c r="A484" s="2078"/>
      <c r="B484" s="1973"/>
      <c r="C484" s="1973"/>
      <c r="D484" s="2053"/>
      <c r="E484" s="2053"/>
      <c r="F484" s="2053"/>
      <c r="G484" s="2053"/>
    </row>
    <row r="485">
      <c r="A485" s="2078"/>
      <c r="B485" s="1973"/>
      <c r="C485" s="1973"/>
      <c r="D485" s="2053"/>
      <c r="E485" s="2053"/>
      <c r="F485" s="2053"/>
      <c r="G485" s="2053"/>
    </row>
    <row r="486">
      <c r="A486" s="2078"/>
      <c r="B486" s="1973"/>
      <c r="C486" s="1973"/>
      <c r="D486" s="2053"/>
      <c r="E486" s="2053"/>
      <c r="F486" s="2053"/>
      <c r="G486" s="2053"/>
    </row>
    <row r="487">
      <c r="A487" s="2078"/>
      <c r="B487" s="1973"/>
      <c r="C487" s="1973"/>
      <c r="D487" s="2053"/>
      <c r="E487" s="2053"/>
      <c r="F487" s="2053"/>
      <c r="G487" s="2053"/>
    </row>
    <row r="488">
      <c r="A488" s="2078"/>
      <c r="B488" s="1973"/>
      <c r="C488" s="1973"/>
      <c r="D488" s="2053"/>
      <c r="E488" s="2053"/>
      <c r="F488" s="2053"/>
      <c r="G488" s="2053"/>
    </row>
    <row r="489">
      <c r="A489" s="2078"/>
      <c r="B489" s="1973"/>
      <c r="C489" s="1973"/>
      <c r="D489" s="2053"/>
      <c r="E489" s="2053"/>
      <c r="F489" s="2053"/>
      <c r="G489" s="2053"/>
    </row>
    <row r="490">
      <c r="A490" s="2078"/>
      <c r="B490" s="1973"/>
      <c r="C490" s="1973"/>
      <c r="D490" s="2053"/>
      <c r="E490" s="2053"/>
      <c r="F490" s="2053"/>
      <c r="G490" s="2053"/>
    </row>
    <row r="491">
      <c r="A491" s="2078"/>
      <c r="B491" s="1973"/>
      <c r="C491" s="1973"/>
      <c r="D491" s="2053"/>
      <c r="E491" s="2053"/>
      <c r="F491" s="2053"/>
      <c r="G491" s="2053"/>
    </row>
    <row r="492">
      <c r="A492" s="2078"/>
      <c r="B492" s="1973"/>
      <c r="C492" s="1973"/>
      <c r="D492" s="2053"/>
      <c r="E492" s="2053"/>
      <c r="F492" s="2053"/>
      <c r="G492" s="2053"/>
    </row>
    <row r="493">
      <c r="A493" s="2078"/>
      <c r="B493" s="1973"/>
      <c r="C493" s="1973"/>
      <c r="D493" s="2053"/>
      <c r="E493" s="2053"/>
      <c r="F493" s="2053"/>
      <c r="G493" s="2053"/>
    </row>
    <row r="494">
      <c r="A494" s="2078"/>
      <c r="B494" s="1973"/>
      <c r="C494" s="1973"/>
      <c r="D494" s="2053"/>
      <c r="E494" s="2053"/>
      <c r="F494" s="2053"/>
      <c r="G494" s="2053"/>
    </row>
    <row r="495">
      <c r="A495" s="2078"/>
      <c r="B495" s="1973"/>
      <c r="C495" s="1973"/>
      <c r="D495" s="2053"/>
      <c r="E495" s="2053"/>
      <c r="F495" s="2053"/>
      <c r="G495" s="2053"/>
    </row>
    <row r="496">
      <c r="A496" s="2078"/>
      <c r="B496" s="1973"/>
      <c r="C496" s="1973"/>
      <c r="D496" s="2053"/>
      <c r="E496" s="2053"/>
      <c r="F496" s="2053"/>
      <c r="G496" s="2053"/>
    </row>
    <row r="497">
      <c r="A497" s="2078"/>
      <c r="B497" s="1973"/>
      <c r="C497" s="1973"/>
      <c r="D497" s="2053"/>
      <c r="E497" s="2053"/>
      <c r="F497" s="2053"/>
      <c r="G497" s="2053"/>
    </row>
    <row r="498">
      <c r="A498" s="2078"/>
      <c r="B498" s="1973"/>
      <c r="C498" s="1973"/>
      <c r="D498" s="2053"/>
      <c r="E498" s="2053"/>
      <c r="F498" s="2053"/>
      <c r="G498" s="2053"/>
    </row>
    <row r="499">
      <c r="A499" s="2078"/>
      <c r="B499" s="1973"/>
      <c r="C499" s="1973"/>
      <c r="D499" s="2053"/>
      <c r="E499" s="2053"/>
      <c r="F499" s="2053"/>
      <c r="G499" s="2053"/>
    </row>
    <row r="500">
      <c r="A500" s="2078"/>
      <c r="B500" s="1973"/>
      <c r="C500" s="1973"/>
      <c r="D500" s="2053"/>
      <c r="E500" s="2053"/>
      <c r="F500" s="2053"/>
      <c r="G500" s="2053"/>
    </row>
    <row r="501">
      <c r="A501" s="2078"/>
      <c r="B501" s="1973"/>
      <c r="C501" s="1973"/>
      <c r="D501" s="2053"/>
      <c r="E501" s="2053"/>
      <c r="F501" s="2053"/>
      <c r="G501" s="2053"/>
    </row>
    <row r="502">
      <c r="A502" s="2078"/>
      <c r="B502" s="1973"/>
      <c r="C502" s="1973"/>
      <c r="D502" s="2053"/>
      <c r="E502" s="2053"/>
      <c r="F502" s="2053"/>
      <c r="G502" s="2053"/>
    </row>
    <row r="503">
      <c r="A503" s="2078"/>
      <c r="B503" s="1973"/>
      <c r="C503" s="1973"/>
      <c r="D503" s="2053"/>
      <c r="E503" s="2053"/>
      <c r="F503" s="2053"/>
      <c r="G503" s="2053"/>
    </row>
    <row r="504">
      <c r="A504" s="2078"/>
      <c r="B504" s="1973"/>
      <c r="C504" s="1973"/>
      <c r="D504" s="2053"/>
      <c r="E504" s="2053"/>
      <c r="F504" s="2053"/>
      <c r="G504" s="2053"/>
    </row>
    <row r="505">
      <c r="A505" s="2078"/>
      <c r="B505" s="1973"/>
      <c r="C505" s="1973"/>
      <c r="D505" s="2053"/>
      <c r="E505" s="2053"/>
      <c r="F505" s="2053"/>
      <c r="G505" s="2053"/>
    </row>
    <row r="506">
      <c r="A506" s="2078"/>
      <c r="B506" s="1973"/>
      <c r="C506" s="1973"/>
      <c r="D506" s="2053"/>
      <c r="E506" s="2053"/>
      <c r="F506" s="2053"/>
      <c r="G506" s="2053"/>
    </row>
    <row r="507">
      <c r="A507" s="2078"/>
      <c r="B507" s="1973"/>
      <c r="C507" s="1973"/>
      <c r="D507" s="2053"/>
      <c r="E507" s="2053"/>
      <c r="F507" s="2053"/>
      <c r="G507" s="2053"/>
    </row>
    <row r="508">
      <c r="A508" s="2078"/>
      <c r="B508" s="1973"/>
      <c r="C508" s="1973"/>
      <c r="D508" s="2053"/>
      <c r="E508" s="2053"/>
      <c r="F508" s="2053"/>
      <c r="G508" s="2053"/>
    </row>
    <row r="509">
      <c r="A509" s="2078"/>
      <c r="B509" s="1973"/>
      <c r="C509" s="1973"/>
      <c r="D509" s="2053"/>
      <c r="E509" s="2053"/>
      <c r="F509" s="2053"/>
      <c r="G509" s="2053"/>
    </row>
    <row r="510">
      <c r="A510" s="2078"/>
      <c r="B510" s="1973"/>
      <c r="C510" s="1973"/>
      <c r="D510" s="2053"/>
      <c r="E510" s="2053"/>
      <c r="F510" s="2053"/>
      <c r="G510" s="2053"/>
    </row>
    <row r="511">
      <c r="A511" s="2078"/>
      <c r="B511" s="1973"/>
      <c r="C511" s="1973"/>
      <c r="D511" s="2053"/>
      <c r="E511" s="2053"/>
      <c r="F511" s="2053"/>
      <c r="G511" s="2053"/>
    </row>
    <row r="512">
      <c r="A512" s="2078"/>
      <c r="B512" s="1973"/>
      <c r="C512" s="1973"/>
      <c r="D512" s="2053"/>
      <c r="E512" s="2053"/>
      <c r="F512" s="2053"/>
      <c r="G512" s="2053"/>
    </row>
    <row r="513">
      <c r="A513" s="2078"/>
      <c r="B513" s="1973"/>
      <c r="C513" s="1973"/>
      <c r="D513" s="2053"/>
      <c r="E513" s="2053"/>
      <c r="F513" s="2053"/>
      <c r="G513" s="2053"/>
    </row>
    <row r="514">
      <c r="A514" s="2078"/>
      <c r="B514" s="1973"/>
      <c r="C514" s="1973"/>
      <c r="D514" s="2053"/>
      <c r="E514" s="2053"/>
      <c r="F514" s="2053"/>
      <c r="G514" s="2053"/>
    </row>
    <row r="515">
      <c r="A515" s="2078"/>
      <c r="B515" s="1973"/>
      <c r="C515" s="1973"/>
      <c r="D515" s="2053"/>
      <c r="E515" s="2053"/>
      <c r="F515" s="2053"/>
      <c r="G515" s="2053"/>
    </row>
    <row r="516">
      <c r="A516" s="2078"/>
      <c r="B516" s="1973"/>
      <c r="C516" s="1973"/>
      <c r="D516" s="2053"/>
      <c r="E516" s="2053"/>
      <c r="F516" s="2053"/>
      <c r="G516" s="2053"/>
    </row>
    <row r="517">
      <c r="A517" s="2078"/>
      <c r="B517" s="1973"/>
      <c r="C517" s="1973"/>
      <c r="D517" s="2053"/>
      <c r="E517" s="2053"/>
      <c r="F517" s="2053"/>
      <c r="G517" s="2053"/>
    </row>
    <row r="518">
      <c r="A518" s="2078"/>
      <c r="B518" s="1973"/>
      <c r="C518" s="1973"/>
      <c r="D518" s="2053"/>
      <c r="E518" s="2053"/>
      <c r="F518" s="2053"/>
      <c r="G518" s="2053"/>
    </row>
    <row r="519">
      <c r="A519" s="2078"/>
      <c r="B519" s="1973"/>
      <c r="C519" s="1973"/>
      <c r="D519" s="2053"/>
      <c r="E519" s="2053"/>
      <c r="F519" s="2053"/>
      <c r="G519" s="2053"/>
    </row>
    <row r="520">
      <c r="A520" s="2078"/>
      <c r="B520" s="1973"/>
      <c r="C520" s="1973"/>
      <c r="D520" s="2053"/>
      <c r="E520" s="2053"/>
      <c r="F520" s="2053"/>
      <c r="G520" s="2053"/>
    </row>
    <row r="521">
      <c r="A521" s="2078"/>
      <c r="B521" s="1973"/>
      <c r="C521" s="1973"/>
      <c r="D521" s="2053"/>
      <c r="E521" s="2053"/>
      <c r="F521" s="2053"/>
      <c r="G521" s="2053"/>
    </row>
    <row r="522">
      <c r="A522" s="2078"/>
      <c r="B522" s="1973"/>
      <c r="C522" s="1973"/>
      <c r="D522" s="2053"/>
      <c r="E522" s="2053"/>
      <c r="F522" s="2053"/>
      <c r="G522" s="2053"/>
    </row>
    <row r="523">
      <c r="A523" s="2078"/>
      <c r="B523" s="1973"/>
      <c r="C523" s="1973"/>
      <c r="D523" s="2053"/>
      <c r="E523" s="2053"/>
      <c r="F523" s="2053"/>
      <c r="G523" s="2053"/>
    </row>
    <row r="524">
      <c r="A524" s="2078"/>
      <c r="B524" s="1973"/>
      <c r="C524" s="1973"/>
      <c r="D524" s="2053"/>
      <c r="E524" s="2053"/>
      <c r="F524" s="2053"/>
      <c r="G524" s="2053"/>
    </row>
    <row r="525">
      <c r="A525" s="2078"/>
      <c r="B525" s="1973"/>
      <c r="C525" s="1973"/>
      <c r="D525" s="2053"/>
      <c r="E525" s="2053"/>
      <c r="F525" s="2053"/>
      <c r="G525" s="2053"/>
    </row>
    <row r="526">
      <c r="A526" s="2078"/>
      <c r="B526" s="1973"/>
      <c r="C526" s="1973"/>
      <c r="D526" s="2053"/>
      <c r="E526" s="2053"/>
      <c r="F526" s="2053"/>
      <c r="G526" s="2053"/>
    </row>
    <row r="527">
      <c r="A527" s="2078"/>
      <c r="B527" s="1973"/>
      <c r="C527" s="1973"/>
      <c r="D527" s="2053"/>
      <c r="E527" s="2053"/>
      <c r="F527" s="2053"/>
      <c r="G527" s="2053"/>
    </row>
    <row r="528">
      <c r="A528" s="2078"/>
      <c r="B528" s="1973"/>
      <c r="C528" s="1973"/>
      <c r="D528" s="2053"/>
      <c r="E528" s="2053"/>
      <c r="F528" s="2053"/>
      <c r="G528" s="2053"/>
    </row>
    <row r="529">
      <c r="A529" s="2078"/>
      <c r="B529" s="1973"/>
      <c r="C529" s="1973"/>
      <c r="D529" s="2053"/>
      <c r="E529" s="2053"/>
      <c r="F529" s="2053"/>
      <c r="G529" s="2053"/>
    </row>
    <row r="530">
      <c r="A530" s="2078"/>
      <c r="B530" s="1973"/>
      <c r="C530" s="1973"/>
      <c r="D530" s="2053"/>
      <c r="E530" s="2053"/>
      <c r="F530" s="2053"/>
      <c r="G530" s="2053"/>
    </row>
    <row r="531">
      <c r="A531" s="2078"/>
      <c r="B531" s="1973"/>
      <c r="C531" s="1973"/>
      <c r="D531" s="2053"/>
      <c r="E531" s="2053"/>
      <c r="F531" s="2053"/>
      <c r="G531" s="2053"/>
    </row>
    <row r="532">
      <c r="A532" s="2078"/>
      <c r="B532" s="1973"/>
      <c r="C532" s="1973"/>
      <c r="D532" s="2053"/>
      <c r="E532" s="2053"/>
      <c r="F532" s="2053"/>
      <c r="G532" s="2053"/>
    </row>
    <row r="533">
      <c r="A533" s="2078"/>
      <c r="B533" s="1973"/>
      <c r="C533" s="1973"/>
      <c r="D533" s="2053"/>
      <c r="E533" s="2053"/>
      <c r="F533" s="2053"/>
      <c r="G533" s="2053"/>
    </row>
    <row r="534">
      <c r="A534" s="2078"/>
      <c r="B534" s="1973"/>
      <c r="C534" s="1973"/>
      <c r="D534" s="2053"/>
      <c r="E534" s="2053"/>
      <c r="F534" s="2053"/>
      <c r="G534" s="2053"/>
    </row>
    <row r="535">
      <c r="A535" s="2078"/>
      <c r="B535" s="1973"/>
      <c r="C535" s="1973"/>
      <c r="D535" s="2053"/>
      <c r="E535" s="2053"/>
      <c r="F535" s="2053"/>
      <c r="G535" s="2053"/>
    </row>
    <row r="536">
      <c r="A536" s="2078"/>
      <c r="B536" s="1973"/>
      <c r="C536" s="1973"/>
      <c r="D536" s="2053"/>
      <c r="E536" s="2053"/>
      <c r="F536" s="2053"/>
      <c r="G536" s="2053"/>
    </row>
    <row r="537">
      <c r="A537" s="2078"/>
      <c r="B537" s="1973"/>
      <c r="C537" s="1973"/>
      <c r="D537" s="2053"/>
      <c r="E537" s="2053"/>
      <c r="F537" s="2053"/>
      <c r="G537" s="2053"/>
    </row>
    <row r="538">
      <c r="A538" s="2078"/>
      <c r="B538" s="1973"/>
      <c r="C538" s="1973"/>
      <c r="D538" s="2053"/>
      <c r="E538" s="2053"/>
      <c r="F538" s="2053"/>
      <c r="G538" s="2053"/>
    </row>
    <row r="539">
      <c r="A539" s="2078"/>
      <c r="B539" s="1973"/>
      <c r="C539" s="1973"/>
      <c r="D539" s="2053"/>
      <c r="E539" s="2053"/>
      <c r="F539" s="2053"/>
      <c r="G539" s="2053"/>
    </row>
    <row r="540">
      <c r="A540" s="2078"/>
      <c r="B540" s="1973"/>
      <c r="C540" s="1973"/>
      <c r="D540" s="2053"/>
      <c r="E540" s="2053"/>
      <c r="F540" s="2053"/>
      <c r="G540" s="2053"/>
    </row>
    <row r="541">
      <c r="A541" s="2078"/>
      <c r="B541" s="1973"/>
      <c r="C541" s="1973"/>
      <c r="D541" s="2053"/>
      <c r="E541" s="2053"/>
      <c r="F541" s="2053"/>
      <c r="G541" s="2053"/>
    </row>
    <row r="542">
      <c r="A542" s="2078"/>
      <c r="B542" s="1973"/>
      <c r="C542" s="1973"/>
      <c r="D542" s="2053"/>
      <c r="E542" s="2053"/>
      <c r="F542" s="2053"/>
      <c r="G542" s="2053"/>
    </row>
    <row r="543">
      <c r="A543" s="2078"/>
      <c r="B543" s="1973"/>
      <c r="C543" s="1973"/>
      <c r="D543" s="2053"/>
      <c r="E543" s="2053"/>
      <c r="F543" s="2053"/>
      <c r="G543" s="2053"/>
    </row>
    <row r="544">
      <c r="A544" s="2078"/>
      <c r="B544" s="1973"/>
      <c r="C544" s="1973"/>
      <c r="D544" s="2053"/>
      <c r="E544" s="2053"/>
      <c r="F544" s="2053"/>
      <c r="G544" s="2053"/>
    </row>
    <row r="545">
      <c r="A545" s="2078"/>
      <c r="B545" s="1973"/>
      <c r="C545" s="1973"/>
      <c r="D545" s="2053"/>
      <c r="E545" s="2053"/>
      <c r="F545" s="2053"/>
      <c r="G545" s="2053"/>
    </row>
    <row r="546">
      <c r="A546" s="2078"/>
      <c r="B546" s="1973"/>
      <c r="C546" s="1973"/>
      <c r="D546" s="2053"/>
      <c r="E546" s="2053"/>
      <c r="F546" s="2053"/>
      <c r="G546" s="2053"/>
    </row>
    <row r="547">
      <c r="A547" s="2078"/>
      <c r="B547" s="1973"/>
      <c r="C547" s="1973"/>
      <c r="D547" s="2053"/>
      <c r="E547" s="2053"/>
      <c r="F547" s="2053"/>
      <c r="G547" s="2053"/>
    </row>
    <row r="548">
      <c r="A548" s="2078"/>
      <c r="B548" s="1973"/>
      <c r="C548" s="1973"/>
      <c r="D548" s="2053"/>
      <c r="E548" s="2053"/>
      <c r="F548" s="2053"/>
      <c r="G548" s="2053"/>
    </row>
    <row r="549">
      <c r="A549" s="2078"/>
      <c r="B549" s="1973"/>
      <c r="C549" s="1973"/>
      <c r="D549" s="2053"/>
      <c r="E549" s="2053"/>
      <c r="F549" s="2053"/>
      <c r="G549" s="2053"/>
    </row>
    <row r="550">
      <c r="A550" s="2078"/>
      <c r="B550" s="1973"/>
      <c r="C550" s="1973"/>
      <c r="D550" s="2053"/>
      <c r="E550" s="2053"/>
      <c r="F550" s="2053"/>
      <c r="G550" s="2053"/>
    </row>
    <row r="551">
      <c r="A551" s="2078"/>
      <c r="B551" s="1973"/>
      <c r="C551" s="1973"/>
      <c r="D551" s="2053"/>
      <c r="E551" s="2053"/>
      <c r="F551" s="2053"/>
      <c r="G551" s="2053"/>
    </row>
    <row r="552">
      <c r="A552" s="2078"/>
      <c r="B552" s="1973"/>
      <c r="C552" s="1973"/>
      <c r="D552" s="2053"/>
      <c r="E552" s="2053"/>
      <c r="F552" s="2053"/>
      <c r="G552" s="2053"/>
    </row>
    <row r="553">
      <c r="A553" s="2078"/>
      <c r="B553" s="1973"/>
      <c r="C553" s="1973"/>
      <c r="D553" s="2053"/>
      <c r="E553" s="2053"/>
      <c r="F553" s="2053"/>
      <c r="G553" s="2053"/>
    </row>
    <row r="554">
      <c r="A554" s="2078"/>
      <c r="B554" s="1973"/>
      <c r="C554" s="1973"/>
      <c r="D554" s="2053"/>
      <c r="E554" s="2053"/>
      <c r="F554" s="2053"/>
      <c r="G554" s="2053"/>
    </row>
    <row r="555">
      <c r="A555" s="2078"/>
      <c r="B555" s="1973"/>
      <c r="C555" s="1973"/>
      <c r="D555" s="2053"/>
      <c r="E555" s="2053"/>
      <c r="F555" s="2053"/>
      <c r="G555" s="2053"/>
    </row>
    <row r="556">
      <c r="A556" s="2078"/>
      <c r="B556" s="1973"/>
      <c r="C556" s="1973"/>
      <c r="D556" s="2053"/>
      <c r="E556" s="2053"/>
      <c r="F556" s="2053"/>
      <c r="G556" s="2053"/>
    </row>
    <row r="557">
      <c r="A557" s="2078"/>
      <c r="B557" s="1973"/>
      <c r="C557" s="1973"/>
      <c r="D557" s="2053"/>
      <c r="E557" s="2053"/>
      <c r="F557" s="2053"/>
      <c r="G557" s="2053"/>
    </row>
    <row r="558">
      <c r="A558" s="2078"/>
      <c r="B558" s="1973"/>
      <c r="C558" s="1973"/>
      <c r="D558" s="2053"/>
      <c r="E558" s="2053"/>
      <c r="F558" s="2053"/>
      <c r="G558" s="2053"/>
    </row>
    <row r="559">
      <c r="A559" s="2078"/>
      <c r="B559" s="1973"/>
      <c r="C559" s="1973"/>
      <c r="D559" s="2053"/>
      <c r="E559" s="2053"/>
      <c r="F559" s="2053"/>
      <c r="G559" s="2053"/>
    </row>
    <row r="560">
      <c r="A560" s="2078"/>
      <c r="B560" s="1973"/>
      <c r="C560" s="1973"/>
      <c r="D560" s="2053"/>
      <c r="E560" s="2053"/>
      <c r="F560" s="2053"/>
      <c r="G560" s="2053"/>
    </row>
    <row r="561">
      <c r="A561" s="2078"/>
      <c r="B561" s="1973"/>
      <c r="C561" s="1973"/>
      <c r="D561" s="2053"/>
      <c r="E561" s="2053"/>
      <c r="F561" s="2053"/>
      <c r="G561" s="2053"/>
    </row>
    <row r="562">
      <c r="A562" s="2078"/>
      <c r="B562" s="1973"/>
      <c r="C562" s="1973"/>
      <c r="D562" s="2053"/>
      <c r="E562" s="2053"/>
      <c r="F562" s="2053"/>
      <c r="G562" s="2053"/>
    </row>
    <row r="563">
      <c r="A563" s="2078"/>
      <c r="B563" s="1973"/>
      <c r="C563" s="1973"/>
      <c r="D563" s="2053"/>
      <c r="E563" s="2053"/>
      <c r="F563" s="2053"/>
      <c r="G563" s="2053"/>
    </row>
    <row r="564">
      <c r="A564" s="2078"/>
      <c r="B564" s="1973"/>
      <c r="C564" s="1973"/>
      <c r="D564" s="2053"/>
      <c r="E564" s="2053"/>
      <c r="F564" s="2053"/>
      <c r="G564" s="2053"/>
    </row>
    <row r="565">
      <c r="A565" s="2078"/>
      <c r="B565" s="1973"/>
      <c r="C565" s="1973"/>
      <c r="D565" s="2053"/>
      <c r="E565" s="2053"/>
      <c r="F565" s="2053"/>
      <c r="G565" s="2053"/>
    </row>
    <row r="566">
      <c r="A566" s="2078"/>
      <c r="B566" s="1973"/>
      <c r="C566" s="1973"/>
      <c r="D566" s="2053"/>
      <c r="E566" s="2053"/>
      <c r="F566" s="2053"/>
      <c r="G566" s="2053"/>
    </row>
    <row r="567">
      <c r="A567" s="2078"/>
      <c r="B567" s="1973"/>
      <c r="C567" s="1973"/>
      <c r="D567" s="2053"/>
      <c r="E567" s="2053"/>
      <c r="F567" s="2053"/>
      <c r="G567" s="2053"/>
    </row>
    <row r="568">
      <c r="A568" s="2078"/>
      <c r="B568" s="1973"/>
      <c r="C568" s="1973"/>
      <c r="D568" s="2053"/>
      <c r="E568" s="2053"/>
      <c r="F568" s="2053"/>
      <c r="G568" s="2053"/>
    </row>
    <row r="569">
      <c r="A569" s="2078"/>
      <c r="B569" s="1973"/>
      <c r="C569" s="1973"/>
      <c r="D569" s="2053"/>
      <c r="E569" s="2053"/>
      <c r="F569" s="2053"/>
      <c r="G569" s="2053"/>
    </row>
    <row r="570">
      <c r="A570" s="2078"/>
      <c r="B570" s="1973"/>
      <c r="C570" s="1973"/>
      <c r="D570" s="2053"/>
      <c r="E570" s="2053"/>
      <c r="F570" s="2053"/>
      <c r="G570" s="2053"/>
    </row>
    <row r="571">
      <c r="A571" s="2078"/>
      <c r="B571" s="1973"/>
      <c r="C571" s="1973"/>
      <c r="D571" s="2053"/>
      <c r="E571" s="2053"/>
      <c r="F571" s="2053"/>
      <c r="G571" s="2053"/>
    </row>
    <row r="572">
      <c r="A572" s="2078"/>
      <c r="B572" s="1973"/>
      <c r="C572" s="1973"/>
      <c r="D572" s="2053"/>
      <c r="E572" s="2053"/>
      <c r="F572" s="2053"/>
      <c r="G572" s="2053"/>
    </row>
    <row r="573">
      <c r="A573" s="2078"/>
      <c r="B573" s="1973"/>
      <c r="C573" s="1973"/>
      <c r="D573" s="2053"/>
      <c r="E573" s="2053"/>
      <c r="F573" s="2053"/>
      <c r="G573" s="2053"/>
    </row>
    <row r="574">
      <c r="A574" s="2078"/>
      <c r="B574" s="1973"/>
      <c r="C574" s="1973"/>
      <c r="D574" s="2053"/>
      <c r="E574" s="2053"/>
      <c r="F574" s="2053"/>
      <c r="G574" s="2053"/>
    </row>
    <row r="575">
      <c r="A575" s="2078"/>
      <c r="B575" s="1973"/>
      <c r="C575" s="1973"/>
      <c r="D575" s="2053"/>
      <c r="E575" s="2053"/>
      <c r="F575" s="2053"/>
      <c r="G575" s="2053"/>
    </row>
    <row r="576">
      <c r="A576" s="2078"/>
      <c r="B576" s="1973"/>
      <c r="C576" s="1973"/>
      <c r="D576" s="2053"/>
      <c r="E576" s="2053"/>
      <c r="F576" s="2053"/>
      <c r="G576" s="2053"/>
    </row>
    <row r="577">
      <c r="A577" s="2078"/>
      <c r="B577" s="1973"/>
      <c r="C577" s="1973"/>
      <c r="D577" s="2053"/>
      <c r="E577" s="2053"/>
      <c r="F577" s="2053"/>
      <c r="G577" s="2053"/>
    </row>
    <row r="578">
      <c r="A578" s="2078"/>
      <c r="B578" s="1973"/>
      <c r="C578" s="1973"/>
      <c r="D578" s="2053"/>
      <c r="E578" s="2053"/>
      <c r="F578" s="2053"/>
      <c r="G578" s="2053"/>
    </row>
    <row r="579">
      <c r="A579" s="2078"/>
      <c r="B579" s="1973"/>
      <c r="C579" s="1973"/>
      <c r="D579" s="2053"/>
      <c r="E579" s="2053"/>
      <c r="F579" s="2053"/>
      <c r="G579" s="2053"/>
    </row>
    <row r="580">
      <c r="A580" s="2078"/>
      <c r="B580" s="1973"/>
      <c r="C580" s="1973"/>
      <c r="D580" s="2053"/>
      <c r="E580" s="2053"/>
      <c r="F580" s="2053"/>
      <c r="G580" s="2053"/>
    </row>
    <row r="581">
      <c r="A581" s="2078"/>
      <c r="B581" s="1973"/>
      <c r="C581" s="1973"/>
      <c r="D581" s="2053"/>
      <c r="E581" s="2053"/>
      <c r="F581" s="2053"/>
      <c r="G581" s="2053"/>
    </row>
    <row r="582">
      <c r="A582" s="2078"/>
      <c r="B582" s="1973"/>
      <c r="C582" s="1973"/>
      <c r="D582" s="2053"/>
      <c r="E582" s="2053"/>
      <c r="F582" s="2053"/>
      <c r="G582" s="2053"/>
    </row>
    <row r="583">
      <c r="A583" s="2078"/>
      <c r="B583" s="1973"/>
      <c r="C583" s="1973"/>
      <c r="D583" s="2053"/>
      <c r="E583" s="2053"/>
      <c r="F583" s="2053"/>
      <c r="G583" s="2053"/>
    </row>
    <row r="584">
      <c r="A584" s="2078"/>
      <c r="B584" s="1973"/>
      <c r="C584" s="1973"/>
      <c r="D584" s="2053"/>
      <c r="E584" s="2053"/>
      <c r="F584" s="2053"/>
      <c r="G584" s="2053"/>
    </row>
    <row r="585">
      <c r="A585" s="2078"/>
      <c r="B585" s="1973"/>
      <c r="C585" s="1973"/>
      <c r="D585" s="2053"/>
      <c r="E585" s="2053"/>
      <c r="F585" s="2053"/>
      <c r="G585" s="2053"/>
    </row>
    <row r="586">
      <c r="A586" s="2078"/>
      <c r="B586" s="1973"/>
      <c r="C586" s="1973"/>
      <c r="D586" s="2053"/>
      <c r="E586" s="2053"/>
      <c r="F586" s="2053"/>
      <c r="G586" s="2053"/>
    </row>
    <row r="587">
      <c r="A587" s="2078"/>
      <c r="B587" s="1973"/>
      <c r="C587" s="1973"/>
      <c r="D587" s="2053"/>
      <c r="E587" s="2053"/>
      <c r="F587" s="2053"/>
      <c r="G587" s="2053"/>
    </row>
    <row r="588">
      <c r="A588" s="2078"/>
      <c r="B588" s="1973"/>
      <c r="C588" s="1973"/>
      <c r="D588" s="2053"/>
      <c r="E588" s="2053"/>
      <c r="F588" s="2053"/>
      <c r="G588" s="2053"/>
    </row>
    <row r="589">
      <c r="A589" s="2078"/>
      <c r="B589" s="1973"/>
      <c r="C589" s="1973"/>
      <c r="D589" s="2053"/>
      <c r="E589" s="2053"/>
      <c r="F589" s="2053"/>
      <c r="G589" s="2053"/>
    </row>
    <row r="590">
      <c r="A590" s="2078"/>
      <c r="B590" s="1973"/>
      <c r="C590" s="1973"/>
      <c r="D590" s="2053"/>
      <c r="E590" s="2053"/>
      <c r="F590" s="2053"/>
      <c r="G590" s="2053"/>
    </row>
    <row r="591">
      <c r="A591" s="2078"/>
      <c r="B591" s="1973"/>
      <c r="C591" s="1973"/>
      <c r="D591" s="2053"/>
      <c r="E591" s="2053"/>
      <c r="F591" s="2053"/>
      <c r="G591" s="2053"/>
    </row>
    <row r="592">
      <c r="A592" s="2078"/>
      <c r="B592" s="1973"/>
      <c r="C592" s="1973"/>
      <c r="D592" s="2053"/>
      <c r="E592" s="2053"/>
      <c r="F592" s="2053"/>
      <c r="G592" s="2053"/>
    </row>
    <row r="593">
      <c r="A593" s="2078"/>
      <c r="B593" s="1973"/>
      <c r="C593" s="1973"/>
      <c r="D593" s="2053"/>
      <c r="E593" s="2053"/>
      <c r="F593" s="2053"/>
      <c r="G593" s="2053"/>
    </row>
    <row r="594">
      <c r="A594" s="2078"/>
      <c r="B594" s="1973"/>
      <c r="C594" s="1973"/>
      <c r="D594" s="2053"/>
      <c r="E594" s="2053"/>
      <c r="F594" s="2053"/>
      <c r="G594" s="2053"/>
    </row>
    <row r="595">
      <c r="A595" s="2078"/>
      <c r="B595" s="1973"/>
      <c r="C595" s="1973"/>
      <c r="D595" s="2053"/>
      <c r="E595" s="2053"/>
      <c r="F595" s="2053"/>
      <c r="G595" s="2053"/>
    </row>
    <row r="596">
      <c r="A596" s="2078"/>
      <c r="B596" s="1973"/>
      <c r="C596" s="1973"/>
      <c r="D596" s="2053"/>
      <c r="E596" s="2053"/>
      <c r="F596" s="2053"/>
      <c r="G596" s="2053"/>
    </row>
    <row r="597">
      <c r="A597" s="2078"/>
      <c r="B597" s="1973"/>
      <c r="C597" s="1973"/>
      <c r="D597" s="2053"/>
      <c r="E597" s="2053"/>
      <c r="F597" s="2053"/>
      <c r="G597" s="2053"/>
    </row>
    <row r="598">
      <c r="A598" s="2078"/>
      <c r="B598" s="1973"/>
      <c r="C598" s="1973"/>
      <c r="D598" s="2053"/>
      <c r="E598" s="2053"/>
      <c r="F598" s="2053"/>
      <c r="G598" s="2053"/>
    </row>
    <row r="599">
      <c r="A599" s="2078"/>
      <c r="B599" s="1973"/>
      <c r="C599" s="1973"/>
      <c r="D599" s="2053"/>
      <c r="E599" s="2053"/>
      <c r="F599" s="2053"/>
      <c r="G599" s="2053"/>
    </row>
    <row r="600">
      <c r="A600" s="2078"/>
      <c r="B600" s="1973"/>
      <c r="C600" s="1973"/>
      <c r="D600" s="2053"/>
      <c r="E600" s="2053"/>
      <c r="F600" s="2053"/>
      <c r="G600" s="2053"/>
    </row>
    <row r="601">
      <c r="A601" s="2078"/>
      <c r="B601" s="1973"/>
      <c r="C601" s="1973"/>
      <c r="D601" s="2053"/>
      <c r="E601" s="2053"/>
      <c r="F601" s="2053"/>
      <c r="G601" s="2053"/>
    </row>
    <row r="602">
      <c r="A602" s="2078"/>
      <c r="B602" s="1973"/>
      <c r="C602" s="1973"/>
      <c r="D602" s="2053"/>
      <c r="E602" s="2053"/>
      <c r="F602" s="2053"/>
      <c r="G602" s="2053"/>
    </row>
    <row r="603">
      <c r="A603" s="2078"/>
      <c r="B603" s="1973"/>
      <c r="C603" s="1973"/>
      <c r="D603" s="2053"/>
      <c r="E603" s="2053"/>
      <c r="F603" s="2053"/>
      <c r="G603" s="2053"/>
    </row>
    <row r="604">
      <c r="A604" s="2078"/>
      <c r="B604" s="1973"/>
      <c r="C604" s="1973"/>
      <c r="D604" s="2053"/>
      <c r="E604" s="2053"/>
      <c r="F604" s="2053"/>
      <c r="G604" s="2053"/>
    </row>
    <row r="605">
      <c r="A605" s="2078"/>
      <c r="B605" s="1973"/>
      <c r="C605" s="1973"/>
      <c r="D605" s="2053"/>
      <c r="E605" s="2053"/>
      <c r="F605" s="2053"/>
      <c r="G605" s="2053"/>
    </row>
    <row r="606">
      <c r="A606" s="2078"/>
      <c r="B606" s="1973"/>
      <c r="C606" s="1973"/>
      <c r="D606" s="2053"/>
      <c r="E606" s="2053"/>
      <c r="F606" s="2053"/>
      <c r="G606" s="2053"/>
    </row>
    <row r="607">
      <c r="A607" s="2078"/>
      <c r="B607" s="1973"/>
      <c r="C607" s="1973"/>
      <c r="D607" s="2053"/>
      <c r="E607" s="2053"/>
      <c r="F607" s="2053"/>
      <c r="G607" s="2053"/>
    </row>
    <row r="608">
      <c r="A608" s="2078"/>
      <c r="B608" s="1973"/>
      <c r="C608" s="1973"/>
      <c r="D608" s="2053"/>
      <c r="E608" s="2053"/>
      <c r="F608" s="2053"/>
      <c r="G608" s="2053"/>
    </row>
    <row r="609">
      <c r="A609" s="2078"/>
      <c r="B609" s="1973"/>
      <c r="C609" s="1973"/>
      <c r="D609" s="2053"/>
      <c r="E609" s="2053"/>
      <c r="F609" s="2053"/>
      <c r="G609" s="2053"/>
    </row>
    <row r="610">
      <c r="A610" s="2078"/>
      <c r="B610" s="1973"/>
      <c r="C610" s="1973"/>
      <c r="D610" s="2053"/>
      <c r="E610" s="2053"/>
      <c r="F610" s="2053"/>
      <c r="G610" s="2053"/>
    </row>
    <row r="611">
      <c r="A611" s="2078"/>
      <c r="B611" s="1973"/>
      <c r="C611" s="1973"/>
      <c r="D611" s="2053"/>
      <c r="E611" s="2053"/>
      <c r="F611" s="2053"/>
      <c r="G611" s="2053"/>
    </row>
    <row r="612">
      <c r="A612" s="2078"/>
      <c r="B612" s="1973"/>
      <c r="C612" s="1973"/>
      <c r="D612" s="2053"/>
      <c r="E612" s="2053"/>
      <c r="F612" s="2053"/>
      <c r="G612" s="2053"/>
    </row>
    <row r="613">
      <c r="A613" s="2078"/>
      <c r="B613" s="1973"/>
      <c r="C613" s="1973"/>
      <c r="D613" s="2053"/>
      <c r="E613" s="2053"/>
      <c r="F613" s="2053"/>
      <c r="G613" s="2053"/>
    </row>
    <row r="614">
      <c r="A614" s="2078"/>
      <c r="B614" s="1973"/>
      <c r="C614" s="1973"/>
      <c r="D614" s="2053"/>
      <c r="E614" s="2053"/>
      <c r="F614" s="2053"/>
      <c r="G614" s="2053"/>
    </row>
    <row r="615">
      <c r="A615" s="2078"/>
      <c r="B615" s="1973"/>
      <c r="C615" s="1973"/>
      <c r="D615" s="2053"/>
      <c r="E615" s="2053"/>
      <c r="F615" s="2053"/>
      <c r="G615" s="2053"/>
    </row>
    <row r="616">
      <c r="A616" s="2078"/>
      <c r="B616" s="1973"/>
      <c r="C616" s="1973"/>
      <c r="D616" s="2053"/>
      <c r="E616" s="2053"/>
      <c r="F616" s="2053"/>
      <c r="G616" s="2053"/>
    </row>
    <row r="617">
      <c r="A617" s="2078"/>
      <c r="B617" s="1973"/>
      <c r="C617" s="1973"/>
      <c r="D617" s="2053"/>
      <c r="E617" s="2053"/>
      <c r="F617" s="2053"/>
      <c r="G617" s="2053"/>
    </row>
    <row r="618">
      <c r="A618" s="2078"/>
      <c r="B618" s="1973"/>
      <c r="C618" s="1973"/>
      <c r="D618" s="2053"/>
      <c r="E618" s="2053"/>
      <c r="F618" s="2053"/>
      <c r="G618" s="2053"/>
    </row>
    <row r="619">
      <c r="A619" s="2078"/>
      <c r="B619" s="1973"/>
      <c r="C619" s="1973"/>
      <c r="D619" s="2053"/>
      <c r="E619" s="2053"/>
      <c r="F619" s="2053"/>
      <c r="G619" s="2053"/>
    </row>
    <row r="620">
      <c r="A620" s="2078"/>
      <c r="B620" s="1973"/>
      <c r="C620" s="1973"/>
      <c r="D620" s="2053"/>
      <c r="E620" s="2053"/>
      <c r="F620" s="2053"/>
      <c r="G620" s="2053"/>
    </row>
    <row r="621">
      <c r="A621" s="2078"/>
      <c r="B621" s="1973"/>
      <c r="C621" s="1973"/>
      <c r="D621" s="2053"/>
      <c r="E621" s="2053"/>
      <c r="F621" s="2053"/>
      <c r="G621" s="2053"/>
    </row>
    <row r="622">
      <c r="A622" s="2078"/>
      <c r="B622" s="1973"/>
      <c r="C622" s="1973"/>
      <c r="D622" s="2053"/>
      <c r="E622" s="2053"/>
      <c r="F622" s="2053"/>
      <c r="G622" s="2053"/>
    </row>
    <row r="623">
      <c r="A623" s="2078"/>
      <c r="B623" s="1973"/>
      <c r="C623" s="1973"/>
      <c r="D623" s="2053"/>
      <c r="E623" s="2053"/>
      <c r="F623" s="2053"/>
      <c r="G623" s="2053"/>
    </row>
    <row r="624">
      <c r="A624" s="2078"/>
      <c r="B624" s="1973"/>
      <c r="C624" s="1973"/>
      <c r="D624" s="2053"/>
      <c r="E624" s="2053"/>
      <c r="F624" s="2053"/>
      <c r="G624" s="2053"/>
    </row>
    <row r="625">
      <c r="A625" s="2078"/>
      <c r="B625" s="1973"/>
      <c r="C625" s="1973"/>
      <c r="D625" s="2053"/>
      <c r="E625" s="2053"/>
      <c r="F625" s="2053"/>
      <c r="G625" s="2053"/>
    </row>
    <row r="626">
      <c r="A626" s="2078"/>
      <c r="B626" s="1973"/>
      <c r="C626" s="1973"/>
      <c r="D626" s="2053"/>
      <c r="E626" s="2053"/>
      <c r="F626" s="2053"/>
      <c r="G626" s="2053"/>
    </row>
    <row r="627">
      <c r="A627" s="2078"/>
      <c r="B627" s="1973"/>
      <c r="C627" s="1973"/>
      <c r="D627" s="2053"/>
      <c r="E627" s="2053"/>
      <c r="F627" s="2053"/>
      <c r="G627" s="2053"/>
    </row>
    <row r="628">
      <c r="A628" s="2078"/>
      <c r="B628" s="1973"/>
      <c r="C628" s="1973"/>
      <c r="D628" s="2053"/>
      <c r="E628" s="2053"/>
      <c r="F628" s="2053"/>
      <c r="G628" s="2053"/>
    </row>
    <row r="629">
      <c r="A629" s="2078"/>
      <c r="B629" s="1973"/>
      <c r="C629" s="1973"/>
      <c r="D629" s="2053"/>
      <c r="E629" s="2053"/>
      <c r="F629" s="2053"/>
      <c r="G629" s="2053"/>
    </row>
    <row r="630">
      <c r="A630" s="2078"/>
      <c r="B630" s="1973"/>
      <c r="C630" s="1973"/>
      <c r="D630" s="2053"/>
      <c r="E630" s="2053"/>
      <c r="F630" s="2053"/>
      <c r="G630" s="2053"/>
    </row>
    <row r="631">
      <c r="A631" s="2078"/>
      <c r="B631" s="1973"/>
      <c r="C631" s="1973"/>
      <c r="D631" s="2053"/>
      <c r="E631" s="2053"/>
      <c r="F631" s="2053"/>
      <c r="G631" s="2053"/>
    </row>
    <row r="632">
      <c r="A632" s="2078"/>
      <c r="B632" s="1973"/>
      <c r="C632" s="1973"/>
      <c r="D632" s="2053"/>
      <c r="E632" s="2053"/>
      <c r="F632" s="2053"/>
      <c r="G632" s="2053"/>
    </row>
    <row r="633">
      <c r="A633" s="2078"/>
      <c r="B633" s="1973"/>
      <c r="C633" s="1973"/>
      <c r="D633" s="2053"/>
      <c r="E633" s="2053"/>
      <c r="F633" s="2053"/>
      <c r="G633" s="2053"/>
    </row>
    <row r="634">
      <c r="A634" s="2078"/>
      <c r="B634" s="1973"/>
      <c r="C634" s="1973"/>
      <c r="D634" s="2053"/>
      <c r="E634" s="2053"/>
      <c r="F634" s="2053"/>
      <c r="G634" s="2053"/>
    </row>
    <row r="635">
      <c r="A635" s="2078"/>
      <c r="B635" s="1973"/>
      <c r="C635" s="1973"/>
      <c r="D635" s="2053"/>
      <c r="E635" s="2053"/>
      <c r="F635" s="2053"/>
      <c r="G635" s="2053"/>
    </row>
    <row r="636">
      <c r="A636" s="2078"/>
      <c r="B636" s="1973"/>
      <c r="C636" s="1973"/>
      <c r="D636" s="2053"/>
      <c r="E636" s="2053"/>
      <c r="F636" s="2053"/>
      <c r="G636" s="2053"/>
    </row>
    <row r="637">
      <c r="A637" s="2078"/>
      <c r="B637" s="1973"/>
      <c r="C637" s="1973"/>
      <c r="D637" s="2053"/>
      <c r="E637" s="2053"/>
      <c r="F637" s="2053"/>
      <c r="G637" s="2053"/>
    </row>
    <row r="638">
      <c r="A638" s="2078"/>
      <c r="B638" s="1973"/>
      <c r="C638" s="1973"/>
      <c r="D638" s="2053"/>
      <c r="E638" s="2053"/>
      <c r="F638" s="2053"/>
      <c r="G638" s="2053"/>
    </row>
    <row r="639">
      <c r="A639" s="2078"/>
      <c r="B639" s="1973"/>
      <c r="C639" s="1973"/>
      <c r="D639" s="2053"/>
      <c r="E639" s="2053"/>
      <c r="F639" s="2053"/>
      <c r="G639" s="2053"/>
    </row>
    <row r="640">
      <c r="A640" s="2078"/>
      <c r="B640" s="1973"/>
      <c r="C640" s="1973"/>
      <c r="D640" s="2053"/>
      <c r="E640" s="2053"/>
      <c r="F640" s="2053"/>
      <c r="G640" s="2053"/>
    </row>
    <row r="641">
      <c r="A641" s="2078"/>
      <c r="B641" s="1973"/>
      <c r="C641" s="1973"/>
      <c r="D641" s="2053"/>
      <c r="E641" s="2053"/>
      <c r="F641" s="2053"/>
      <c r="G641" s="2053"/>
    </row>
    <row r="642">
      <c r="A642" s="2078"/>
      <c r="B642" s="1973"/>
      <c r="C642" s="1973"/>
      <c r="D642" s="2053"/>
      <c r="E642" s="2053"/>
      <c r="F642" s="2053"/>
      <c r="G642" s="2053"/>
    </row>
    <row r="643">
      <c r="A643" s="2078"/>
      <c r="B643" s="1973"/>
      <c r="C643" s="1973"/>
      <c r="D643" s="2053"/>
      <c r="E643" s="2053"/>
      <c r="F643" s="2053"/>
      <c r="G643" s="2053"/>
    </row>
    <row r="644">
      <c r="A644" s="2078"/>
      <c r="B644" s="1973"/>
      <c r="C644" s="1973"/>
      <c r="D644" s="2053"/>
      <c r="E644" s="2053"/>
      <c r="F644" s="2053"/>
      <c r="G644" s="2053"/>
    </row>
    <row r="645">
      <c r="A645" s="2078"/>
      <c r="B645" s="1973"/>
      <c r="C645" s="1973"/>
      <c r="D645" s="2053"/>
      <c r="E645" s="2053"/>
      <c r="F645" s="2053"/>
      <c r="G645" s="2053"/>
    </row>
    <row r="646">
      <c r="A646" s="2078"/>
      <c r="B646" s="1973"/>
      <c r="C646" s="1973"/>
      <c r="D646" s="2053"/>
      <c r="E646" s="2053"/>
      <c r="F646" s="2053"/>
      <c r="G646" s="2053"/>
    </row>
    <row r="647">
      <c r="A647" s="2078"/>
      <c r="B647" s="1973"/>
      <c r="C647" s="1973"/>
      <c r="D647" s="2053"/>
      <c r="E647" s="2053"/>
      <c r="F647" s="2053"/>
      <c r="G647" s="2053"/>
    </row>
    <row r="648">
      <c r="A648" s="2078"/>
      <c r="B648" s="1973"/>
      <c r="C648" s="1973"/>
      <c r="D648" s="2053"/>
      <c r="E648" s="2053"/>
      <c r="F648" s="2053"/>
      <c r="G648" s="2053"/>
    </row>
    <row r="649">
      <c r="A649" s="2078"/>
      <c r="B649" s="1973"/>
      <c r="C649" s="1973"/>
      <c r="D649" s="2053"/>
      <c r="E649" s="2053"/>
      <c r="F649" s="2053"/>
      <c r="G649" s="2053"/>
    </row>
    <row r="650">
      <c r="A650" s="2078"/>
      <c r="B650" s="1973"/>
      <c r="C650" s="1973"/>
      <c r="D650" s="2053"/>
      <c r="E650" s="2053"/>
      <c r="F650" s="2053"/>
      <c r="G650" s="2053"/>
    </row>
    <row r="651">
      <c r="A651" s="2078"/>
      <c r="B651" s="1973"/>
      <c r="C651" s="1973"/>
      <c r="D651" s="2053"/>
      <c r="E651" s="2053"/>
      <c r="F651" s="2053"/>
      <c r="G651" s="2053"/>
    </row>
    <row r="652">
      <c r="A652" s="2078"/>
      <c r="B652" s="1973"/>
      <c r="C652" s="1973"/>
      <c r="D652" s="2053"/>
      <c r="E652" s="2053"/>
      <c r="F652" s="2053"/>
      <c r="G652" s="2053"/>
    </row>
    <row r="653">
      <c r="A653" s="2078"/>
      <c r="B653" s="1973"/>
      <c r="C653" s="1973"/>
      <c r="D653" s="2053"/>
      <c r="E653" s="2053"/>
      <c r="F653" s="2053"/>
      <c r="G653" s="2053"/>
    </row>
    <row r="654">
      <c r="A654" s="2078"/>
      <c r="B654" s="1973"/>
      <c r="C654" s="1973"/>
      <c r="D654" s="2053"/>
      <c r="E654" s="2053"/>
      <c r="F654" s="2053"/>
      <c r="G654" s="2053"/>
    </row>
    <row r="655">
      <c r="A655" s="2078"/>
      <c r="B655" s="1973"/>
      <c r="C655" s="1973"/>
      <c r="D655" s="2053"/>
      <c r="E655" s="2053"/>
      <c r="F655" s="2053"/>
      <c r="G655" s="2053"/>
    </row>
    <row r="656">
      <c r="A656" s="2078"/>
      <c r="B656" s="1973"/>
      <c r="C656" s="1973"/>
      <c r="D656" s="2053"/>
      <c r="E656" s="2053"/>
      <c r="F656" s="2053"/>
      <c r="G656" s="2053"/>
    </row>
    <row r="657">
      <c r="A657" s="2078"/>
      <c r="B657" s="1973"/>
      <c r="C657" s="1973"/>
      <c r="D657" s="2053"/>
      <c r="E657" s="2053"/>
      <c r="F657" s="2053"/>
      <c r="G657" s="2053"/>
    </row>
    <row r="658">
      <c r="A658" s="2078"/>
      <c r="B658" s="1973"/>
      <c r="C658" s="1973"/>
      <c r="D658" s="2053"/>
      <c r="E658" s="2053"/>
      <c r="F658" s="2053"/>
      <c r="G658" s="2053"/>
    </row>
    <row r="659">
      <c r="A659" s="2078"/>
      <c r="B659" s="1973"/>
      <c r="C659" s="1973"/>
      <c r="D659" s="2053"/>
      <c r="E659" s="2053"/>
      <c r="F659" s="2053"/>
      <c r="G659" s="2053"/>
    </row>
    <row r="660">
      <c r="A660" s="2078"/>
      <c r="B660" s="1973"/>
      <c r="C660" s="1973"/>
      <c r="D660" s="2053"/>
      <c r="E660" s="2053"/>
      <c r="F660" s="2053"/>
      <c r="G660" s="2053"/>
    </row>
    <row r="661">
      <c r="A661" s="2078"/>
      <c r="B661" s="1973"/>
      <c r="C661" s="1973"/>
      <c r="D661" s="2053"/>
      <c r="E661" s="2053"/>
      <c r="F661" s="2053"/>
      <c r="G661" s="2053"/>
    </row>
    <row r="662">
      <c r="A662" s="2078"/>
      <c r="B662" s="1973"/>
      <c r="C662" s="1973"/>
      <c r="D662" s="2053"/>
      <c r="E662" s="2053"/>
      <c r="F662" s="2053"/>
      <c r="G662" s="2053"/>
    </row>
    <row r="663">
      <c r="A663" s="2078"/>
      <c r="B663" s="1973"/>
      <c r="C663" s="1973"/>
      <c r="D663" s="2053"/>
      <c r="E663" s="2053"/>
      <c r="F663" s="2053"/>
      <c r="G663" s="2053"/>
    </row>
    <row r="664">
      <c r="A664" s="2078"/>
      <c r="B664" s="1973"/>
      <c r="C664" s="1973"/>
      <c r="D664" s="2053"/>
      <c r="E664" s="2053"/>
      <c r="F664" s="2053"/>
      <c r="G664" s="2053"/>
    </row>
    <row r="665">
      <c r="A665" s="2078"/>
      <c r="B665" s="1973"/>
      <c r="C665" s="1973"/>
      <c r="D665" s="2053"/>
      <c r="E665" s="2053"/>
      <c r="F665" s="2053"/>
      <c r="G665" s="2053"/>
    </row>
    <row r="666">
      <c r="A666" s="2078"/>
      <c r="B666" s="1973"/>
      <c r="C666" s="1973"/>
      <c r="D666" s="2053"/>
      <c r="E666" s="2053"/>
      <c r="F666" s="2053"/>
      <c r="G666" s="2053"/>
    </row>
    <row r="667">
      <c r="A667" s="2078"/>
      <c r="B667" s="1973"/>
      <c r="C667" s="1973"/>
      <c r="D667" s="2053"/>
      <c r="E667" s="2053"/>
      <c r="F667" s="2053"/>
      <c r="G667" s="2053"/>
    </row>
    <row r="668">
      <c r="A668" s="2078"/>
      <c r="B668" s="1973"/>
      <c r="C668" s="1973"/>
      <c r="D668" s="2053"/>
      <c r="E668" s="2053"/>
      <c r="F668" s="2053"/>
      <c r="G668" s="2053"/>
    </row>
    <row r="669">
      <c r="A669" s="2078"/>
      <c r="B669" s="1973"/>
      <c r="C669" s="1973"/>
      <c r="D669" s="2053"/>
      <c r="E669" s="2053"/>
      <c r="F669" s="2053"/>
      <c r="G669" s="2053"/>
    </row>
    <row r="670">
      <c r="A670" s="2078"/>
      <c r="B670" s="1973"/>
      <c r="C670" s="1973"/>
      <c r="D670" s="2053"/>
      <c r="E670" s="2053"/>
      <c r="F670" s="2053"/>
      <c r="G670" s="2053"/>
    </row>
    <row r="671">
      <c r="A671" s="2078"/>
      <c r="B671" s="1973"/>
      <c r="C671" s="1973"/>
      <c r="D671" s="2053"/>
      <c r="E671" s="2053"/>
      <c r="F671" s="2053"/>
      <c r="G671" s="2053"/>
    </row>
    <row r="672">
      <c r="A672" s="2078"/>
      <c r="B672" s="1973"/>
      <c r="C672" s="1973"/>
      <c r="D672" s="2053"/>
      <c r="E672" s="2053"/>
      <c r="F672" s="2053"/>
      <c r="G672" s="2053"/>
    </row>
    <row r="673">
      <c r="A673" s="2078"/>
      <c r="B673" s="1973"/>
      <c r="C673" s="1973"/>
      <c r="D673" s="2053"/>
      <c r="E673" s="2053"/>
      <c r="F673" s="2053"/>
      <c r="G673" s="2053"/>
    </row>
    <row r="674">
      <c r="A674" s="2078"/>
      <c r="B674" s="1973"/>
      <c r="C674" s="1973"/>
      <c r="D674" s="2053"/>
      <c r="E674" s="2053"/>
      <c r="F674" s="2053"/>
      <c r="G674" s="2053"/>
    </row>
    <row r="675">
      <c r="A675" s="2078"/>
      <c r="B675" s="1973"/>
      <c r="C675" s="1973"/>
      <c r="D675" s="2053"/>
      <c r="E675" s="2053"/>
      <c r="F675" s="2053"/>
      <c r="G675" s="2053"/>
    </row>
    <row r="676">
      <c r="A676" s="2078"/>
      <c r="B676" s="1973"/>
      <c r="C676" s="1973"/>
      <c r="D676" s="2053"/>
      <c r="E676" s="2053"/>
      <c r="F676" s="2053"/>
      <c r="G676" s="2053"/>
    </row>
    <row r="677">
      <c r="A677" s="2078"/>
      <c r="B677" s="1973"/>
      <c r="C677" s="1973"/>
      <c r="D677" s="2053"/>
      <c r="E677" s="2053"/>
      <c r="F677" s="2053"/>
      <c r="G677" s="2053"/>
    </row>
    <row r="678">
      <c r="A678" s="2078"/>
      <c r="B678" s="1973"/>
      <c r="C678" s="1973"/>
      <c r="D678" s="2053"/>
      <c r="E678" s="2053"/>
      <c r="F678" s="2053"/>
      <c r="G678" s="2053"/>
    </row>
    <row r="679">
      <c r="A679" s="2078"/>
      <c r="B679" s="1973"/>
      <c r="C679" s="1973"/>
      <c r="D679" s="2053"/>
      <c r="E679" s="2053"/>
      <c r="F679" s="2053"/>
      <c r="G679" s="2053"/>
    </row>
    <row r="680">
      <c r="A680" s="2078"/>
      <c r="B680" s="1973"/>
      <c r="C680" s="1973"/>
      <c r="D680" s="2053"/>
      <c r="E680" s="2053"/>
      <c r="F680" s="2053"/>
      <c r="G680" s="2053"/>
    </row>
    <row r="681">
      <c r="A681" s="2078"/>
      <c r="B681" s="1973"/>
      <c r="C681" s="1973"/>
      <c r="D681" s="2053"/>
      <c r="E681" s="2053"/>
      <c r="F681" s="2053"/>
      <c r="G681" s="2053"/>
    </row>
    <row r="682">
      <c r="A682" s="2078"/>
      <c r="B682" s="1973"/>
      <c r="C682" s="1973"/>
      <c r="D682" s="2053"/>
      <c r="E682" s="2053"/>
      <c r="F682" s="2053"/>
      <c r="G682" s="2053"/>
    </row>
    <row r="683">
      <c r="A683" s="2078"/>
      <c r="B683" s="1973"/>
      <c r="C683" s="1973"/>
      <c r="D683" s="2053"/>
      <c r="E683" s="2053"/>
      <c r="F683" s="2053"/>
      <c r="G683" s="2053"/>
    </row>
    <row r="684">
      <c r="A684" s="2078"/>
      <c r="B684" s="1973"/>
      <c r="C684" s="1973"/>
      <c r="D684" s="2053"/>
      <c r="E684" s="2053"/>
      <c r="F684" s="2053"/>
      <c r="G684" s="2053"/>
    </row>
    <row r="685">
      <c r="A685" s="2078"/>
      <c r="B685" s="1973"/>
      <c r="C685" s="1973"/>
      <c r="D685" s="2053"/>
      <c r="E685" s="2053"/>
      <c r="F685" s="2053"/>
      <c r="G685" s="2053"/>
    </row>
    <row r="686">
      <c r="A686" s="2078"/>
      <c r="B686" s="1973"/>
      <c r="C686" s="1973"/>
      <c r="D686" s="2053"/>
      <c r="E686" s="2053"/>
      <c r="F686" s="2053"/>
      <c r="G686" s="2053"/>
    </row>
    <row r="687">
      <c r="A687" s="2078"/>
      <c r="B687" s="1973"/>
      <c r="C687" s="1973"/>
      <c r="D687" s="2053"/>
      <c r="E687" s="2053"/>
      <c r="F687" s="2053"/>
      <c r="G687" s="2053"/>
    </row>
    <row r="688">
      <c r="A688" s="2078"/>
      <c r="B688" s="1973"/>
      <c r="C688" s="1973"/>
      <c r="D688" s="2053"/>
      <c r="E688" s="2053"/>
      <c r="F688" s="2053"/>
      <c r="G688" s="2053"/>
    </row>
    <row r="689">
      <c r="A689" s="2078"/>
      <c r="B689" s="1973"/>
      <c r="C689" s="1973"/>
      <c r="D689" s="2053"/>
      <c r="E689" s="2053"/>
      <c r="F689" s="2053"/>
      <c r="G689" s="2053"/>
    </row>
    <row r="690">
      <c r="A690" s="2078"/>
      <c r="B690" s="1973"/>
      <c r="C690" s="1973"/>
      <c r="D690" s="2053"/>
      <c r="E690" s="2053"/>
      <c r="F690" s="2053"/>
      <c r="G690" s="2053"/>
    </row>
    <row r="691">
      <c r="A691" s="2078"/>
      <c r="B691" s="1973"/>
      <c r="C691" s="1973"/>
      <c r="D691" s="2053"/>
      <c r="E691" s="2053"/>
      <c r="F691" s="2053"/>
      <c r="G691" s="2053"/>
    </row>
    <row r="692">
      <c r="A692" s="2078"/>
      <c r="B692" s="1973"/>
      <c r="C692" s="1973"/>
      <c r="D692" s="2053"/>
      <c r="E692" s="2053"/>
      <c r="F692" s="2053"/>
      <c r="G692" s="2053"/>
    </row>
    <row r="693">
      <c r="A693" s="2078"/>
      <c r="B693" s="1973"/>
      <c r="C693" s="1973"/>
      <c r="D693" s="2053"/>
      <c r="E693" s="2053"/>
      <c r="F693" s="2053"/>
      <c r="G693" s="2053"/>
    </row>
    <row r="694">
      <c r="A694" s="2078"/>
      <c r="B694" s="1973"/>
      <c r="C694" s="1973"/>
      <c r="D694" s="2053"/>
      <c r="E694" s="2053"/>
      <c r="F694" s="2053"/>
      <c r="G694" s="2053"/>
    </row>
    <row r="695">
      <c r="A695" s="2078"/>
      <c r="B695" s="1973"/>
      <c r="C695" s="1973"/>
      <c r="D695" s="2053"/>
      <c r="E695" s="2053"/>
      <c r="F695" s="2053"/>
      <c r="G695" s="2053"/>
    </row>
    <row r="696">
      <c r="A696" s="2078"/>
      <c r="B696" s="1973"/>
      <c r="C696" s="1973"/>
      <c r="D696" s="2053"/>
      <c r="E696" s="2053"/>
      <c r="F696" s="2053"/>
      <c r="G696" s="2053"/>
    </row>
    <row r="697">
      <c r="A697" s="2078"/>
      <c r="B697" s="1973"/>
      <c r="C697" s="1973"/>
      <c r="D697" s="2053"/>
      <c r="E697" s="2053"/>
      <c r="F697" s="2053"/>
      <c r="G697" s="2053"/>
    </row>
    <row r="698">
      <c r="A698" s="2078"/>
      <c r="B698" s="1973"/>
      <c r="C698" s="1973"/>
      <c r="D698" s="2053"/>
      <c r="E698" s="2053"/>
      <c r="F698" s="2053"/>
      <c r="G698" s="2053"/>
    </row>
    <row r="699">
      <c r="A699" s="2078"/>
      <c r="B699" s="1973"/>
      <c r="C699" s="1973"/>
      <c r="D699" s="2053"/>
      <c r="E699" s="2053"/>
      <c r="F699" s="2053"/>
      <c r="G699" s="2053"/>
    </row>
    <row r="700">
      <c r="A700" s="2078"/>
      <c r="B700" s="1973"/>
      <c r="C700" s="1973"/>
      <c r="D700" s="2053"/>
      <c r="E700" s="2053"/>
      <c r="F700" s="2053"/>
      <c r="G700" s="2053"/>
    </row>
    <row r="701">
      <c r="A701" s="2078"/>
      <c r="B701" s="1973"/>
      <c r="C701" s="1973"/>
      <c r="D701" s="2053"/>
      <c r="E701" s="2053"/>
      <c r="F701" s="2053"/>
      <c r="G701" s="2053"/>
    </row>
    <row r="702">
      <c r="A702" s="2078"/>
      <c r="B702" s="1973"/>
      <c r="C702" s="1973"/>
      <c r="D702" s="2053"/>
      <c r="E702" s="2053"/>
      <c r="F702" s="2053"/>
      <c r="G702" s="2053"/>
    </row>
    <row r="703">
      <c r="A703" s="2078"/>
      <c r="B703" s="1973"/>
      <c r="C703" s="1973"/>
      <c r="D703" s="2053"/>
      <c r="E703" s="2053"/>
      <c r="F703" s="2053"/>
      <c r="G703" s="2053"/>
    </row>
    <row r="704">
      <c r="A704" s="2078"/>
      <c r="B704" s="1973"/>
      <c r="C704" s="1973"/>
      <c r="D704" s="2053"/>
      <c r="E704" s="2053"/>
      <c r="F704" s="2053"/>
      <c r="G704" s="2053"/>
    </row>
    <row r="705">
      <c r="A705" s="2078"/>
      <c r="B705" s="1973"/>
      <c r="C705" s="1973"/>
      <c r="D705" s="2053"/>
      <c r="E705" s="2053"/>
      <c r="F705" s="2053"/>
      <c r="G705" s="2053"/>
    </row>
    <row r="706">
      <c r="A706" s="2078"/>
      <c r="B706" s="1973"/>
      <c r="C706" s="1973"/>
      <c r="D706" s="2053"/>
      <c r="E706" s="2053"/>
      <c r="F706" s="2053"/>
      <c r="G706" s="2053"/>
    </row>
    <row r="707">
      <c r="A707" s="2078"/>
      <c r="B707" s="1973"/>
      <c r="C707" s="1973"/>
      <c r="D707" s="2053"/>
      <c r="E707" s="2053"/>
      <c r="F707" s="2053"/>
      <c r="G707" s="2053"/>
    </row>
    <row r="708">
      <c r="A708" s="2078"/>
      <c r="B708" s="1973"/>
      <c r="C708" s="1973"/>
      <c r="D708" s="2053"/>
      <c r="E708" s="2053"/>
      <c r="F708" s="2053"/>
      <c r="G708" s="2053"/>
    </row>
    <row r="709">
      <c r="A709" s="2078"/>
      <c r="B709" s="1973"/>
      <c r="C709" s="1973"/>
      <c r="D709" s="2053"/>
      <c r="E709" s="2053"/>
      <c r="F709" s="2053"/>
      <c r="G709" s="2053"/>
    </row>
    <row r="710">
      <c r="A710" s="2078"/>
      <c r="B710" s="1973"/>
      <c r="C710" s="1973"/>
      <c r="D710" s="2053"/>
      <c r="E710" s="2053"/>
      <c r="F710" s="2053"/>
      <c r="G710" s="2053"/>
    </row>
    <row r="711">
      <c r="A711" s="2078"/>
      <c r="B711" s="1973"/>
      <c r="C711" s="1973"/>
      <c r="D711" s="2053"/>
      <c r="E711" s="2053"/>
      <c r="F711" s="2053"/>
      <c r="G711" s="2053"/>
    </row>
    <row r="712">
      <c r="A712" s="2078"/>
      <c r="B712" s="1973"/>
      <c r="C712" s="1973"/>
      <c r="D712" s="2053"/>
      <c r="E712" s="2053"/>
      <c r="F712" s="2053"/>
      <c r="G712" s="2053"/>
    </row>
    <row r="713">
      <c r="A713" s="2078"/>
      <c r="B713" s="1973"/>
      <c r="C713" s="1973"/>
      <c r="D713" s="2053"/>
      <c r="E713" s="2053"/>
      <c r="F713" s="2053"/>
      <c r="G713" s="2053"/>
    </row>
    <row r="714">
      <c r="A714" s="2078"/>
      <c r="B714" s="1973"/>
      <c r="C714" s="1973"/>
      <c r="D714" s="2053"/>
      <c r="E714" s="2053"/>
      <c r="F714" s="2053"/>
      <c r="G714" s="2053"/>
    </row>
    <row r="715">
      <c r="A715" s="2078"/>
      <c r="B715" s="1973"/>
      <c r="C715" s="1973"/>
      <c r="D715" s="2053"/>
      <c r="E715" s="2053"/>
      <c r="F715" s="2053"/>
      <c r="G715" s="2053"/>
    </row>
    <row r="716">
      <c r="A716" s="2078"/>
      <c r="B716" s="1973"/>
      <c r="C716" s="1973"/>
      <c r="D716" s="2053"/>
      <c r="E716" s="2053"/>
      <c r="F716" s="2053"/>
      <c r="G716" s="2053"/>
    </row>
    <row r="717">
      <c r="A717" s="2078"/>
      <c r="B717" s="1973"/>
      <c r="C717" s="1973"/>
      <c r="D717" s="2053"/>
      <c r="E717" s="2053"/>
      <c r="F717" s="2053"/>
      <c r="G717" s="2053"/>
    </row>
    <row r="718">
      <c r="A718" s="2078"/>
      <c r="B718" s="1973"/>
      <c r="C718" s="1973"/>
      <c r="D718" s="2053"/>
      <c r="E718" s="2053"/>
      <c r="F718" s="2053"/>
      <c r="G718" s="2053"/>
    </row>
    <row r="719">
      <c r="A719" s="2078"/>
      <c r="B719" s="1973"/>
      <c r="C719" s="1973"/>
      <c r="D719" s="2053"/>
      <c r="E719" s="2053"/>
      <c r="F719" s="2053"/>
      <c r="G719" s="2053"/>
    </row>
    <row r="720">
      <c r="A720" s="2078"/>
      <c r="B720" s="1973"/>
      <c r="C720" s="1973"/>
      <c r="D720" s="2053"/>
      <c r="E720" s="2053"/>
      <c r="F720" s="2053"/>
      <c r="G720" s="2053"/>
    </row>
    <row r="721">
      <c r="A721" s="2078"/>
      <c r="B721" s="1973"/>
      <c r="C721" s="1973"/>
      <c r="D721" s="2053"/>
      <c r="E721" s="2053"/>
      <c r="F721" s="2053"/>
      <c r="G721" s="2053"/>
    </row>
    <row r="722">
      <c r="A722" s="2078"/>
      <c r="B722" s="1973"/>
      <c r="C722" s="1973"/>
      <c r="D722" s="2053"/>
      <c r="E722" s="2053"/>
      <c r="F722" s="2053"/>
      <c r="G722" s="2053"/>
    </row>
    <row r="723">
      <c r="A723" s="2078"/>
      <c r="B723" s="1973"/>
      <c r="C723" s="1973"/>
      <c r="D723" s="2053"/>
      <c r="E723" s="2053"/>
      <c r="F723" s="2053"/>
      <c r="G723" s="2053"/>
    </row>
    <row r="724">
      <c r="A724" s="2078"/>
      <c r="B724" s="1973"/>
      <c r="C724" s="1973"/>
      <c r="D724" s="2053"/>
      <c r="E724" s="2053"/>
      <c r="F724" s="2053"/>
      <c r="G724" s="2053"/>
    </row>
    <row r="725">
      <c r="A725" s="2078"/>
      <c r="B725" s="1973"/>
      <c r="C725" s="1973"/>
      <c r="D725" s="2053"/>
      <c r="E725" s="2053"/>
      <c r="F725" s="2053"/>
      <c r="G725" s="2053"/>
    </row>
    <row r="726">
      <c r="A726" s="2078"/>
      <c r="B726" s="1973"/>
      <c r="C726" s="1973"/>
      <c r="D726" s="2053"/>
      <c r="E726" s="2053"/>
      <c r="F726" s="2053"/>
      <c r="G726" s="2053"/>
    </row>
    <row r="727">
      <c r="A727" s="2078"/>
      <c r="B727" s="1973"/>
      <c r="C727" s="1973"/>
      <c r="D727" s="2053"/>
      <c r="E727" s="2053"/>
      <c r="F727" s="2053"/>
      <c r="G727" s="2053"/>
    </row>
    <row r="728">
      <c r="A728" s="2078"/>
      <c r="B728" s="1973"/>
      <c r="C728" s="1973"/>
      <c r="D728" s="2053"/>
      <c r="E728" s="2053"/>
      <c r="F728" s="2053"/>
      <c r="G728" s="2053"/>
    </row>
    <row r="729">
      <c r="A729" s="2078"/>
      <c r="B729" s="1973"/>
      <c r="C729" s="1973"/>
      <c r="D729" s="2053"/>
      <c r="E729" s="2053"/>
      <c r="F729" s="2053"/>
      <c r="G729" s="2053"/>
    </row>
    <row r="730">
      <c r="A730" s="2078"/>
      <c r="B730" s="1973"/>
      <c r="C730" s="1973"/>
      <c r="D730" s="2053"/>
      <c r="E730" s="2053"/>
      <c r="F730" s="2053"/>
      <c r="G730" s="2053"/>
    </row>
    <row r="731">
      <c r="A731" s="2078"/>
      <c r="B731" s="1973"/>
      <c r="C731" s="1973"/>
      <c r="D731" s="2053"/>
      <c r="E731" s="2053"/>
      <c r="F731" s="2053"/>
      <c r="G731" s="2053"/>
    </row>
    <row r="732">
      <c r="A732" s="2078"/>
      <c r="B732" s="1973"/>
      <c r="C732" s="1973"/>
      <c r="D732" s="2053"/>
      <c r="E732" s="2053"/>
      <c r="F732" s="2053"/>
      <c r="G732" s="2053"/>
    </row>
    <row r="733">
      <c r="A733" s="2078"/>
      <c r="B733" s="1973"/>
      <c r="C733" s="1973"/>
      <c r="D733" s="2053"/>
      <c r="E733" s="2053"/>
      <c r="F733" s="2053"/>
      <c r="G733" s="2053"/>
    </row>
    <row r="734">
      <c r="A734" s="2078"/>
      <c r="B734" s="1973"/>
      <c r="C734" s="1973"/>
      <c r="D734" s="2053"/>
      <c r="E734" s="2053"/>
      <c r="F734" s="2053"/>
      <c r="G734" s="2053"/>
    </row>
    <row r="735">
      <c r="A735" s="2078"/>
      <c r="B735" s="1973"/>
      <c r="C735" s="1973"/>
      <c r="D735" s="2053"/>
      <c r="E735" s="2053"/>
      <c r="F735" s="2053"/>
      <c r="G735" s="2053"/>
    </row>
    <row r="736">
      <c r="A736" s="2078"/>
      <c r="B736" s="1973"/>
      <c r="C736" s="1973"/>
      <c r="D736" s="2053"/>
      <c r="E736" s="2053"/>
      <c r="F736" s="2053"/>
      <c r="G736" s="2053"/>
    </row>
    <row r="737">
      <c r="A737" s="2078"/>
      <c r="B737" s="1973"/>
      <c r="C737" s="1973"/>
      <c r="D737" s="2053"/>
      <c r="E737" s="2053"/>
      <c r="F737" s="2053"/>
      <c r="G737" s="2053"/>
    </row>
    <row r="738">
      <c r="A738" s="2078"/>
      <c r="B738" s="1973"/>
      <c r="C738" s="1973"/>
      <c r="D738" s="2053"/>
      <c r="E738" s="2053"/>
      <c r="F738" s="2053"/>
      <c r="G738" s="2053"/>
    </row>
    <row r="739">
      <c r="A739" s="2078"/>
      <c r="B739" s="1973"/>
      <c r="C739" s="1973"/>
      <c r="D739" s="2053"/>
      <c r="E739" s="2053"/>
      <c r="F739" s="2053"/>
      <c r="G739" s="2053"/>
    </row>
    <row r="740">
      <c r="A740" s="2078"/>
      <c r="B740" s="1973"/>
      <c r="C740" s="1973"/>
      <c r="D740" s="2053"/>
      <c r="E740" s="2053"/>
      <c r="F740" s="2053"/>
      <c r="G740" s="2053"/>
    </row>
    <row r="741">
      <c r="A741" s="2078"/>
      <c r="B741" s="1973"/>
      <c r="C741" s="1973"/>
      <c r="D741" s="2053"/>
      <c r="E741" s="2053"/>
      <c r="F741" s="2053"/>
      <c r="G741" s="2053"/>
    </row>
    <row r="742">
      <c r="A742" s="2078"/>
      <c r="B742" s="1973"/>
      <c r="C742" s="1973"/>
      <c r="D742" s="2053"/>
      <c r="E742" s="2053"/>
      <c r="F742" s="2053"/>
      <c r="G742" s="2053"/>
    </row>
    <row r="743">
      <c r="A743" s="2078"/>
      <c r="B743" s="1973"/>
      <c r="C743" s="1973"/>
      <c r="D743" s="2053"/>
      <c r="E743" s="2053"/>
      <c r="F743" s="2053"/>
      <c r="G743" s="2053"/>
    </row>
    <row r="744">
      <c r="A744" s="2078"/>
      <c r="B744" s="1973"/>
      <c r="C744" s="1973"/>
      <c r="D744" s="2053"/>
      <c r="E744" s="2053"/>
      <c r="F744" s="2053"/>
      <c r="G744" s="2053"/>
    </row>
    <row r="745">
      <c r="A745" s="2078"/>
      <c r="B745" s="1973"/>
      <c r="C745" s="1973"/>
      <c r="D745" s="2053"/>
      <c r="E745" s="2053"/>
      <c r="F745" s="2053"/>
      <c r="G745" s="2053"/>
    </row>
    <row r="746">
      <c r="A746" s="2078"/>
      <c r="B746" s="1973"/>
      <c r="C746" s="1973"/>
      <c r="D746" s="2053"/>
      <c r="E746" s="2053"/>
      <c r="F746" s="2053"/>
      <c r="G746" s="2053"/>
    </row>
    <row r="747">
      <c r="A747" s="2078"/>
      <c r="B747" s="1973"/>
      <c r="C747" s="1973"/>
      <c r="D747" s="2053"/>
      <c r="E747" s="2053"/>
      <c r="F747" s="2053"/>
      <c r="G747" s="2053"/>
    </row>
    <row r="748">
      <c r="A748" s="2078"/>
      <c r="B748" s="1973"/>
      <c r="C748" s="1973"/>
      <c r="D748" s="2053"/>
      <c r="E748" s="2053"/>
      <c r="F748" s="2053"/>
      <c r="G748" s="2053"/>
    </row>
    <row r="749">
      <c r="A749" s="2078"/>
      <c r="B749" s="1973"/>
      <c r="C749" s="1973"/>
      <c r="D749" s="2053"/>
      <c r="E749" s="2053"/>
      <c r="F749" s="2053"/>
      <c r="G749" s="2053"/>
    </row>
    <row r="750">
      <c r="A750" s="2078"/>
      <c r="B750" s="1973"/>
      <c r="C750" s="1973"/>
      <c r="D750" s="2053"/>
      <c r="E750" s="2053"/>
      <c r="F750" s="2053"/>
      <c r="G750" s="2053"/>
    </row>
    <row r="751">
      <c r="A751" s="2078"/>
      <c r="B751" s="1973"/>
      <c r="C751" s="1973"/>
      <c r="D751" s="2053"/>
      <c r="E751" s="2053"/>
      <c r="F751" s="2053"/>
      <c r="G751" s="2053"/>
    </row>
    <row r="752">
      <c r="A752" s="2078"/>
      <c r="B752" s="1973"/>
      <c r="C752" s="1973"/>
      <c r="D752" s="2053"/>
      <c r="E752" s="2053"/>
      <c r="F752" s="2053"/>
      <c r="G752" s="2053"/>
    </row>
    <row r="753">
      <c r="A753" s="2078"/>
      <c r="B753" s="1973"/>
      <c r="C753" s="1973"/>
      <c r="D753" s="2053"/>
      <c r="E753" s="2053"/>
      <c r="F753" s="2053"/>
      <c r="G753" s="2053"/>
    </row>
    <row r="754">
      <c r="A754" s="2078"/>
      <c r="B754" s="1973"/>
      <c r="C754" s="1973"/>
      <c r="D754" s="2053"/>
      <c r="E754" s="2053"/>
      <c r="F754" s="2053"/>
      <c r="G754" s="2053"/>
    </row>
    <row r="755">
      <c r="A755" s="2078"/>
      <c r="B755" s="1973"/>
      <c r="C755" s="1973"/>
      <c r="D755" s="2053"/>
      <c r="E755" s="2053"/>
      <c r="F755" s="2053"/>
      <c r="G755" s="2053"/>
    </row>
    <row r="756">
      <c r="A756" s="2078"/>
      <c r="B756" s="1973"/>
      <c r="C756" s="1973"/>
      <c r="D756" s="2053"/>
      <c r="E756" s="2053"/>
      <c r="F756" s="2053"/>
      <c r="G756" s="2053"/>
    </row>
    <row r="757">
      <c r="A757" s="2078"/>
      <c r="B757" s="1973"/>
      <c r="C757" s="1973"/>
      <c r="D757" s="2053"/>
      <c r="E757" s="2053"/>
      <c r="F757" s="2053"/>
      <c r="G757" s="2053"/>
    </row>
    <row r="758">
      <c r="A758" s="2078"/>
      <c r="B758" s="1973"/>
      <c r="C758" s="1973"/>
      <c r="D758" s="2053"/>
      <c r="E758" s="2053"/>
      <c r="F758" s="2053"/>
      <c r="G758" s="2053"/>
    </row>
    <row r="759">
      <c r="A759" s="2078"/>
      <c r="B759" s="1973"/>
      <c r="C759" s="1973"/>
      <c r="D759" s="2053"/>
      <c r="E759" s="2053"/>
      <c r="F759" s="2053"/>
      <c r="G759" s="2053"/>
    </row>
    <row r="760">
      <c r="A760" s="2078"/>
      <c r="B760" s="1973"/>
      <c r="C760" s="1973"/>
      <c r="D760" s="2053"/>
      <c r="E760" s="2053"/>
      <c r="F760" s="2053"/>
      <c r="G760" s="2053"/>
    </row>
    <row r="761">
      <c r="A761" s="2078"/>
      <c r="B761" s="1973"/>
      <c r="C761" s="1973"/>
      <c r="D761" s="2053"/>
      <c r="E761" s="2053"/>
      <c r="F761" s="2053"/>
      <c r="G761" s="2053"/>
    </row>
    <row r="762">
      <c r="A762" s="2078"/>
      <c r="B762" s="1973"/>
      <c r="C762" s="1973"/>
      <c r="D762" s="2053"/>
      <c r="E762" s="2053"/>
      <c r="F762" s="2053"/>
      <c r="G762" s="2053"/>
    </row>
    <row r="763">
      <c r="A763" s="2078"/>
      <c r="B763" s="1973"/>
      <c r="C763" s="1973"/>
      <c r="D763" s="2053"/>
      <c r="E763" s="2053"/>
      <c r="F763" s="2053"/>
      <c r="G763" s="2053"/>
    </row>
    <row r="764">
      <c r="A764" s="2078"/>
      <c r="B764" s="1973"/>
      <c r="C764" s="1973"/>
      <c r="D764" s="2053"/>
      <c r="E764" s="2053"/>
      <c r="F764" s="2053"/>
      <c r="G764" s="2053"/>
    </row>
    <row r="765">
      <c r="A765" s="2078"/>
      <c r="B765" s="1973"/>
      <c r="C765" s="1973"/>
      <c r="D765" s="2053"/>
      <c r="E765" s="2053"/>
      <c r="F765" s="2053"/>
      <c r="G765" s="2053"/>
    </row>
    <row r="766">
      <c r="A766" s="2078"/>
      <c r="B766" s="1973"/>
      <c r="C766" s="1973"/>
      <c r="D766" s="2053"/>
      <c r="E766" s="2053"/>
      <c r="F766" s="2053"/>
      <c r="G766" s="2053"/>
    </row>
    <row r="767">
      <c r="A767" s="2078"/>
      <c r="B767" s="1973"/>
      <c r="C767" s="1973"/>
      <c r="D767" s="2053"/>
      <c r="E767" s="2053"/>
      <c r="F767" s="2053"/>
      <c r="G767" s="2053"/>
    </row>
    <row r="768">
      <c r="A768" s="2078"/>
      <c r="B768" s="1973"/>
      <c r="C768" s="1973"/>
      <c r="D768" s="2053"/>
      <c r="E768" s="2053"/>
      <c r="F768" s="2053"/>
      <c r="G768" s="2053"/>
    </row>
    <row r="769">
      <c r="A769" s="2078"/>
      <c r="B769" s="1973"/>
      <c r="C769" s="1973"/>
      <c r="D769" s="2053"/>
      <c r="E769" s="2053"/>
      <c r="F769" s="2053"/>
      <c r="G769" s="2053"/>
    </row>
    <row r="770">
      <c r="A770" s="2078"/>
      <c r="B770" s="1973"/>
      <c r="C770" s="1973"/>
      <c r="D770" s="2053"/>
      <c r="E770" s="2053"/>
      <c r="F770" s="2053"/>
      <c r="G770" s="2053"/>
    </row>
    <row r="771">
      <c r="A771" s="2078"/>
      <c r="B771" s="1973"/>
      <c r="C771" s="1973"/>
      <c r="D771" s="2053"/>
      <c r="E771" s="2053"/>
      <c r="F771" s="2053"/>
      <c r="G771" s="2053"/>
    </row>
    <row r="772">
      <c r="A772" s="2078"/>
      <c r="B772" s="1973"/>
      <c r="C772" s="1973"/>
      <c r="D772" s="2053"/>
      <c r="E772" s="2053"/>
      <c r="F772" s="2053"/>
      <c r="G772" s="2053"/>
    </row>
    <row r="773">
      <c r="A773" s="2078"/>
      <c r="B773" s="1973"/>
      <c r="C773" s="1973"/>
      <c r="D773" s="2053"/>
      <c r="E773" s="2053"/>
      <c r="F773" s="2053"/>
      <c r="G773" s="2053"/>
    </row>
    <row r="774">
      <c r="A774" s="2078"/>
      <c r="B774" s="1973"/>
      <c r="C774" s="1973"/>
      <c r="D774" s="2053"/>
      <c r="E774" s="2053"/>
      <c r="F774" s="2053"/>
      <c r="G774" s="2053"/>
    </row>
    <row r="775">
      <c r="A775" s="2078"/>
      <c r="B775" s="1973"/>
      <c r="C775" s="1973"/>
      <c r="D775" s="2053"/>
      <c r="E775" s="2053"/>
      <c r="F775" s="2053"/>
      <c r="G775" s="2053"/>
    </row>
    <row r="776">
      <c r="A776" s="2078"/>
      <c r="B776" s="1973"/>
      <c r="C776" s="1973"/>
      <c r="D776" s="2053"/>
      <c r="E776" s="2053"/>
      <c r="F776" s="2053"/>
      <c r="G776" s="2053"/>
    </row>
    <row r="777">
      <c r="A777" s="2078"/>
      <c r="B777" s="1973"/>
      <c r="C777" s="1973"/>
      <c r="D777" s="2053"/>
      <c r="E777" s="2053"/>
      <c r="F777" s="2053"/>
      <c r="G777" s="2053"/>
    </row>
    <row r="778">
      <c r="A778" s="2078"/>
      <c r="B778" s="1973"/>
      <c r="C778" s="1973"/>
      <c r="D778" s="2053"/>
      <c r="E778" s="2053"/>
      <c r="F778" s="2053"/>
      <c r="G778" s="2053"/>
    </row>
    <row r="779">
      <c r="A779" s="2078"/>
      <c r="B779" s="1973"/>
      <c r="C779" s="1973"/>
      <c r="D779" s="2053"/>
      <c r="E779" s="2053"/>
      <c r="F779" s="2053"/>
      <c r="G779" s="2053"/>
    </row>
    <row r="780">
      <c r="A780" s="2078"/>
      <c r="B780" s="1973"/>
      <c r="C780" s="1973"/>
      <c r="D780" s="2053"/>
      <c r="E780" s="2053"/>
      <c r="F780" s="2053"/>
      <c r="G780" s="2053"/>
    </row>
    <row r="781">
      <c r="A781" s="2078"/>
      <c r="B781" s="1973"/>
      <c r="C781" s="1973"/>
      <c r="D781" s="2053"/>
      <c r="E781" s="2053"/>
      <c r="F781" s="2053"/>
      <c r="G781" s="2053"/>
    </row>
    <row r="782">
      <c r="A782" s="2078"/>
      <c r="B782" s="1973"/>
      <c r="C782" s="1973"/>
      <c r="D782" s="2053"/>
      <c r="E782" s="2053"/>
      <c r="F782" s="2053"/>
      <c r="G782" s="2053"/>
    </row>
    <row r="783">
      <c r="A783" s="2078"/>
      <c r="B783" s="1973"/>
      <c r="C783" s="1973"/>
      <c r="D783" s="2053"/>
      <c r="E783" s="2053"/>
      <c r="F783" s="2053"/>
      <c r="G783" s="2053"/>
    </row>
    <row r="784">
      <c r="A784" s="2078"/>
      <c r="B784" s="1973"/>
      <c r="C784" s="1973"/>
      <c r="D784" s="2053"/>
      <c r="E784" s="2053"/>
      <c r="F784" s="2053"/>
      <c r="G784" s="2053"/>
    </row>
    <row r="785">
      <c r="A785" s="2078"/>
      <c r="B785" s="1973"/>
      <c r="C785" s="1973"/>
      <c r="D785" s="2053"/>
      <c r="E785" s="2053"/>
      <c r="F785" s="2053"/>
      <c r="G785" s="2053"/>
    </row>
    <row r="786">
      <c r="A786" s="2078"/>
      <c r="B786" s="1973"/>
      <c r="C786" s="1973"/>
      <c r="D786" s="2053"/>
      <c r="E786" s="2053"/>
      <c r="F786" s="2053"/>
      <c r="G786" s="2053"/>
    </row>
    <row r="787">
      <c r="A787" s="2078"/>
      <c r="B787" s="1973"/>
      <c r="C787" s="1973"/>
      <c r="D787" s="2053"/>
      <c r="E787" s="2053"/>
      <c r="F787" s="2053"/>
      <c r="G787" s="2053"/>
    </row>
    <row r="788">
      <c r="A788" s="2078"/>
      <c r="B788" s="1973"/>
      <c r="C788" s="1973"/>
      <c r="D788" s="2053"/>
      <c r="E788" s="2053"/>
      <c r="F788" s="2053"/>
      <c r="G788" s="2053"/>
    </row>
    <row r="789">
      <c r="A789" s="2078"/>
      <c r="B789" s="1973"/>
      <c r="C789" s="1973"/>
      <c r="D789" s="2053"/>
      <c r="E789" s="2053"/>
      <c r="F789" s="2053"/>
      <c r="G789" s="2053"/>
    </row>
    <row r="790">
      <c r="A790" s="2078"/>
      <c r="B790" s="1973"/>
      <c r="C790" s="1973"/>
      <c r="D790" s="2053"/>
      <c r="E790" s="2053"/>
      <c r="F790" s="2053"/>
      <c r="G790" s="2053"/>
    </row>
    <row r="791">
      <c r="A791" s="2078"/>
      <c r="B791" s="1973"/>
      <c r="C791" s="1973"/>
      <c r="D791" s="2053"/>
      <c r="E791" s="2053"/>
      <c r="F791" s="2053"/>
      <c r="G791" s="2053"/>
    </row>
    <row r="792">
      <c r="A792" s="2078"/>
      <c r="B792" s="1973"/>
      <c r="C792" s="1973"/>
      <c r="D792" s="2053"/>
      <c r="E792" s="2053"/>
      <c r="F792" s="2053"/>
      <c r="G792" s="2053"/>
    </row>
    <row r="793">
      <c r="A793" s="2078"/>
      <c r="B793" s="1973"/>
      <c r="C793" s="1973"/>
      <c r="D793" s="2053"/>
      <c r="E793" s="2053"/>
      <c r="F793" s="2053"/>
      <c r="G793" s="2053"/>
    </row>
    <row r="794">
      <c r="A794" s="2078"/>
      <c r="B794" s="1973"/>
      <c r="C794" s="1973"/>
      <c r="D794" s="2053"/>
      <c r="E794" s="2053"/>
      <c r="F794" s="2053"/>
      <c r="G794" s="2053"/>
    </row>
    <row r="795">
      <c r="A795" s="2078"/>
      <c r="B795" s="1973"/>
      <c r="C795" s="1973"/>
      <c r="D795" s="2053"/>
      <c r="E795" s="2053"/>
      <c r="F795" s="2053"/>
      <c r="G795" s="2053"/>
    </row>
    <row r="796">
      <c r="A796" s="2078"/>
      <c r="B796" s="1973"/>
      <c r="C796" s="1973"/>
      <c r="D796" s="2053"/>
      <c r="E796" s="2053"/>
      <c r="F796" s="2053"/>
      <c r="G796" s="2053"/>
    </row>
    <row r="797">
      <c r="A797" s="2078"/>
      <c r="B797" s="1973"/>
      <c r="C797" s="1973"/>
      <c r="D797" s="2053"/>
      <c r="E797" s="2053"/>
      <c r="F797" s="2053"/>
      <c r="G797" s="2053"/>
    </row>
    <row r="798">
      <c r="A798" s="2078"/>
      <c r="B798" s="1973"/>
      <c r="C798" s="1973"/>
      <c r="D798" s="2053"/>
      <c r="E798" s="2053"/>
      <c r="F798" s="2053"/>
      <c r="G798" s="2053"/>
    </row>
    <row r="799">
      <c r="A799" s="2078"/>
      <c r="B799" s="1973"/>
      <c r="C799" s="1973"/>
      <c r="D799" s="2053"/>
      <c r="E799" s="2053"/>
      <c r="F799" s="2053"/>
      <c r="G799" s="2053"/>
    </row>
    <row r="800">
      <c r="A800" s="2078"/>
      <c r="B800" s="1973"/>
      <c r="C800" s="1973"/>
      <c r="D800" s="2053"/>
      <c r="E800" s="2053"/>
      <c r="F800" s="2053"/>
      <c r="G800" s="2053"/>
    </row>
    <row r="801">
      <c r="A801" s="2078"/>
      <c r="B801" s="1973"/>
      <c r="C801" s="1973"/>
      <c r="D801" s="2053"/>
      <c r="E801" s="2053"/>
      <c r="F801" s="2053"/>
      <c r="G801" s="2053"/>
    </row>
    <row r="802">
      <c r="A802" s="2078"/>
      <c r="B802" s="1973"/>
      <c r="C802" s="1973"/>
      <c r="D802" s="2053"/>
      <c r="E802" s="2053"/>
      <c r="F802" s="2053"/>
      <c r="G802" s="2053"/>
    </row>
    <row r="803">
      <c r="A803" s="2078"/>
      <c r="B803" s="1973"/>
      <c r="C803" s="1973"/>
      <c r="D803" s="2053"/>
      <c r="E803" s="2053"/>
      <c r="F803" s="2053"/>
      <c r="G803" s="2053"/>
    </row>
    <row r="804">
      <c r="A804" s="2078"/>
      <c r="B804" s="1973"/>
      <c r="C804" s="1973"/>
      <c r="D804" s="2053"/>
      <c r="E804" s="2053"/>
      <c r="F804" s="2053"/>
      <c r="G804" s="2053"/>
    </row>
    <row r="805">
      <c r="A805" s="2078"/>
      <c r="B805" s="1973"/>
      <c r="C805" s="1973"/>
      <c r="D805" s="2053"/>
      <c r="E805" s="2053"/>
      <c r="F805" s="2053"/>
      <c r="G805" s="2053"/>
    </row>
    <row r="806">
      <c r="A806" s="2078"/>
      <c r="B806" s="1973"/>
      <c r="C806" s="1973"/>
      <c r="D806" s="2053"/>
      <c r="E806" s="2053"/>
      <c r="F806" s="2053"/>
      <c r="G806" s="2053"/>
    </row>
    <row r="807">
      <c r="A807" s="2078"/>
      <c r="B807" s="1973"/>
      <c r="C807" s="1973"/>
      <c r="D807" s="2053"/>
      <c r="E807" s="2053"/>
      <c r="F807" s="2053"/>
      <c r="G807" s="2053"/>
    </row>
    <row r="808">
      <c r="A808" s="2078"/>
      <c r="B808" s="1973"/>
      <c r="C808" s="1973"/>
      <c r="D808" s="2053"/>
      <c r="E808" s="2053"/>
      <c r="F808" s="2053"/>
      <c r="G808" s="2053"/>
    </row>
    <row r="809">
      <c r="A809" s="2078"/>
      <c r="B809" s="1973"/>
      <c r="C809" s="1973"/>
      <c r="D809" s="2053"/>
      <c r="E809" s="2053"/>
      <c r="F809" s="2053"/>
      <c r="G809" s="2053"/>
    </row>
    <row r="810">
      <c r="A810" s="2078"/>
      <c r="B810" s="1973"/>
      <c r="C810" s="1973"/>
      <c r="D810" s="2053"/>
      <c r="E810" s="2053"/>
      <c r="F810" s="2053"/>
      <c r="G810" s="2053"/>
    </row>
    <row r="811">
      <c r="A811" s="2078"/>
      <c r="B811" s="1973"/>
      <c r="C811" s="1973"/>
      <c r="D811" s="2053"/>
      <c r="E811" s="2053"/>
      <c r="F811" s="2053"/>
      <c r="G811" s="2053"/>
    </row>
    <row r="812">
      <c r="A812" s="2078"/>
      <c r="B812" s="1973"/>
      <c r="C812" s="1973"/>
      <c r="D812" s="2053"/>
      <c r="E812" s="2053"/>
      <c r="F812" s="2053"/>
      <c r="G812" s="2053"/>
    </row>
    <row r="813">
      <c r="A813" s="2078"/>
      <c r="B813" s="1973"/>
      <c r="C813" s="1973"/>
      <c r="D813" s="2053"/>
      <c r="E813" s="2053"/>
      <c r="F813" s="2053"/>
      <c r="G813" s="2053"/>
    </row>
    <row r="814">
      <c r="A814" s="2078"/>
      <c r="B814" s="1973"/>
      <c r="C814" s="1973"/>
      <c r="D814" s="2053"/>
      <c r="E814" s="2053"/>
      <c r="F814" s="2053"/>
      <c r="G814" s="2053"/>
    </row>
    <row r="815">
      <c r="A815" s="2078"/>
      <c r="B815" s="1973"/>
      <c r="C815" s="1973"/>
      <c r="D815" s="2053"/>
      <c r="E815" s="2053"/>
      <c r="F815" s="2053"/>
      <c r="G815" s="2053"/>
    </row>
    <row r="816">
      <c r="A816" s="2078"/>
      <c r="B816" s="1973"/>
      <c r="C816" s="1973"/>
      <c r="D816" s="2053"/>
      <c r="E816" s="2053"/>
      <c r="F816" s="2053"/>
      <c r="G816" s="2053"/>
    </row>
    <row r="817">
      <c r="A817" s="2078"/>
      <c r="B817" s="1973"/>
      <c r="C817" s="1973"/>
      <c r="D817" s="2053"/>
      <c r="E817" s="2053"/>
      <c r="F817" s="2053"/>
      <c r="G817" s="2053"/>
    </row>
    <row r="818">
      <c r="A818" s="2078"/>
      <c r="B818" s="1973"/>
      <c r="C818" s="1973"/>
      <c r="D818" s="2053"/>
      <c r="E818" s="2053"/>
      <c r="F818" s="2053"/>
      <c r="G818" s="2053"/>
    </row>
    <row r="819">
      <c r="A819" s="2078"/>
      <c r="B819" s="1973"/>
      <c r="C819" s="1973"/>
      <c r="D819" s="2053"/>
      <c r="E819" s="2053"/>
      <c r="F819" s="2053"/>
      <c r="G819" s="2053"/>
    </row>
    <row r="820">
      <c r="A820" s="2078"/>
      <c r="B820" s="1973"/>
      <c r="C820" s="1973"/>
      <c r="D820" s="2053"/>
      <c r="E820" s="2053"/>
      <c r="F820" s="2053"/>
      <c r="G820" s="2053"/>
    </row>
    <row r="821">
      <c r="A821" s="2078"/>
      <c r="B821" s="1973"/>
      <c r="C821" s="1973"/>
      <c r="D821" s="2053"/>
      <c r="E821" s="2053"/>
      <c r="F821" s="2053"/>
      <c r="G821" s="2053"/>
    </row>
    <row r="822">
      <c r="A822" s="2078"/>
      <c r="B822" s="1973"/>
      <c r="C822" s="1973"/>
      <c r="D822" s="2053"/>
      <c r="E822" s="2053"/>
      <c r="F822" s="2053"/>
      <c r="G822" s="2053"/>
    </row>
    <row r="823">
      <c r="A823" s="2078"/>
      <c r="B823" s="1973"/>
      <c r="C823" s="1973"/>
      <c r="D823" s="2053"/>
      <c r="E823" s="2053"/>
      <c r="F823" s="2053"/>
      <c r="G823" s="2053"/>
    </row>
    <row r="824">
      <c r="A824" s="2078"/>
      <c r="B824" s="1973"/>
      <c r="C824" s="1973"/>
      <c r="D824" s="2053"/>
      <c r="E824" s="2053"/>
      <c r="F824" s="2053"/>
      <c r="G824" s="2053"/>
    </row>
    <row r="825">
      <c r="A825" s="2078"/>
      <c r="B825" s="1973"/>
      <c r="C825" s="1973"/>
      <c r="D825" s="2053"/>
      <c r="E825" s="2053"/>
      <c r="F825" s="2053"/>
      <c r="G825" s="2053"/>
    </row>
    <row r="826">
      <c r="A826" s="2078"/>
      <c r="B826" s="1973"/>
      <c r="C826" s="1973"/>
      <c r="D826" s="2053"/>
      <c r="E826" s="2053"/>
      <c r="F826" s="2053"/>
      <c r="G826" s="2053"/>
    </row>
    <row r="827">
      <c r="A827" s="2078"/>
      <c r="B827" s="1973"/>
      <c r="C827" s="1973"/>
      <c r="D827" s="2053"/>
      <c r="E827" s="2053"/>
      <c r="F827" s="2053"/>
      <c r="G827" s="2053"/>
    </row>
    <row r="828">
      <c r="A828" s="2078"/>
      <c r="B828" s="1973"/>
      <c r="C828" s="1973"/>
      <c r="D828" s="2053"/>
      <c r="E828" s="2053"/>
      <c r="F828" s="2053"/>
      <c r="G828" s="2053"/>
    </row>
    <row r="829">
      <c r="A829" s="2078"/>
      <c r="B829" s="1973"/>
      <c r="C829" s="1973"/>
      <c r="D829" s="2053"/>
      <c r="E829" s="2053"/>
      <c r="F829" s="2053"/>
      <c r="G829" s="2053"/>
    </row>
    <row r="830">
      <c r="A830" s="2078"/>
      <c r="B830" s="1973"/>
      <c r="C830" s="1973"/>
      <c r="D830" s="2053"/>
      <c r="E830" s="2053"/>
      <c r="F830" s="2053"/>
      <c r="G830" s="2053"/>
    </row>
    <row r="831">
      <c r="A831" s="2078"/>
      <c r="B831" s="1973"/>
      <c r="C831" s="1973"/>
      <c r="D831" s="2053"/>
      <c r="E831" s="2053"/>
      <c r="F831" s="2053"/>
      <c r="G831" s="2053"/>
    </row>
    <row r="832">
      <c r="A832" s="2078"/>
      <c r="B832" s="1973"/>
      <c r="C832" s="1973"/>
      <c r="D832" s="2053"/>
      <c r="E832" s="2053"/>
      <c r="F832" s="2053"/>
      <c r="G832" s="2053"/>
    </row>
    <row r="833">
      <c r="A833" s="2078"/>
      <c r="B833" s="1973"/>
      <c r="C833" s="1973"/>
      <c r="D833" s="2053"/>
      <c r="E833" s="2053"/>
      <c r="F833" s="2053"/>
      <c r="G833" s="2053"/>
    </row>
    <row r="834">
      <c r="A834" s="2078"/>
      <c r="B834" s="1973"/>
      <c r="C834" s="1973"/>
      <c r="D834" s="2053"/>
      <c r="E834" s="2053"/>
      <c r="F834" s="2053"/>
      <c r="G834" s="2053"/>
    </row>
    <row r="835">
      <c r="A835" s="2078"/>
      <c r="B835" s="1973"/>
      <c r="C835" s="1973"/>
      <c r="D835" s="2053"/>
      <c r="E835" s="2053"/>
      <c r="F835" s="2053"/>
      <c r="G835" s="2053"/>
    </row>
    <row r="836">
      <c r="A836" s="2078"/>
      <c r="B836" s="1973"/>
      <c r="C836" s="1973"/>
      <c r="D836" s="2053"/>
      <c r="E836" s="2053"/>
      <c r="F836" s="2053"/>
      <c r="G836" s="2053"/>
    </row>
    <row r="837">
      <c r="A837" s="2078"/>
      <c r="B837" s="1973"/>
      <c r="C837" s="1973"/>
      <c r="D837" s="2053"/>
      <c r="E837" s="2053"/>
      <c r="F837" s="2053"/>
      <c r="G837" s="2053"/>
    </row>
    <row r="838">
      <c r="A838" s="2078"/>
      <c r="B838" s="1973"/>
      <c r="C838" s="1973"/>
      <c r="D838" s="2053"/>
      <c r="E838" s="2053"/>
      <c r="F838" s="2053"/>
      <c r="G838" s="2053"/>
    </row>
    <row r="839">
      <c r="A839" s="2078"/>
      <c r="B839" s="1973"/>
      <c r="C839" s="1973"/>
      <c r="D839" s="2053"/>
      <c r="E839" s="2053"/>
      <c r="F839" s="2053"/>
      <c r="G839" s="2053"/>
    </row>
    <row r="840">
      <c r="A840" s="2078"/>
      <c r="B840" s="1973"/>
      <c r="C840" s="1973"/>
      <c r="D840" s="2053"/>
      <c r="E840" s="2053"/>
      <c r="F840" s="2053"/>
      <c r="G840" s="2053"/>
    </row>
    <row r="841">
      <c r="A841" s="2078"/>
      <c r="B841" s="1973"/>
      <c r="C841" s="1973"/>
      <c r="D841" s="2053"/>
      <c r="E841" s="2053"/>
      <c r="F841" s="2053"/>
      <c r="G841" s="2053"/>
    </row>
    <row r="842">
      <c r="A842" s="2078"/>
      <c r="B842" s="1973"/>
      <c r="C842" s="1973"/>
      <c r="D842" s="2053"/>
      <c r="E842" s="2053"/>
      <c r="F842" s="2053"/>
      <c r="G842" s="2053"/>
    </row>
    <row r="843">
      <c r="A843" s="2078"/>
      <c r="B843" s="1973"/>
      <c r="C843" s="1973"/>
      <c r="D843" s="2053"/>
      <c r="E843" s="2053"/>
      <c r="F843" s="2053"/>
      <c r="G843" s="2053"/>
    </row>
    <row r="844">
      <c r="A844" s="2078"/>
      <c r="B844" s="1973"/>
      <c r="C844" s="1973"/>
      <c r="D844" s="2053"/>
      <c r="E844" s="2053"/>
      <c r="F844" s="2053"/>
      <c r="G844" s="2053"/>
    </row>
    <row r="845">
      <c r="A845" s="2078"/>
      <c r="B845" s="1973"/>
      <c r="C845" s="1973"/>
      <c r="D845" s="2053"/>
      <c r="E845" s="2053"/>
      <c r="F845" s="2053"/>
      <c r="G845" s="2053"/>
    </row>
    <row r="846">
      <c r="A846" s="2078"/>
      <c r="B846" s="1973"/>
      <c r="C846" s="1973"/>
      <c r="D846" s="2053"/>
      <c r="E846" s="2053"/>
      <c r="F846" s="2053"/>
      <c r="G846" s="2053"/>
    </row>
    <row r="847">
      <c r="A847" s="2078"/>
      <c r="B847" s="1973"/>
      <c r="C847" s="1973"/>
      <c r="D847" s="2053"/>
      <c r="E847" s="2053"/>
      <c r="F847" s="2053"/>
      <c r="G847" s="2053"/>
    </row>
    <row r="848">
      <c r="A848" s="2078"/>
      <c r="B848" s="1973"/>
      <c r="C848" s="1973"/>
      <c r="D848" s="2053"/>
      <c r="E848" s="2053"/>
      <c r="F848" s="2053"/>
      <c r="G848" s="2053"/>
    </row>
    <row r="849">
      <c r="A849" s="2078"/>
      <c r="B849" s="1973"/>
      <c r="C849" s="1973"/>
      <c r="D849" s="2053"/>
      <c r="E849" s="2053"/>
      <c r="F849" s="2053"/>
      <c r="G849" s="2053"/>
    </row>
    <row r="850">
      <c r="A850" s="2078"/>
      <c r="B850" s="1973"/>
      <c r="C850" s="1973"/>
      <c r="D850" s="2053"/>
      <c r="E850" s="2053"/>
      <c r="F850" s="2053"/>
      <c r="G850" s="2053"/>
    </row>
    <row r="851">
      <c r="A851" s="2078"/>
      <c r="B851" s="1973"/>
      <c r="C851" s="1973"/>
      <c r="D851" s="2053"/>
      <c r="E851" s="2053"/>
      <c r="F851" s="2053"/>
      <c r="G851" s="2053"/>
    </row>
    <row r="852">
      <c r="A852" s="2078"/>
      <c r="B852" s="1973"/>
      <c r="C852" s="1973"/>
      <c r="D852" s="2053"/>
      <c r="E852" s="2053"/>
      <c r="F852" s="2053"/>
      <c r="G852" s="2053"/>
    </row>
    <row r="853">
      <c r="A853" s="2078"/>
      <c r="B853" s="1973"/>
      <c r="C853" s="1973"/>
      <c r="D853" s="2053"/>
      <c r="E853" s="2053"/>
      <c r="F853" s="2053"/>
      <c r="G853" s="2053"/>
    </row>
    <row r="854">
      <c r="A854" s="2078"/>
      <c r="B854" s="1973"/>
      <c r="C854" s="1973"/>
      <c r="D854" s="2053"/>
      <c r="E854" s="2053"/>
      <c r="F854" s="2053"/>
      <c r="G854" s="2053"/>
    </row>
    <row r="855">
      <c r="A855" s="2078"/>
      <c r="B855" s="1973"/>
      <c r="C855" s="1973"/>
      <c r="D855" s="2053"/>
      <c r="E855" s="2053"/>
      <c r="F855" s="2053"/>
      <c r="G855" s="2053"/>
    </row>
    <row r="856">
      <c r="A856" s="2078"/>
      <c r="B856" s="1973"/>
      <c r="C856" s="1973"/>
      <c r="D856" s="2053"/>
      <c r="E856" s="2053"/>
      <c r="F856" s="2053"/>
      <c r="G856" s="2053"/>
    </row>
    <row r="857">
      <c r="A857" s="2078"/>
      <c r="B857" s="1973"/>
      <c r="C857" s="1973"/>
      <c r="D857" s="2053"/>
      <c r="E857" s="2053"/>
      <c r="F857" s="2053"/>
      <c r="G857" s="2053"/>
    </row>
    <row r="858">
      <c r="A858" s="2078"/>
      <c r="B858" s="1973"/>
      <c r="C858" s="1973"/>
      <c r="D858" s="2053"/>
      <c r="E858" s="2053"/>
      <c r="F858" s="2053"/>
      <c r="G858" s="2053"/>
    </row>
    <row r="859">
      <c r="A859" s="2078"/>
      <c r="B859" s="1973"/>
      <c r="C859" s="1973"/>
      <c r="D859" s="2053"/>
      <c r="E859" s="2053"/>
      <c r="F859" s="2053"/>
      <c r="G859" s="2053"/>
    </row>
    <row r="860">
      <c r="A860" s="2078"/>
      <c r="B860" s="1973"/>
      <c r="C860" s="1973"/>
      <c r="D860" s="2053"/>
      <c r="E860" s="2053"/>
      <c r="F860" s="2053"/>
      <c r="G860" s="2053"/>
    </row>
    <row r="861">
      <c r="A861" s="2078"/>
      <c r="B861" s="1973"/>
      <c r="C861" s="1973"/>
      <c r="D861" s="2053"/>
      <c r="E861" s="2053"/>
      <c r="F861" s="2053"/>
      <c r="G861" s="2053"/>
    </row>
    <row r="862">
      <c r="A862" s="2078"/>
      <c r="B862" s="1973"/>
      <c r="C862" s="1973"/>
      <c r="D862" s="2053"/>
      <c r="E862" s="2053"/>
      <c r="F862" s="2053"/>
      <c r="G862" s="2053"/>
    </row>
    <row r="863">
      <c r="A863" s="2078"/>
      <c r="B863" s="1973"/>
      <c r="C863" s="1973"/>
      <c r="D863" s="2053"/>
      <c r="E863" s="2053"/>
      <c r="F863" s="2053"/>
      <c r="G863" s="2053"/>
    </row>
    <row r="864">
      <c r="A864" s="2078"/>
      <c r="B864" s="1973"/>
      <c r="C864" s="1973"/>
      <c r="D864" s="2053"/>
      <c r="E864" s="2053"/>
      <c r="F864" s="2053"/>
      <c r="G864" s="2053"/>
    </row>
    <row r="865">
      <c r="A865" s="2078"/>
      <c r="B865" s="1973"/>
      <c r="C865" s="1973"/>
      <c r="D865" s="2053"/>
      <c r="E865" s="2053"/>
      <c r="F865" s="2053"/>
      <c r="G865" s="2053"/>
    </row>
    <row r="866">
      <c r="A866" s="2078"/>
      <c r="B866" s="1973"/>
      <c r="C866" s="1973"/>
      <c r="D866" s="2053"/>
      <c r="E866" s="2053"/>
      <c r="F866" s="2053"/>
      <c r="G866" s="2053"/>
    </row>
    <row r="867">
      <c r="A867" s="2078"/>
      <c r="B867" s="1973"/>
      <c r="C867" s="1973"/>
      <c r="D867" s="2053"/>
      <c r="E867" s="2053"/>
      <c r="F867" s="2053"/>
      <c r="G867" s="2053"/>
    </row>
    <row r="868">
      <c r="A868" s="2078"/>
      <c r="B868" s="1973"/>
      <c r="C868" s="1973"/>
      <c r="D868" s="2053"/>
      <c r="E868" s="2053"/>
      <c r="F868" s="2053"/>
      <c r="G868" s="2053"/>
    </row>
    <row r="869">
      <c r="A869" s="2078"/>
      <c r="B869" s="1973"/>
      <c r="C869" s="1973"/>
      <c r="D869" s="2053"/>
      <c r="E869" s="2053"/>
      <c r="F869" s="2053"/>
      <c r="G869" s="2053"/>
    </row>
    <row r="870">
      <c r="A870" s="2078"/>
      <c r="B870" s="1973"/>
      <c r="C870" s="1973"/>
      <c r="D870" s="2053"/>
      <c r="E870" s="2053"/>
      <c r="F870" s="2053"/>
      <c r="G870" s="2053"/>
    </row>
    <row r="871">
      <c r="A871" s="2078"/>
      <c r="B871" s="1973"/>
      <c r="C871" s="1973"/>
      <c r="D871" s="2053"/>
      <c r="E871" s="2053"/>
      <c r="F871" s="2053"/>
      <c r="G871" s="2053"/>
    </row>
    <row r="872">
      <c r="A872" s="2078"/>
      <c r="B872" s="1973"/>
      <c r="C872" s="1973"/>
      <c r="D872" s="2053"/>
      <c r="E872" s="2053"/>
      <c r="F872" s="2053"/>
      <c r="G872" s="2053"/>
    </row>
    <row r="873">
      <c r="A873" s="2078"/>
      <c r="B873" s="1973"/>
      <c r="C873" s="1973"/>
      <c r="D873" s="2053"/>
      <c r="E873" s="2053"/>
      <c r="F873" s="2053"/>
      <c r="G873" s="2053"/>
    </row>
    <row r="874">
      <c r="A874" s="2078"/>
      <c r="B874" s="1973"/>
      <c r="C874" s="1973"/>
      <c r="D874" s="2053"/>
      <c r="E874" s="2053"/>
      <c r="F874" s="2053"/>
      <c r="G874" s="2053"/>
    </row>
    <row r="875">
      <c r="A875" s="2078"/>
      <c r="B875" s="1973"/>
      <c r="C875" s="1973"/>
      <c r="D875" s="2053"/>
      <c r="E875" s="2053"/>
      <c r="F875" s="2053"/>
      <c r="G875" s="2053"/>
    </row>
    <row r="876">
      <c r="A876" s="2078"/>
      <c r="B876" s="1973"/>
      <c r="C876" s="1973"/>
      <c r="D876" s="2053"/>
      <c r="E876" s="2053"/>
      <c r="F876" s="2053"/>
      <c r="G876" s="2053"/>
    </row>
    <row r="877">
      <c r="A877" s="2078"/>
      <c r="B877" s="1973"/>
      <c r="C877" s="1973"/>
      <c r="D877" s="2053"/>
      <c r="E877" s="2053"/>
      <c r="F877" s="2053"/>
      <c r="G877" s="2053"/>
    </row>
    <row r="878">
      <c r="A878" s="2078"/>
      <c r="B878" s="1973"/>
      <c r="C878" s="1973"/>
      <c r="D878" s="2053"/>
      <c r="E878" s="2053"/>
      <c r="F878" s="2053"/>
      <c r="G878" s="2053"/>
    </row>
    <row r="879">
      <c r="A879" s="2078"/>
      <c r="B879" s="1973"/>
      <c r="C879" s="1973"/>
      <c r="D879" s="2053"/>
      <c r="E879" s="2053"/>
      <c r="F879" s="2053"/>
      <c r="G879" s="2053"/>
    </row>
    <row r="880">
      <c r="A880" s="2078"/>
      <c r="B880" s="1973"/>
      <c r="C880" s="1973"/>
      <c r="D880" s="2053"/>
      <c r="E880" s="2053"/>
      <c r="F880" s="2053"/>
      <c r="G880" s="2053"/>
    </row>
    <row r="881">
      <c r="A881" s="2078"/>
      <c r="B881" s="1973"/>
      <c r="C881" s="1973"/>
      <c r="D881" s="2053"/>
      <c r="E881" s="2053"/>
      <c r="F881" s="2053"/>
      <c r="G881" s="2053"/>
    </row>
    <row r="882">
      <c r="A882" s="2078"/>
      <c r="B882" s="1973"/>
      <c r="C882" s="1973"/>
      <c r="D882" s="2053"/>
      <c r="E882" s="2053"/>
      <c r="F882" s="2053"/>
      <c r="G882" s="2053"/>
    </row>
    <row r="883">
      <c r="A883" s="2078"/>
      <c r="B883" s="1973"/>
      <c r="C883" s="1973"/>
      <c r="D883" s="2053"/>
      <c r="E883" s="2053"/>
      <c r="F883" s="2053"/>
      <c r="G883" s="2053"/>
    </row>
    <row r="884">
      <c r="A884" s="2078"/>
      <c r="B884" s="1973"/>
      <c r="C884" s="1973"/>
      <c r="D884" s="2053"/>
      <c r="E884" s="2053"/>
      <c r="F884" s="2053"/>
      <c r="G884" s="2053"/>
    </row>
    <row r="885">
      <c r="A885" s="2078"/>
      <c r="B885" s="1973"/>
      <c r="C885" s="1973"/>
      <c r="D885" s="2053"/>
      <c r="E885" s="2053"/>
      <c r="F885" s="2053"/>
      <c r="G885" s="2053"/>
    </row>
    <row r="886">
      <c r="A886" s="2078"/>
      <c r="B886" s="1973"/>
      <c r="C886" s="1973"/>
      <c r="D886" s="2053"/>
      <c r="E886" s="2053"/>
      <c r="F886" s="2053"/>
      <c r="G886" s="2053"/>
    </row>
    <row r="887">
      <c r="A887" s="2078"/>
      <c r="B887" s="1973"/>
      <c r="C887" s="1973"/>
      <c r="D887" s="2053"/>
      <c r="E887" s="2053"/>
      <c r="F887" s="2053"/>
      <c r="G887" s="2053"/>
    </row>
    <row r="888">
      <c r="A888" s="2078"/>
      <c r="B888" s="1973"/>
      <c r="C888" s="1973"/>
      <c r="D888" s="2053"/>
      <c r="E888" s="2053"/>
      <c r="F888" s="2053"/>
      <c r="G888" s="2053"/>
    </row>
    <row r="889">
      <c r="A889" s="2078"/>
      <c r="B889" s="1973"/>
      <c r="C889" s="1973"/>
      <c r="D889" s="2053"/>
      <c r="E889" s="2053"/>
      <c r="F889" s="2053"/>
      <c r="G889" s="2053"/>
    </row>
    <row r="890">
      <c r="A890" s="2078"/>
      <c r="B890" s="1973"/>
      <c r="C890" s="1973"/>
      <c r="D890" s="2053"/>
      <c r="E890" s="2053"/>
      <c r="F890" s="2053"/>
      <c r="G890" s="2053"/>
    </row>
    <row r="891">
      <c r="A891" s="2078"/>
      <c r="B891" s="1973"/>
      <c r="C891" s="1973"/>
      <c r="D891" s="2053"/>
      <c r="E891" s="2053"/>
      <c r="F891" s="2053"/>
      <c r="G891" s="2053"/>
    </row>
    <row r="892">
      <c r="A892" s="2078"/>
      <c r="B892" s="1973"/>
      <c r="C892" s="1973"/>
      <c r="D892" s="2053"/>
      <c r="E892" s="2053"/>
      <c r="F892" s="2053"/>
      <c r="G892" s="2053"/>
    </row>
    <row r="893">
      <c r="A893" s="2078"/>
      <c r="B893" s="1973"/>
      <c r="C893" s="1973"/>
      <c r="D893" s="2053"/>
      <c r="E893" s="2053"/>
      <c r="F893" s="2053"/>
      <c r="G893" s="2053"/>
    </row>
    <row r="894">
      <c r="A894" s="2078"/>
      <c r="B894" s="1973"/>
      <c r="C894" s="1973"/>
      <c r="D894" s="2053"/>
      <c r="E894" s="2053"/>
      <c r="F894" s="2053"/>
      <c r="G894" s="2053"/>
    </row>
    <row r="895">
      <c r="A895" s="2078"/>
      <c r="B895" s="1973"/>
      <c r="C895" s="1973"/>
      <c r="D895" s="2053"/>
      <c r="E895" s="2053"/>
      <c r="F895" s="2053"/>
      <c r="G895" s="2053"/>
    </row>
    <row r="896">
      <c r="A896" s="2078"/>
      <c r="B896" s="1973"/>
      <c r="C896" s="1973"/>
      <c r="D896" s="2053"/>
      <c r="E896" s="2053"/>
      <c r="F896" s="2053"/>
      <c r="G896" s="2053"/>
    </row>
    <row r="897">
      <c r="A897" s="2078"/>
      <c r="B897" s="1973"/>
      <c r="C897" s="1973"/>
      <c r="D897" s="2053"/>
      <c r="E897" s="2053"/>
      <c r="F897" s="2053"/>
      <c r="G897" s="2053"/>
    </row>
    <row r="898">
      <c r="A898" s="2078"/>
      <c r="B898" s="1973"/>
      <c r="C898" s="1973"/>
      <c r="D898" s="2053"/>
      <c r="E898" s="2053"/>
      <c r="F898" s="2053"/>
      <c r="G898" s="2053"/>
    </row>
    <row r="899">
      <c r="A899" s="2078"/>
      <c r="B899" s="1973"/>
      <c r="C899" s="1973"/>
      <c r="D899" s="2053"/>
      <c r="E899" s="2053"/>
      <c r="F899" s="2053"/>
      <c r="G899" s="2053"/>
    </row>
    <row r="900">
      <c r="A900" s="2078"/>
      <c r="B900" s="1973"/>
      <c r="C900" s="1973"/>
      <c r="D900" s="2053"/>
      <c r="E900" s="2053"/>
      <c r="F900" s="2053"/>
      <c r="G900" s="2053"/>
    </row>
    <row r="901">
      <c r="A901" s="2078"/>
      <c r="B901" s="1973"/>
      <c r="C901" s="1973"/>
      <c r="D901" s="2053"/>
      <c r="E901" s="2053"/>
      <c r="F901" s="2053"/>
      <c r="G901" s="2053"/>
    </row>
    <row r="902">
      <c r="A902" s="2078"/>
      <c r="B902" s="1973"/>
      <c r="C902" s="1973"/>
      <c r="D902" s="2053"/>
      <c r="E902" s="2053"/>
      <c r="F902" s="2053"/>
      <c r="G902" s="2053"/>
    </row>
    <row r="903">
      <c r="A903" s="2078"/>
      <c r="B903" s="1973"/>
      <c r="C903" s="1973"/>
      <c r="D903" s="2053"/>
      <c r="E903" s="2053"/>
      <c r="F903" s="2053"/>
      <c r="G903" s="2053"/>
    </row>
    <row r="904">
      <c r="A904" s="2078"/>
      <c r="B904" s="1973"/>
      <c r="C904" s="1973"/>
      <c r="D904" s="2053"/>
      <c r="E904" s="2053"/>
      <c r="F904" s="2053"/>
      <c r="G904" s="2053"/>
    </row>
    <row r="905">
      <c r="A905" s="2078"/>
      <c r="B905" s="1973"/>
      <c r="C905" s="1973"/>
      <c r="D905" s="2053"/>
      <c r="E905" s="2053"/>
      <c r="F905" s="2053"/>
      <c r="G905" s="2053"/>
    </row>
    <row r="906">
      <c r="A906" s="2078"/>
      <c r="B906" s="1973"/>
      <c r="C906" s="1973"/>
      <c r="D906" s="2053"/>
      <c r="E906" s="2053"/>
      <c r="F906" s="2053"/>
      <c r="G906" s="2053"/>
    </row>
    <row r="907">
      <c r="A907" s="2078"/>
      <c r="B907" s="1973"/>
      <c r="C907" s="1973"/>
      <c r="D907" s="2053"/>
      <c r="E907" s="2053"/>
      <c r="F907" s="2053"/>
      <c r="G907" s="2053"/>
    </row>
    <row r="908">
      <c r="A908" s="2078"/>
      <c r="B908" s="1973"/>
      <c r="C908" s="1973"/>
      <c r="D908" s="2053"/>
      <c r="E908" s="2053"/>
      <c r="F908" s="2053"/>
      <c r="G908" s="2053"/>
    </row>
    <row r="909">
      <c r="A909" s="2078"/>
      <c r="B909" s="1973"/>
      <c r="C909" s="1973"/>
      <c r="D909" s="2053"/>
      <c r="E909" s="2053"/>
      <c r="F909" s="2053"/>
      <c r="G909" s="2053"/>
    </row>
    <row r="910">
      <c r="A910" s="2078"/>
      <c r="B910" s="1973"/>
      <c r="C910" s="1973"/>
      <c r="D910" s="2053"/>
      <c r="E910" s="2053"/>
      <c r="F910" s="2053"/>
      <c r="G910" s="2053"/>
    </row>
    <row r="911">
      <c r="A911" s="2078"/>
      <c r="B911" s="1973"/>
      <c r="C911" s="1973"/>
      <c r="D911" s="2053"/>
      <c r="E911" s="2053"/>
      <c r="F911" s="2053"/>
      <c r="G911" s="2053"/>
    </row>
    <row r="912">
      <c r="A912" s="2078"/>
      <c r="B912" s="1973"/>
      <c r="C912" s="1973"/>
      <c r="D912" s="2053"/>
      <c r="E912" s="2053"/>
      <c r="F912" s="2053"/>
      <c r="G912" s="2053"/>
    </row>
    <row r="913">
      <c r="A913" s="2078"/>
      <c r="B913" s="1973"/>
      <c r="C913" s="1973"/>
      <c r="D913" s="2053"/>
      <c r="E913" s="2053"/>
      <c r="F913" s="2053"/>
      <c r="G913" s="2053"/>
    </row>
    <row r="914">
      <c r="A914" s="2078"/>
      <c r="B914" s="1973"/>
      <c r="C914" s="1973"/>
      <c r="D914" s="2053"/>
      <c r="E914" s="2053"/>
      <c r="F914" s="2053"/>
      <c r="G914" s="2053"/>
    </row>
    <row r="915">
      <c r="A915" s="2078"/>
      <c r="B915" s="1973"/>
      <c r="C915" s="1973"/>
      <c r="D915" s="2053"/>
      <c r="E915" s="2053"/>
      <c r="F915" s="2053"/>
      <c r="G915" s="2053"/>
    </row>
    <row r="916">
      <c r="A916" s="2078"/>
      <c r="B916" s="1973"/>
      <c r="C916" s="1973"/>
      <c r="D916" s="2053"/>
      <c r="E916" s="2053"/>
      <c r="F916" s="2053"/>
      <c r="G916" s="2053"/>
    </row>
    <row r="917">
      <c r="A917" s="2078"/>
      <c r="B917" s="1973"/>
      <c r="C917" s="1973"/>
      <c r="D917" s="2053"/>
      <c r="E917" s="2053"/>
      <c r="F917" s="2053"/>
      <c r="G917" s="2053"/>
    </row>
    <row r="918">
      <c r="A918" s="2078"/>
      <c r="B918" s="1973"/>
      <c r="C918" s="1973"/>
      <c r="D918" s="2053"/>
      <c r="E918" s="2053"/>
      <c r="F918" s="2053"/>
      <c r="G918" s="2053"/>
    </row>
    <row r="919">
      <c r="A919" s="2078"/>
      <c r="B919" s="1973"/>
      <c r="C919" s="1973"/>
      <c r="D919" s="2053"/>
      <c r="E919" s="2053"/>
      <c r="F919" s="2053"/>
      <c r="G919" s="2053"/>
    </row>
    <row r="920">
      <c r="A920" s="2078"/>
      <c r="B920" s="1973"/>
      <c r="C920" s="1973"/>
      <c r="D920" s="2053"/>
      <c r="E920" s="2053"/>
      <c r="F920" s="2053"/>
      <c r="G920" s="2053"/>
    </row>
    <row r="921">
      <c r="A921" s="2078"/>
      <c r="B921" s="1973"/>
      <c r="C921" s="1973"/>
      <c r="D921" s="2053"/>
      <c r="E921" s="2053"/>
      <c r="F921" s="2053"/>
      <c r="G921" s="2053"/>
    </row>
    <row r="922">
      <c r="A922" s="2078"/>
      <c r="B922" s="1973"/>
      <c r="C922" s="1973"/>
      <c r="D922" s="2053"/>
      <c r="E922" s="2053"/>
      <c r="F922" s="2053"/>
      <c r="G922" s="2053"/>
    </row>
    <row r="923">
      <c r="A923" s="2078"/>
      <c r="B923" s="1973"/>
      <c r="C923" s="1973"/>
      <c r="D923" s="2053"/>
      <c r="E923" s="2053"/>
      <c r="F923" s="2053"/>
      <c r="G923" s="2053"/>
    </row>
    <row r="924">
      <c r="A924" s="2078"/>
      <c r="B924" s="1973"/>
      <c r="C924" s="1973"/>
      <c r="D924" s="2053"/>
      <c r="E924" s="2053"/>
      <c r="F924" s="2053"/>
      <c r="G924" s="2053"/>
    </row>
    <row r="925">
      <c r="A925" s="2078"/>
      <c r="B925" s="1973"/>
      <c r="C925" s="1973"/>
      <c r="D925" s="2053"/>
      <c r="E925" s="2053"/>
      <c r="F925" s="2053"/>
      <c r="G925" s="2053"/>
    </row>
    <row r="926">
      <c r="A926" s="2078"/>
      <c r="B926" s="1973"/>
      <c r="C926" s="1973"/>
      <c r="D926" s="2053"/>
      <c r="E926" s="2053"/>
      <c r="F926" s="2053"/>
      <c r="G926" s="2053"/>
    </row>
    <row r="927">
      <c r="A927" s="2078"/>
      <c r="B927" s="1973"/>
      <c r="C927" s="1973"/>
      <c r="D927" s="2053"/>
      <c r="E927" s="2053"/>
      <c r="F927" s="2053"/>
      <c r="G927" s="2053"/>
    </row>
    <row r="928">
      <c r="A928" s="2078"/>
      <c r="B928" s="1973"/>
      <c r="C928" s="1973"/>
      <c r="D928" s="2053"/>
      <c r="E928" s="2053"/>
      <c r="F928" s="2053"/>
      <c r="G928" s="2053"/>
    </row>
    <row r="929">
      <c r="A929" s="2078"/>
      <c r="B929" s="1973"/>
      <c r="C929" s="1973"/>
      <c r="D929" s="2053"/>
      <c r="E929" s="2053"/>
      <c r="F929" s="2053"/>
      <c r="G929" s="2053"/>
    </row>
    <row r="930">
      <c r="A930" s="2078"/>
      <c r="B930" s="1973"/>
      <c r="C930" s="1973"/>
      <c r="D930" s="2053"/>
      <c r="E930" s="2053"/>
      <c r="F930" s="2053"/>
      <c r="G930" s="2053"/>
    </row>
    <row r="931">
      <c r="A931" s="2078"/>
      <c r="B931" s="1973"/>
      <c r="C931" s="1973"/>
      <c r="D931" s="2053"/>
      <c r="E931" s="2053"/>
      <c r="F931" s="2053"/>
      <c r="G931" s="2053"/>
    </row>
    <row r="932">
      <c r="A932" s="2078"/>
      <c r="B932" s="1973"/>
      <c r="C932" s="1973"/>
      <c r="D932" s="2053"/>
      <c r="E932" s="2053"/>
      <c r="F932" s="2053"/>
      <c r="G932" s="2053"/>
    </row>
    <row r="933">
      <c r="A933" s="2078"/>
      <c r="B933" s="1973"/>
      <c r="C933" s="1973"/>
      <c r="D933" s="2053"/>
      <c r="E933" s="2053"/>
      <c r="F933" s="2053"/>
      <c r="G933" s="2053"/>
    </row>
    <row r="934">
      <c r="A934" s="2078"/>
      <c r="B934" s="1973"/>
      <c r="C934" s="1973"/>
      <c r="D934" s="2053"/>
      <c r="E934" s="2053"/>
      <c r="F934" s="2053"/>
      <c r="G934" s="2053"/>
    </row>
    <row r="935">
      <c r="A935" s="2078"/>
      <c r="B935" s="1973"/>
      <c r="C935" s="1973"/>
      <c r="D935" s="2053"/>
      <c r="E935" s="2053"/>
      <c r="F935" s="2053"/>
      <c r="G935" s="2053"/>
    </row>
    <row r="936">
      <c r="A936" s="2078"/>
      <c r="B936" s="1973"/>
      <c r="C936" s="1973"/>
      <c r="D936" s="2053"/>
      <c r="E936" s="2053"/>
      <c r="F936" s="2053"/>
      <c r="G936" s="2053"/>
    </row>
    <row r="937">
      <c r="A937" s="2078"/>
      <c r="B937" s="1973"/>
      <c r="C937" s="1973"/>
      <c r="D937" s="2053"/>
      <c r="E937" s="2053"/>
      <c r="F937" s="2053"/>
      <c r="G937" s="2053"/>
    </row>
    <row r="938">
      <c r="A938" s="2078"/>
      <c r="B938" s="1973"/>
      <c r="C938" s="1973"/>
      <c r="D938" s="2053"/>
      <c r="E938" s="2053"/>
      <c r="F938" s="2053"/>
      <c r="G938" s="2053"/>
    </row>
    <row r="939">
      <c r="A939" s="2078"/>
      <c r="B939" s="1973"/>
      <c r="C939" s="1973"/>
      <c r="D939" s="2053"/>
      <c r="E939" s="2053"/>
      <c r="F939" s="2053"/>
      <c r="G939" s="2053"/>
    </row>
    <row r="940">
      <c r="A940" s="2078"/>
      <c r="B940" s="1973"/>
      <c r="C940" s="1973"/>
      <c r="D940" s="2053"/>
      <c r="E940" s="2053"/>
      <c r="F940" s="2053"/>
      <c r="G940" s="2053"/>
    </row>
    <row r="941">
      <c r="A941" s="2078"/>
      <c r="B941" s="1973"/>
      <c r="C941" s="1973"/>
      <c r="D941" s="2053"/>
      <c r="E941" s="2053"/>
      <c r="F941" s="2053"/>
      <c r="G941" s="2053"/>
    </row>
    <row r="942">
      <c r="A942" s="2078"/>
      <c r="B942" s="1973"/>
      <c r="C942" s="1973"/>
      <c r="D942" s="2053"/>
      <c r="E942" s="2053"/>
      <c r="F942" s="2053"/>
      <c r="G942" s="2053"/>
    </row>
    <row r="943">
      <c r="A943" s="2078"/>
      <c r="B943" s="1973"/>
      <c r="C943" s="1973"/>
      <c r="D943" s="2053"/>
      <c r="E943" s="2053"/>
      <c r="F943" s="2053"/>
      <c r="G943" s="2053"/>
    </row>
    <row r="944">
      <c r="A944" s="2078"/>
      <c r="B944" s="1973"/>
      <c r="C944" s="1973"/>
      <c r="D944" s="2053"/>
      <c r="E944" s="2053"/>
      <c r="F944" s="2053"/>
      <c r="G944" s="2053"/>
    </row>
    <row r="945">
      <c r="A945" s="2078"/>
      <c r="B945" s="1973"/>
      <c r="C945" s="1973"/>
      <c r="D945" s="2053"/>
      <c r="E945" s="2053"/>
      <c r="F945" s="2053"/>
      <c r="G945" s="2053"/>
    </row>
    <row r="946">
      <c r="A946" s="2078"/>
      <c r="B946" s="1973"/>
      <c r="C946" s="1973"/>
      <c r="D946" s="2053"/>
      <c r="E946" s="2053"/>
      <c r="F946" s="2053"/>
      <c r="G946" s="2053"/>
    </row>
    <row r="947">
      <c r="A947" s="2078"/>
      <c r="B947" s="1973"/>
      <c r="C947" s="1973"/>
      <c r="D947" s="2053"/>
      <c r="E947" s="2053"/>
      <c r="F947" s="2053"/>
      <c r="G947" s="2053"/>
    </row>
    <row r="948">
      <c r="A948" s="2078"/>
      <c r="B948" s="1973"/>
      <c r="C948" s="1973"/>
      <c r="D948" s="2053"/>
      <c r="E948" s="2053"/>
      <c r="F948" s="2053"/>
      <c r="G948" s="2053"/>
    </row>
    <row r="949">
      <c r="A949" s="2078"/>
      <c r="B949" s="1973"/>
      <c r="C949" s="1973"/>
      <c r="D949" s="2053"/>
      <c r="E949" s="2053"/>
      <c r="F949" s="2053"/>
      <c r="G949" s="2053"/>
    </row>
    <row r="950">
      <c r="A950" s="2078"/>
      <c r="B950" s="1973"/>
      <c r="C950" s="1973"/>
      <c r="D950" s="2053"/>
      <c r="E950" s="2053"/>
      <c r="F950" s="2053"/>
      <c r="G950" s="2053"/>
    </row>
    <row r="951">
      <c r="A951" s="2078"/>
      <c r="B951" s="1973"/>
      <c r="C951" s="1973"/>
      <c r="D951" s="2053"/>
      <c r="E951" s="2053"/>
      <c r="F951" s="2053"/>
      <c r="G951" s="2053"/>
    </row>
    <row r="952">
      <c r="A952" s="2078"/>
      <c r="B952" s="1973"/>
      <c r="C952" s="1973"/>
      <c r="D952" s="2053"/>
      <c r="E952" s="2053"/>
      <c r="F952" s="2053"/>
      <c r="G952" s="2053"/>
    </row>
    <row r="953">
      <c r="A953" s="2078"/>
      <c r="B953" s="1973"/>
      <c r="C953" s="1973"/>
      <c r="D953" s="2053"/>
      <c r="E953" s="2053"/>
      <c r="F953" s="2053"/>
      <c r="G953" s="2053"/>
    </row>
    <row r="954">
      <c r="A954" s="2078"/>
      <c r="B954" s="1973"/>
      <c r="C954" s="1973"/>
      <c r="D954" s="2053"/>
      <c r="E954" s="2053"/>
      <c r="F954" s="2053"/>
      <c r="G954" s="2053"/>
    </row>
    <row r="955">
      <c r="A955" s="2078"/>
      <c r="B955" s="1973"/>
      <c r="C955" s="1973"/>
      <c r="D955" s="2053"/>
      <c r="E955" s="2053"/>
      <c r="F955" s="2053"/>
      <c r="G955" s="2053"/>
    </row>
    <row r="956">
      <c r="A956" s="2078"/>
      <c r="B956" s="1973"/>
      <c r="C956" s="1973"/>
      <c r="D956" s="2053"/>
      <c r="E956" s="2053"/>
      <c r="F956" s="2053"/>
      <c r="G956" s="2053"/>
    </row>
    <row r="957">
      <c r="A957" s="2078"/>
      <c r="B957" s="1973"/>
      <c r="C957" s="1973"/>
      <c r="D957" s="2053"/>
      <c r="E957" s="2053"/>
      <c r="F957" s="2053"/>
      <c r="G957" s="2053"/>
    </row>
    <row r="958">
      <c r="A958" s="2078"/>
      <c r="B958" s="1973"/>
      <c r="C958" s="1973"/>
      <c r="D958" s="2053"/>
      <c r="E958" s="2053"/>
      <c r="F958" s="2053"/>
      <c r="G958" s="2053"/>
    </row>
    <row r="959">
      <c r="A959" s="2078"/>
      <c r="B959" s="1973"/>
      <c r="C959" s="1973"/>
      <c r="D959" s="2053"/>
      <c r="E959" s="2053"/>
      <c r="F959" s="2053"/>
      <c r="G959" s="2053"/>
    </row>
    <row r="960">
      <c r="A960" s="2078"/>
      <c r="B960" s="1973"/>
      <c r="C960" s="1973"/>
      <c r="D960" s="2053"/>
      <c r="E960" s="2053"/>
      <c r="F960" s="2053"/>
      <c r="G960" s="2053"/>
    </row>
    <row r="961">
      <c r="A961" s="2078"/>
      <c r="B961" s="1973"/>
      <c r="C961" s="1973"/>
      <c r="D961" s="2053"/>
      <c r="E961" s="2053"/>
      <c r="F961" s="2053"/>
      <c r="G961" s="2053"/>
    </row>
    <row r="962">
      <c r="A962" s="2078"/>
      <c r="B962" s="1973"/>
      <c r="C962" s="1973"/>
      <c r="D962" s="2053"/>
      <c r="E962" s="2053"/>
      <c r="F962" s="2053"/>
      <c r="G962" s="2053"/>
    </row>
    <row r="963">
      <c r="A963" s="2078"/>
      <c r="B963" s="1973"/>
      <c r="C963" s="1973"/>
      <c r="D963" s="2053"/>
      <c r="E963" s="2053"/>
      <c r="F963" s="2053"/>
      <c r="G963" s="2053"/>
    </row>
    <row r="964">
      <c r="A964" s="2078"/>
      <c r="B964" s="1973"/>
      <c r="C964" s="1973"/>
      <c r="D964" s="2053"/>
      <c r="E964" s="2053"/>
      <c r="F964" s="2053"/>
      <c r="G964" s="2053"/>
    </row>
    <row r="965">
      <c r="A965" s="2078"/>
      <c r="B965" s="1973"/>
      <c r="C965" s="1973"/>
      <c r="D965" s="2053"/>
      <c r="E965" s="2053"/>
      <c r="F965" s="2053"/>
      <c r="G965" s="2053"/>
    </row>
    <row r="966">
      <c r="A966" s="2078"/>
      <c r="B966" s="1973"/>
      <c r="C966" s="1973"/>
      <c r="D966" s="2053"/>
      <c r="E966" s="2053"/>
      <c r="F966" s="2053"/>
      <c r="G966" s="2053"/>
    </row>
    <row r="967">
      <c r="A967" s="2078"/>
      <c r="B967" s="1973"/>
      <c r="C967" s="1973"/>
      <c r="D967" s="2053"/>
      <c r="E967" s="2053"/>
      <c r="F967" s="2053"/>
      <c r="G967" s="2053"/>
    </row>
    <row r="968">
      <c r="A968" s="2078"/>
      <c r="B968" s="1973"/>
      <c r="C968" s="1973"/>
      <c r="D968" s="2053"/>
      <c r="E968" s="2053"/>
      <c r="F968" s="2053"/>
      <c r="G968" s="2053"/>
    </row>
    <row r="969">
      <c r="A969" s="2078"/>
      <c r="B969" s="1973"/>
      <c r="C969" s="1973"/>
      <c r="D969" s="2053"/>
      <c r="E969" s="2053"/>
      <c r="F969" s="2053"/>
      <c r="G969" s="2053"/>
    </row>
    <row r="970">
      <c r="A970" s="2078"/>
      <c r="B970" s="1973"/>
      <c r="C970" s="1973"/>
      <c r="D970" s="2053"/>
      <c r="E970" s="2053"/>
      <c r="F970" s="2053"/>
      <c r="G970" s="2053"/>
    </row>
    <row r="971">
      <c r="A971" s="2078"/>
      <c r="B971" s="1973"/>
      <c r="C971" s="1973"/>
      <c r="D971" s="2053"/>
      <c r="E971" s="2053"/>
      <c r="F971" s="2053"/>
      <c r="G971" s="2053"/>
    </row>
    <row r="972">
      <c r="A972" s="2078"/>
      <c r="B972" s="1973"/>
      <c r="C972" s="1973"/>
      <c r="D972" s="2053"/>
      <c r="E972" s="2053"/>
      <c r="F972" s="2053"/>
      <c r="G972" s="2053"/>
    </row>
    <row r="973">
      <c r="A973" s="2078"/>
      <c r="B973" s="1973"/>
      <c r="C973" s="1973"/>
      <c r="D973" s="2053"/>
      <c r="E973" s="2053"/>
      <c r="F973" s="2053"/>
      <c r="G973" s="2053"/>
    </row>
    <row r="974">
      <c r="A974" s="2078"/>
      <c r="B974" s="1973"/>
      <c r="C974" s="1973"/>
      <c r="D974" s="2053"/>
      <c r="E974" s="2053"/>
      <c r="F974" s="2053"/>
      <c r="G974" s="2053"/>
    </row>
    <row r="975">
      <c r="A975" s="2078"/>
      <c r="B975" s="1973"/>
      <c r="C975" s="1973"/>
      <c r="D975" s="2053"/>
      <c r="E975" s="2053"/>
      <c r="F975" s="2053"/>
      <c r="G975" s="2053"/>
    </row>
    <row r="976">
      <c r="A976" s="2078"/>
      <c r="B976" s="1973"/>
      <c r="C976" s="1973"/>
      <c r="D976" s="2053"/>
      <c r="E976" s="2053"/>
      <c r="F976" s="2053"/>
      <c r="G976" s="2053"/>
    </row>
    <row r="977">
      <c r="A977" s="2078"/>
      <c r="B977" s="1973"/>
      <c r="C977" s="1973"/>
      <c r="D977" s="2053"/>
      <c r="E977" s="2053"/>
      <c r="F977" s="2053"/>
      <c r="G977" s="2053"/>
    </row>
    <row r="978">
      <c r="A978" s="2078"/>
      <c r="B978" s="1973"/>
      <c r="C978" s="1973"/>
      <c r="D978" s="2053"/>
      <c r="E978" s="2053"/>
      <c r="F978" s="2053"/>
      <c r="G978" s="2053"/>
    </row>
    <row r="979">
      <c r="A979" s="2078"/>
      <c r="B979" s="1973"/>
      <c r="C979" s="1973"/>
      <c r="D979" s="2053"/>
      <c r="E979" s="2053"/>
      <c r="F979" s="2053"/>
      <c r="G979" s="2053"/>
    </row>
    <row r="980">
      <c r="A980" s="2078"/>
      <c r="B980" s="1973"/>
      <c r="C980" s="1973"/>
      <c r="D980" s="2053"/>
      <c r="E980" s="2053"/>
      <c r="F980" s="2053"/>
      <c r="G980" s="2053"/>
    </row>
    <row r="981">
      <c r="A981" s="2078"/>
      <c r="B981" s="1973"/>
      <c r="C981" s="1973"/>
      <c r="D981" s="2053"/>
      <c r="E981" s="2053"/>
      <c r="F981" s="2053"/>
      <c r="G981" s="2053"/>
    </row>
    <row r="982">
      <c r="A982" s="2078"/>
      <c r="B982" s="1973"/>
      <c r="C982" s="1973"/>
      <c r="D982" s="2053"/>
      <c r="E982" s="2053"/>
      <c r="F982" s="2053"/>
      <c r="G982" s="2053"/>
    </row>
    <row r="983">
      <c r="A983" s="2078"/>
      <c r="B983" s="1973"/>
      <c r="C983" s="1973"/>
      <c r="D983" s="2053"/>
      <c r="E983" s="2053"/>
      <c r="F983" s="2053"/>
      <c r="G983" s="2053"/>
    </row>
    <row r="984">
      <c r="A984" s="2078"/>
      <c r="B984" s="1973"/>
      <c r="C984" s="1973"/>
      <c r="D984" s="2053"/>
      <c r="E984" s="2053"/>
      <c r="F984" s="2053"/>
      <c r="G984" s="2053"/>
    </row>
    <row r="985">
      <c r="A985" s="2078"/>
      <c r="B985" s="1973"/>
      <c r="C985" s="1973"/>
      <c r="D985" s="2053"/>
      <c r="E985" s="2053"/>
      <c r="F985" s="2053"/>
      <c r="G985" s="2053"/>
    </row>
    <row r="986">
      <c r="A986" s="2078"/>
      <c r="B986" s="1973"/>
      <c r="C986" s="1973"/>
      <c r="D986" s="2053"/>
      <c r="E986" s="2053"/>
      <c r="F986" s="2053"/>
      <c r="G986" s="2053"/>
    </row>
    <row r="987">
      <c r="A987" s="2078"/>
      <c r="B987" s="1973"/>
      <c r="C987" s="1973"/>
      <c r="D987" s="2053"/>
      <c r="E987" s="2053"/>
      <c r="F987" s="2053"/>
      <c r="G987" s="2053"/>
    </row>
    <row r="988">
      <c r="A988" s="2078"/>
      <c r="B988" s="1973"/>
      <c r="C988" s="1973"/>
      <c r="D988" s="2053"/>
      <c r="E988" s="2053"/>
      <c r="F988" s="2053"/>
      <c r="G988" s="2053"/>
    </row>
    <row r="989">
      <c r="A989" s="2078"/>
      <c r="B989" s="1973"/>
      <c r="C989" s="1973"/>
      <c r="D989" s="2053"/>
      <c r="E989" s="2053"/>
      <c r="F989" s="2053"/>
      <c r="G989" s="2053"/>
    </row>
    <row r="990">
      <c r="A990" s="2078"/>
      <c r="B990" s="1973"/>
      <c r="C990" s="1973"/>
      <c r="D990" s="2053"/>
      <c r="E990" s="2053"/>
      <c r="F990" s="2053"/>
      <c r="G990" s="2053"/>
    </row>
    <row r="991">
      <c r="A991" s="2078"/>
      <c r="B991" s="1973"/>
      <c r="C991" s="1973"/>
      <c r="D991" s="2053"/>
      <c r="E991" s="2053"/>
      <c r="F991" s="2053"/>
      <c r="G991" s="2053"/>
    </row>
    <row r="992">
      <c r="A992" s="2078"/>
      <c r="B992" s="1973"/>
      <c r="C992" s="1973"/>
      <c r="D992" s="2053"/>
      <c r="E992" s="2053"/>
      <c r="F992" s="2053"/>
      <c r="G992" s="2053"/>
    </row>
    <row r="993">
      <c r="A993" s="2078"/>
      <c r="B993" s="1973"/>
      <c r="C993" s="1973"/>
      <c r="D993" s="2053"/>
      <c r="E993" s="2053"/>
      <c r="F993" s="2053"/>
      <c r="G993" s="2053"/>
    </row>
    <row r="994">
      <c r="A994" s="2078"/>
      <c r="B994" s="1973"/>
      <c r="C994" s="1973"/>
      <c r="D994" s="2053"/>
      <c r="E994" s="2053"/>
      <c r="F994" s="2053"/>
      <c r="G994" s="2053"/>
    </row>
    <row r="995">
      <c r="A995" s="2078"/>
      <c r="B995" s="1973"/>
      <c r="C995" s="1973"/>
      <c r="D995" s="2053"/>
      <c r="E995" s="2053"/>
      <c r="F995" s="2053"/>
      <c r="G995" s="2053"/>
    </row>
    <row r="996">
      <c r="A996" s="2078"/>
      <c r="B996" s="1973"/>
      <c r="C996" s="1973"/>
      <c r="D996" s="2053"/>
      <c r="E996" s="2053"/>
      <c r="F996" s="2053"/>
      <c r="G996" s="2053"/>
    </row>
    <row r="997">
      <c r="A997" s="2078"/>
      <c r="B997" s="1973"/>
      <c r="C997" s="1973"/>
      <c r="D997" s="2053"/>
      <c r="E997" s="2053"/>
      <c r="F997" s="2053"/>
      <c r="G997" s="2053"/>
    </row>
    <row r="998">
      <c r="A998" s="2078"/>
      <c r="B998" s="1973"/>
      <c r="C998" s="1973"/>
      <c r="D998" s="2053"/>
      <c r="E998" s="2053"/>
      <c r="F998" s="2053"/>
      <c r="G998" s="2053"/>
    </row>
    <row r="999">
      <c r="A999" s="2078"/>
      <c r="B999" s="1973"/>
      <c r="C999" s="1973"/>
      <c r="D999" s="2053"/>
      <c r="E999" s="2053"/>
      <c r="F999" s="2053"/>
      <c r="G999" s="2053"/>
    </row>
    <row r="1000">
      <c r="A1000" s="2078"/>
      <c r="B1000" s="1973"/>
      <c r="C1000" s="1973"/>
      <c r="D1000" s="2053"/>
      <c r="E1000" s="2053"/>
      <c r="F1000" s="2053"/>
      <c r="G1000" s="2053"/>
    </row>
  </sheetData>
  <mergeCells count="3">
    <mergeCell ref="A1:D1"/>
    <mergeCell ref="A2:C2"/>
    <mergeCell ref="A3:D3"/>
  </mergeCells>
  <hyperlinks>
    <hyperlink r:id="rId1" ref="A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5.75"/>
    <col customWidth="1" min="3" max="3" width="15.25"/>
    <col customWidth="1" min="4" max="18" width="13.75"/>
    <col customWidth="1" min="19" max="19" width="86.25"/>
  </cols>
  <sheetData>
    <row r="1" ht="42.0" customHeight="1">
      <c r="A1" s="2094" t="s">
        <v>459</v>
      </c>
      <c r="B1" s="2095"/>
      <c r="C1" s="2095"/>
      <c r="D1" s="2095"/>
      <c r="E1" s="2095"/>
      <c r="F1" s="2095"/>
      <c r="G1" s="2095"/>
      <c r="H1" s="2095"/>
      <c r="I1" s="2095"/>
      <c r="J1" s="2095"/>
      <c r="K1" s="2095"/>
      <c r="L1" s="2095"/>
      <c r="M1" s="2095"/>
      <c r="N1" s="2095"/>
      <c r="O1" s="2095"/>
      <c r="P1" s="2095"/>
      <c r="Q1" s="2095"/>
      <c r="R1" s="2096"/>
      <c r="S1" s="2053"/>
    </row>
    <row r="2">
      <c r="A2" s="2097"/>
      <c r="B2" s="2098"/>
      <c r="C2" s="2098"/>
      <c r="D2" s="2098"/>
      <c r="E2" s="2053"/>
      <c r="F2" s="2053"/>
      <c r="G2" s="2053"/>
      <c r="H2" s="2053"/>
      <c r="I2" s="2053"/>
      <c r="J2" s="2053"/>
      <c r="K2" s="2053"/>
      <c r="L2" s="2053"/>
      <c r="M2" s="2053"/>
      <c r="N2" s="2099" t="s">
        <v>2238</v>
      </c>
      <c r="R2" s="2100"/>
      <c r="S2" s="2053"/>
    </row>
    <row r="3">
      <c r="A3" s="2101" t="s">
        <v>2239</v>
      </c>
      <c r="B3" s="2102" t="s">
        <v>648</v>
      </c>
      <c r="C3" s="2102" t="s">
        <v>457</v>
      </c>
      <c r="D3" s="2102" t="s">
        <v>546</v>
      </c>
      <c r="E3" s="338"/>
      <c r="F3" s="338"/>
      <c r="G3" s="2102" t="s">
        <v>648</v>
      </c>
      <c r="H3" s="2102" t="s">
        <v>457</v>
      </c>
      <c r="I3" s="2102" t="s">
        <v>546</v>
      </c>
      <c r="J3" s="338"/>
      <c r="K3" s="2053"/>
      <c r="L3" s="2053"/>
      <c r="M3" s="2053"/>
      <c r="N3" s="2103" t="s">
        <v>2240</v>
      </c>
      <c r="Q3" s="2104" t="s">
        <v>2241</v>
      </c>
      <c r="R3" s="2100"/>
      <c r="S3" s="2053"/>
    </row>
    <row r="4">
      <c r="A4" s="2097" t="s">
        <v>2242</v>
      </c>
      <c r="B4" s="2105">
        <v>5.0</v>
      </c>
      <c r="C4" s="2106">
        <v>5.0</v>
      </c>
      <c r="D4" s="2107">
        <v>3.0</v>
      </c>
      <c r="E4" s="338"/>
      <c r="F4" s="2108" t="s">
        <v>2243</v>
      </c>
      <c r="G4" s="2098">
        <f t="shared" ref="G4:I4" si="1">SUM(B4:B13)</f>
        <v>49</v>
      </c>
      <c r="H4" s="2098">
        <f t="shared" si="1"/>
        <v>56</v>
      </c>
      <c r="I4" s="2098">
        <f t="shared" si="1"/>
        <v>47</v>
      </c>
      <c r="J4" s="338"/>
      <c r="K4" s="2053"/>
      <c r="L4" s="2053"/>
      <c r="M4" s="2053"/>
      <c r="N4" s="2103" t="s">
        <v>2244</v>
      </c>
      <c r="Q4" s="2109"/>
      <c r="R4" s="2100"/>
      <c r="S4" s="2053"/>
    </row>
    <row r="5">
      <c r="A5" s="2097" t="s">
        <v>2245</v>
      </c>
      <c r="B5" s="2105">
        <v>6.0</v>
      </c>
      <c r="C5" s="2106">
        <v>7.0</v>
      </c>
      <c r="D5" s="2107">
        <v>8.0</v>
      </c>
      <c r="E5" s="2110" t="s">
        <v>2246</v>
      </c>
      <c r="G5" s="2111">
        <f t="shared" ref="G5:I5" si="2">G4/1000</f>
        <v>0.049</v>
      </c>
      <c r="H5" s="2111">
        <f t="shared" si="2"/>
        <v>0.056</v>
      </c>
      <c r="I5" s="2111">
        <f t="shared" si="2"/>
        <v>0.047</v>
      </c>
      <c r="J5" s="338"/>
      <c r="K5" s="2053"/>
      <c r="L5" s="2053"/>
      <c r="M5" s="2053"/>
      <c r="N5" s="2103" t="s">
        <v>2247</v>
      </c>
      <c r="Q5" s="2104" t="s">
        <v>2248</v>
      </c>
      <c r="R5" s="2100"/>
      <c r="S5" s="2053"/>
    </row>
    <row r="6">
      <c r="A6" s="2097" t="s">
        <v>2249</v>
      </c>
      <c r="B6" s="2105">
        <v>1.0</v>
      </c>
      <c r="C6" s="2106">
        <v>4.0</v>
      </c>
      <c r="D6" s="2107">
        <v>4.0</v>
      </c>
      <c r="E6" s="2110" t="s">
        <v>2250</v>
      </c>
      <c r="G6" s="2112">
        <v>0.05</v>
      </c>
      <c r="H6" s="2112">
        <v>0.05</v>
      </c>
      <c r="I6" s="2112">
        <v>0.05</v>
      </c>
      <c r="J6" s="338"/>
      <c r="K6" s="338"/>
      <c r="L6" s="338"/>
      <c r="M6" s="338"/>
      <c r="N6" s="2113"/>
      <c r="O6" s="2113"/>
      <c r="P6" s="2113"/>
      <c r="Q6" s="2113"/>
      <c r="R6" s="2114"/>
      <c r="S6" s="2053"/>
    </row>
    <row r="7">
      <c r="A7" s="2097" t="s">
        <v>2251</v>
      </c>
      <c r="B7" s="2105">
        <v>6.0</v>
      </c>
      <c r="C7" s="2106">
        <v>3.0</v>
      </c>
      <c r="D7" s="2107">
        <v>2.0</v>
      </c>
      <c r="E7" s="338"/>
      <c r="F7" s="338"/>
      <c r="G7" s="338"/>
      <c r="H7" s="338"/>
      <c r="I7" s="338"/>
      <c r="J7" s="338"/>
      <c r="K7" s="338"/>
      <c r="L7" s="338"/>
      <c r="M7" s="338"/>
      <c r="N7" s="2053"/>
      <c r="O7" s="2053"/>
      <c r="P7" s="2053"/>
      <c r="Q7" s="2053"/>
      <c r="R7" s="2115"/>
      <c r="S7" s="2053"/>
    </row>
    <row r="8">
      <c r="A8" s="2097" t="s">
        <v>2252</v>
      </c>
      <c r="B8" s="2105">
        <v>4.0</v>
      </c>
      <c r="C8" s="2106">
        <v>7.0</v>
      </c>
      <c r="D8" s="2107">
        <v>3.0</v>
      </c>
      <c r="E8" s="338"/>
      <c r="F8" s="338"/>
      <c r="G8" s="338"/>
      <c r="H8" s="338"/>
      <c r="I8" s="338"/>
      <c r="J8" s="338"/>
      <c r="K8" s="338"/>
      <c r="L8" s="338"/>
      <c r="M8" s="338"/>
      <c r="N8" s="2053"/>
      <c r="O8" s="2053"/>
      <c r="P8" s="2053"/>
      <c r="Q8" s="2053"/>
      <c r="R8" s="2115"/>
      <c r="S8" s="2116"/>
    </row>
    <row r="9">
      <c r="A9" s="2097" t="s">
        <v>2253</v>
      </c>
      <c r="B9" s="2105">
        <v>6.0</v>
      </c>
      <c r="C9" s="2106">
        <v>4.0</v>
      </c>
      <c r="D9" s="2107">
        <v>11.0</v>
      </c>
      <c r="E9" s="338"/>
      <c r="F9" s="338"/>
      <c r="G9" s="338"/>
      <c r="H9" s="338"/>
      <c r="I9" s="338"/>
      <c r="J9" s="338"/>
      <c r="K9" s="338"/>
      <c r="L9" s="338"/>
      <c r="M9" s="338"/>
      <c r="N9" s="2053"/>
      <c r="O9" s="2053"/>
      <c r="P9" s="2053"/>
      <c r="Q9" s="2053"/>
      <c r="R9" s="2115"/>
      <c r="S9" s="2053"/>
    </row>
    <row r="10">
      <c r="A10" s="2097" t="s">
        <v>2254</v>
      </c>
      <c r="B10" s="2105">
        <v>2.0</v>
      </c>
      <c r="C10" s="2106">
        <v>6.0</v>
      </c>
      <c r="D10" s="2107">
        <v>4.0</v>
      </c>
      <c r="E10" s="338"/>
      <c r="F10" s="338"/>
      <c r="G10" s="338"/>
      <c r="H10" s="338"/>
      <c r="I10" s="338"/>
      <c r="J10" s="338"/>
      <c r="K10" s="338"/>
      <c r="L10" s="338"/>
      <c r="M10" s="338"/>
      <c r="N10" s="2053"/>
      <c r="O10" s="2053"/>
      <c r="P10" s="2053"/>
      <c r="Q10" s="2053"/>
      <c r="R10" s="2115"/>
      <c r="S10" s="2053"/>
    </row>
    <row r="11">
      <c r="A11" s="2097" t="s">
        <v>2255</v>
      </c>
      <c r="B11" s="2105">
        <v>5.0</v>
      </c>
      <c r="C11" s="2106">
        <v>9.0</v>
      </c>
      <c r="D11" s="2107">
        <v>2.0</v>
      </c>
      <c r="E11" s="338"/>
      <c r="F11" s="338"/>
      <c r="G11" s="338"/>
      <c r="H11" s="338"/>
      <c r="I11" s="338"/>
      <c r="J11" s="338"/>
      <c r="K11" s="338"/>
      <c r="L11" s="338"/>
      <c r="M11" s="338"/>
      <c r="N11" s="2053"/>
      <c r="O11" s="2053"/>
      <c r="P11" s="2053"/>
      <c r="Q11" s="2053"/>
      <c r="R11" s="2115"/>
      <c r="S11" s="2053"/>
    </row>
    <row r="12">
      <c r="A12" s="2097" t="s">
        <v>2256</v>
      </c>
      <c r="B12" s="2105">
        <v>9.0</v>
      </c>
      <c r="C12" s="2106">
        <v>7.0</v>
      </c>
      <c r="D12" s="2107">
        <v>5.0</v>
      </c>
      <c r="E12" s="338"/>
      <c r="F12" s="338"/>
      <c r="G12" s="338"/>
      <c r="H12" s="338"/>
      <c r="I12" s="338"/>
      <c r="J12" s="338"/>
      <c r="K12" s="338"/>
      <c r="L12" s="338"/>
      <c r="M12" s="338"/>
      <c r="N12" s="2053"/>
      <c r="O12" s="2053"/>
      <c r="P12" s="2053"/>
      <c r="Q12" s="2053"/>
      <c r="R12" s="2115"/>
      <c r="S12" s="2053"/>
    </row>
    <row r="13">
      <c r="A13" s="2097" t="s">
        <v>2257</v>
      </c>
      <c r="B13" s="2105">
        <v>5.0</v>
      </c>
      <c r="C13" s="2106">
        <v>4.0</v>
      </c>
      <c r="D13" s="2107">
        <v>5.0</v>
      </c>
      <c r="E13" s="338"/>
      <c r="F13" s="338"/>
      <c r="G13" s="338"/>
      <c r="H13" s="338"/>
      <c r="I13" s="338"/>
      <c r="J13" s="338"/>
      <c r="K13" s="338"/>
      <c r="L13" s="338"/>
      <c r="M13" s="338"/>
      <c r="N13" s="2053"/>
      <c r="O13" s="2053"/>
      <c r="P13" s="2053"/>
      <c r="Q13" s="2053"/>
      <c r="R13" s="2115"/>
      <c r="S13" s="2053"/>
    </row>
    <row r="14">
      <c r="A14" s="2117"/>
      <c r="B14" s="2053"/>
      <c r="C14" s="2053"/>
      <c r="D14" s="2053"/>
      <c r="E14" s="2053"/>
      <c r="F14" s="2053"/>
      <c r="G14" s="2053"/>
      <c r="H14" s="2053"/>
      <c r="I14" s="2053"/>
      <c r="J14" s="2053"/>
      <c r="K14" s="2053"/>
      <c r="L14" s="2053"/>
      <c r="M14" s="2053"/>
      <c r="N14" s="2053"/>
      <c r="O14" s="2053"/>
      <c r="P14" s="2053"/>
      <c r="Q14" s="2053"/>
      <c r="R14" s="2115"/>
      <c r="S14" s="2053"/>
    </row>
    <row r="15">
      <c r="A15" s="2117"/>
      <c r="B15" s="2053"/>
      <c r="C15" s="2053"/>
      <c r="D15" s="2053"/>
      <c r="E15" s="2053"/>
      <c r="F15" s="2053"/>
      <c r="G15" s="2053"/>
      <c r="H15" s="2053"/>
      <c r="I15" s="2053"/>
      <c r="J15" s="2053"/>
      <c r="K15" s="2053"/>
      <c r="L15" s="2053"/>
      <c r="M15" s="2053"/>
      <c r="N15" s="2053"/>
      <c r="O15" s="2053"/>
      <c r="P15" s="2053"/>
      <c r="Q15" s="2053"/>
      <c r="R15" s="2115"/>
      <c r="S15" s="2053"/>
    </row>
    <row r="16">
      <c r="A16" s="2117"/>
      <c r="B16" s="2053"/>
      <c r="C16" s="2053"/>
      <c r="D16" s="2053"/>
      <c r="E16" s="2053"/>
      <c r="F16" s="2053"/>
      <c r="G16" s="2053"/>
      <c r="H16" s="2053"/>
      <c r="I16" s="2053"/>
      <c r="J16" s="2053"/>
      <c r="K16" s="2053"/>
      <c r="L16" s="2053"/>
      <c r="M16" s="2053"/>
      <c r="N16" s="2053"/>
      <c r="O16" s="2053"/>
      <c r="P16" s="2053"/>
      <c r="Q16" s="2053"/>
      <c r="R16" s="2115"/>
      <c r="S16" s="2053"/>
    </row>
    <row r="17">
      <c r="A17" s="2117"/>
      <c r="B17" s="2053"/>
      <c r="C17" s="2053"/>
      <c r="D17" s="2053"/>
      <c r="E17" s="2053"/>
      <c r="F17" s="2053"/>
      <c r="G17" s="2053"/>
      <c r="H17" s="2053"/>
      <c r="I17" s="2053"/>
      <c r="J17" s="2053"/>
      <c r="K17" s="2053"/>
      <c r="L17" s="2053"/>
      <c r="M17" s="2053"/>
      <c r="N17" s="2053"/>
      <c r="O17" s="2053"/>
      <c r="P17" s="2053"/>
      <c r="Q17" s="2053"/>
      <c r="R17" s="2115"/>
      <c r="S17" s="2053"/>
    </row>
    <row r="18">
      <c r="A18" s="2117"/>
      <c r="B18" s="2053"/>
      <c r="C18" s="2053"/>
      <c r="D18" s="2053"/>
      <c r="E18" s="2053"/>
      <c r="F18" s="2053"/>
      <c r="G18" s="2053"/>
      <c r="H18" s="2053"/>
      <c r="I18" s="2053"/>
      <c r="J18" s="2053"/>
      <c r="K18" s="2053"/>
      <c r="L18" s="2053"/>
      <c r="M18" s="2053"/>
      <c r="N18" s="2053"/>
      <c r="O18" s="2053"/>
      <c r="P18" s="2053"/>
      <c r="Q18" s="2053"/>
      <c r="R18" s="2115"/>
      <c r="S18" s="2053"/>
    </row>
    <row r="19">
      <c r="A19" s="2117"/>
      <c r="B19" s="2053"/>
      <c r="C19" s="2053"/>
      <c r="D19" s="2053"/>
      <c r="E19" s="2053"/>
      <c r="F19" s="2053"/>
      <c r="G19" s="2053"/>
      <c r="H19" s="2053"/>
      <c r="I19" s="2053"/>
      <c r="J19" s="2053"/>
      <c r="K19" s="2053"/>
      <c r="L19" s="2053"/>
      <c r="M19" s="2053"/>
      <c r="N19" s="2053"/>
      <c r="O19" s="2053"/>
      <c r="P19" s="2053"/>
      <c r="Q19" s="2053"/>
      <c r="R19" s="2115"/>
      <c r="S19" s="2053"/>
    </row>
    <row r="20">
      <c r="A20" s="2117"/>
      <c r="B20" s="2053"/>
      <c r="C20" s="2053"/>
      <c r="D20" s="2053"/>
      <c r="E20" s="2053"/>
      <c r="F20" s="2053"/>
      <c r="G20" s="2053"/>
      <c r="H20" s="2053"/>
      <c r="I20" s="2053"/>
      <c r="J20" s="2053"/>
      <c r="K20" s="2053"/>
      <c r="L20" s="2053"/>
      <c r="M20" s="2053"/>
      <c r="N20" s="2053"/>
      <c r="O20" s="2053"/>
      <c r="P20" s="2053"/>
      <c r="Q20" s="2053"/>
      <c r="R20" s="2115"/>
      <c r="S20" s="2053"/>
    </row>
    <row r="21">
      <c r="A21" s="2117"/>
      <c r="B21" s="2053"/>
      <c r="C21" s="2053"/>
      <c r="D21" s="2053"/>
      <c r="E21" s="2053"/>
      <c r="F21" s="2053"/>
      <c r="G21" s="2053"/>
      <c r="H21" s="2053"/>
      <c r="I21" s="2053"/>
      <c r="J21" s="2053"/>
      <c r="K21" s="2053"/>
      <c r="L21" s="2053"/>
      <c r="M21" s="2053"/>
      <c r="N21" s="2053"/>
      <c r="O21" s="2053"/>
      <c r="P21" s="2053"/>
      <c r="Q21" s="2053"/>
      <c r="R21" s="2115"/>
      <c r="S21" s="2053"/>
    </row>
    <row r="22">
      <c r="A22" s="2117"/>
      <c r="B22" s="2053"/>
      <c r="C22" s="2053"/>
      <c r="D22" s="2053"/>
      <c r="E22" s="2053"/>
      <c r="F22" s="2053"/>
      <c r="G22" s="2053"/>
      <c r="H22" s="2053"/>
      <c r="I22" s="2053"/>
      <c r="J22" s="2053"/>
      <c r="K22" s="2053"/>
      <c r="L22" s="2053"/>
      <c r="M22" s="2053"/>
      <c r="N22" s="2053"/>
      <c r="O22" s="2053"/>
      <c r="P22" s="2053"/>
      <c r="Q22" s="2053"/>
      <c r="R22" s="2115"/>
      <c r="S22" s="2053"/>
    </row>
    <row r="23">
      <c r="A23" s="2117"/>
      <c r="B23" s="2053"/>
      <c r="C23" s="2053"/>
      <c r="D23" s="2053"/>
      <c r="E23" s="2053"/>
      <c r="F23" s="2053"/>
      <c r="G23" s="2053"/>
      <c r="H23" s="2053"/>
      <c r="I23" s="2053"/>
      <c r="J23" s="2053"/>
      <c r="K23" s="2053"/>
      <c r="L23" s="2053"/>
      <c r="M23" s="2053"/>
      <c r="N23" s="2053"/>
      <c r="O23" s="2053"/>
      <c r="P23" s="2053"/>
      <c r="Q23" s="2053"/>
      <c r="R23" s="2115"/>
      <c r="S23" s="2053"/>
    </row>
    <row r="24">
      <c r="A24" s="2117"/>
      <c r="B24" s="2053"/>
      <c r="C24" s="2053"/>
      <c r="D24" s="2053"/>
      <c r="E24" s="2053"/>
      <c r="F24" s="2053"/>
      <c r="G24" s="2053"/>
      <c r="H24" s="2053"/>
      <c r="I24" s="2053"/>
      <c r="J24" s="2053"/>
      <c r="K24" s="2053"/>
      <c r="L24" s="2053"/>
      <c r="M24" s="2053"/>
      <c r="N24" s="2053"/>
      <c r="O24" s="2053"/>
      <c r="P24" s="2053"/>
      <c r="Q24" s="2053"/>
      <c r="R24" s="2115"/>
      <c r="S24" s="2053"/>
    </row>
    <row r="25">
      <c r="A25" s="2117"/>
      <c r="B25" s="2053"/>
      <c r="C25" s="2053"/>
      <c r="D25" s="2053"/>
      <c r="E25" s="2053"/>
      <c r="F25" s="2053"/>
      <c r="G25" s="2053"/>
      <c r="H25" s="2053"/>
      <c r="I25" s="2053"/>
      <c r="J25" s="2053"/>
      <c r="K25" s="2053"/>
      <c r="L25" s="2053"/>
      <c r="M25" s="2053"/>
      <c r="N25" s="2053"/>
      <c r="O25" s="2053"/>
      <c r="P25" s="2053"/>
      <c r="Q25" s="2053"/>
      <c r="R25" s="2115"/>
      <c r="S25" s="2053"/>
    </row>
    <row r="26">
      <c r="A26" s="2117"/>
      <c r="B26" s="2053"/>
      <c r="C26" s="2053"/>
      <c r="D26" s="2053"/>
      <c r="E26" s="2053"/>
      <c r="F26" s="2053"/>
      <c r="G26" s="2053"/>
      <c r="H26" s="2053"/>
      <c r="I26" s="2053"/>
      <c r="J26" s="2053"/>
      <c r="K26" s="2053"/>
      <c r="L26" s="2053"/>
      <c r="M26" s="2053"/>
      <c r="N26" s="2053"/>
      <c r="O26" s="2053"/>
      <c r="P26" s="2053"/>
      <c r="Q26" s="2053"/>
      <c r="R26" s="2115"/>
      <c r="S26" s="2053"/>
    </row>
    <row r="27">
      <c r="A27" s="2117"/>
      <c r="B27" s="2053"/>
      <c r="C27" s="2053"/>
      <c r="D27" s="2053"/>
      <c r="E27" s="2053"/>
      <c r="F27" s="2053"/>
      <c r="G27" s="2053"/>
      <c r="H27" s="2053"/>
      <c r="I27" s="2053"/>
      <c r="J27" s="2053"/>
      <c r="K27" s="2053"/>
      <c r="L27" s="2053"/>
      <c r="M27" s="2053"/>
      <c r="N27" s="2053"/>
      <c r="O27" s="2053"/>
      <c r="P27" s="2053"/>
      <c r="Q27" s="2053"/>
      <c r="R27" s="2115"/>
      <c r="S27" s="2053"/>
    </row>
    <row r="28">
      <c r="A28" s="2117"/>
      <c r="B28" s="2053"/>
      <c r="C28" s="2053"/>
      <c r="D28" s="2053"/>
      <c r="E28" s="2053"/>
      <c r="F28" s="2053"/>
      <c r="G28" s="2053"/>
      <c r="H28" s="2053"/>
      <c r="I28" s="2053"/>
      <c r="J28" s="2053"/>
      <c r="K28" s="2053"/>
      <c r="L28" s="2053"/>
      <c r="M28" s="2053"/>
      <c r="N28" s="2053"/>
      <c r="O28" s="2053"/>
      <c r="P28" s="2053"/>
      <c r="Q28" s="2053"/>
      <c r="R28" s="2115"/>
      <c r="S28" s="2053"/>
    </row>
    <row r="29">
      <c r="A29" s="2117"/>
      <c r="B29" s="2053"/>
      <c r="C29" s="2053"/>
      <c r="D29" s="2053"/>
      <c r="E29" s="2053"/>
      <c r="F29" s="2053"/>
      <c r="G29" s="2053"/>
      <c r="H29" s="2053"/>
      <c r="I29" s="2053"/>
      <c r="J29" s="2053"/>
      <c r="K29" s="2053"/>
      <c r="L29" s="2053"/>
      <c r="M29" s="2053"/>
      <c r="N29" s="2053"/>
      <c r="O29" s="2053"/>
      <c r="P29" s="2053"/>
      <c r="Q29" s="2053"/>
      <c r="R29" s="2115"/>
      <c r="S29" s="2053"/>
    </row>
    <row r="30">
      <c r="A30" s="2117"/>
      <c r="B30" s="2053"/>
      <c r="C30" s="2053"/>
      <c r="D30" s="2053"/>
      <c r="E30" s="2053"/>
      <c r="F30" s="2053"/>
      <c r="G30" s="2053"/>
      <c r="H30" s="2053"/>
      <c r="I30" s="2053"/>
      <c r="J30" s="2053"/>
      <c r="K30" s="2053"/>
      <c r="L30" s="2053"/>
      <c r="M30" s="2053"/>
      <c r="N30" s="2053"/>
      <c r="O30" s="2053"/>
      <c r="P30" s="2053"/>
      <c r="Q30" s="2053"/>
      <c r="R30" s="2115"/>
      <c r="S30" s="2053"/>
    </row>
    <row r="31">
      <c r="A31" s="2117"/>
      <c r="B31" s="2053"/>
      <c r="C31" s="2053"/>
      <c r="D31" s="2053"/>
      <c r="E31" s="2053"/>
      <c r="F31" s="2053"/>
      <c r="G31" s="2053"/>
      <c r="H31" s="2053"/>
      <c r="I31" s="2053"/>
      <c r="J31" s="2053"/>
      <c r="K31" s="2053"/>
      <c r="L31" s="2053"/>
      <c r="M31" s="2053"/>
      <c r="N31" s="2053"/>
      <c r="O31" s="2053"/>
      <c r="P31" s="2053"/>
      <c r="Q31" s="2053"/>
      <c r="R31" s="2115"/>
      <c r="S31" s="2053"/>
    </row>
    <row r="32">
      <c r="A32" s="2117"/>
      <c r="B32" s="2053"/>
      <c r="C32" s="2053"/>
      <c r="D32" s="2053"/>
      <c r="E32" s="2053"/>
      <c r="F32" s="2053"/>
      <c r="G32" s="2053"/>
      <c r="H32" s="2053"/>
      <c r="I32" s="2053"/>
      <c r="J32" s="2053"/>
      <c r="K32" s="2053"/>
      <c r="L32" s="2053"/>
      <c r="M32" s="2053"/>
      <c r="N32" s="2053"/>
      <c r="O32" s="2053"/>
      <c r="P32" s="2053"/>
      <c r="Q32" s="2053"/>
      <c r="R32" s="2115"/>
      <c r="S32" s="2053"/>
    </row>
    <row r="33">
      <c r="A33" s="2117"/>
      <c r="B33" s="2053"/>
      <c r="C33" s="2053"/>
      <c r="D33" s="2053"/>
      <c r="E33" s="2053"/>
      <c r="F33" s="2053"/>
      <c r="G33" s="2053"/>
      <c r="H33" s="2053"/>
      <c r="I33" s="2053"/>
      <c r="J33" s="2053"/>
      <c r="K33" s="2053"/>
      <c r="L33" s="2053"/>
      <c r="M33" s="2053"/>
      <c r="N33" s="2053"/>
      <c r="O33" s="2053"/>
      <c r="P33" s="2053"/>
      <c r="Q33" s="2053"/>
      <c r="R33" s="2115"/>
      <c r="S33" s="2053"/>
    </row>
    <row r="34">
      <c r="A34" s="2117"/>
      <c r="B34" s="2053"/>
      <c r="C34" s="2053"/>
      <c r="D34" s="2053"/>
      <c r="E34" s="2053"/>
      <c r="F34" s="2053"/>
      <c r="G34" s="2053"/>
      <c r="H34" s="2053"/>
      <c r="I34" s="2053"/>
      <c r="J34" s="2053"/>
      <c r="K34" s="2053"/>
      <c r="L34" s="2053"/>
      <c r="M34" s="2053"/>
      <c r="N34" s="2053"/>
      <c r="O34" s="2053"/>
      <c r="P34" s="2053"/>
      <c r="Q34" s="2053"/>
      <c r="R34" s="2115"/>
      <c r="S34" s="2053"/>
    </row>
    <row r="35">
      <c r="A35" s="2117"/>
      <c r="B35" s="2053"/>
      <c r="C35" s="2053"/>
      <c r="D35" s="2053"/>
      <c r="E35" s="2053"/>
      <c r="F35" s="2053"/>
      <c r="G35" s="2053"/>
      <c r="H35" s="2053"/>
      <c r="I35" s="2053"/>
      <c r="J35" s="2053"/>
      <c r="K35" s="2053"/>
      <c r="L35" s="2053"/>
      <c r="M35" s="2053"/>
      <c r="N35" s="2053"/>
      <c r="O35" s="2053"/>
      <c r="P35" s="2053"/>
      <c r="Q35" s="2053"/>
      <c r="R35" s="2115"/>
      <c r="S35" s="2053"/>
    </row>
    <row r="36">
      <c r="A36" s="2117"/>
      <c r="B36" s="2053"/>
      <c r="C36" s="2053"/>
      <c r="D36" s="2053"/>
      <c r="E36" s="2053"/>
      <c r="F36" s="2053"/>
      <c r="G36" s="2053"/>
      <c r="H36" s="2053"/>
      <c r="I36" s="2053"/>
      <c r="J36" s="2053"/>
      <c r="K36" s="2053"/>
      <c r="L36" s="2053"/>
      <c r="M36" s="2053"/>
      <c r="N36" s="2053"/>
      <c r="O36" s="2053"/>
      <c r="P36" s="2053"/>
      <c r="Q36" s="2053"/>
      <c r="R36" s="2115"/>
      <c r="S36" s="2053"/>
    </row>
    <row r="37">
      <c r="A37" s="2117"/>
      <c r="B37" s="2053"/>
      <c r="C37" s="2053"/>
      <c r="D37" s="2053"/>
      <c r="E37" s="2053"/>
      <c r="F37" s="2053"/>
      <c r="G37" s="2053"/>
      <c r="H37" s="2053"/>
      <c r="I37" s="2053"/>
      <c r="J37" s="2053"/>
      <c r="K37" s="2053"/>
      <c r="L37" s="2053"/>
      <c r="M37" s="2053"/>
      <c r="N37" s="2053"/>
      <c r="O37" s="2053"/>
      <c r="P37" s="2053"/>
      <c r="Q37" s="2053"/>
      <c r="R37" s="2115"/>
      <c r="S37" s="2053"/>
    </row>
    <row r="38">
      <c r="A38" s="2117"/>
      <c r="B38" s="2053"/>
      <c r="C38" s="2053"/>
      <c r="D38" s="2053"/>
      <c r="E38" s="2053"/>
      <c r="F38" s="2053"/>
      <c r="G38" s="2053"/>
      <c r="H38" s="2053"/>
      <c r="I38" s="2053"/>
      <c r="J38" s="2053"/>
      <c r="K38" s="2053"/>
      <c r="L38" s="2053"/>
      <c r="M38" s="2053"/>
      <c r="N38" s="2053"/>
      <c r="O38" s="2053"/>
      <c r="P38" s="2053"/>
      <c r="Q38" s="2053"/>
      <c r="R38" s="2115"/>
      <c r="S38" s="2053"/>
    </row>
    <row r="39">
      <c r="A39" s="2117"/>
      <c r="B39" s="2053"/>
      <c r="C39" s="2053"/>
      <c r="D39" s="2053"/>
      <c r="E39" s="2053"/>
      <c r="F39" s="2053"/>
      <c r="G39" s="2053"/>
      <c r="H39" s="2053"/>
      <c r="I39" s="2053"/>
      <c r="J39" s="2053"/>
      <c r="K39" s="2053"/>
      <c r="L39" s="2053"/>
      <c r="M39" s="2053"/>
      <c r="N39" s="2053"/>
      <c r="O39" s="2053"/>
      <c r="P39" s="2053"/>
      <c r="Q39" s="2053"/>
      <c r="R39" s="2115"/>
      <c r="S39" s="2053"/>
    </row>
    <row r="40">
      <c r="A40" s="2117"/>
      <c r="B40" s="2053"/>
      <c r="C40" s="2053"/>
      <c r="D40" s="2053"/>
      <c r="E40" s="2053"/>
      <c r="F40" s="2053"/>
      <c r="G40" s="2053"/>
      <c r="H40" s="2053"/>
      <c r="I40" s="2053"/>
      <c r="J40" s="2053"/>
      <c r="K40" s="2053"/>
      <c r="L40" s="2053"/>
      <c r="M40" s="2053"/>
      <c r="N40" s="2053"/>
      <c r="O40" s="2053"/>
      <c r="P40" s="2053"/>
      <c r="Q40" s="2053"/>
      <c r="R40" s="2115"/>
      <c r="S40" s="2053"/>
    </row>
    <row r="41">
      <c r="A41" s="2117"/>
      <c r="B41" s="2053"/>
      <c r="C41" s="2053"/>
      <c r="D41" s="2053"/>
      <c r="E41" s="2053"/>
      <c r="F41" s="2053"/>
      <c r="G41" s="2053"/>
      <c r="H41" s="2053"/>
      <c r="I41" s="2053"/>
      <c r="J41" s="2053"/>
      <c r="K41" s="2053"/>
      <c r="L41" s="2053"/>
      <c r="M41" s="2053"/>
      <c r="N41" s="2053"/>
      <c r="O41" s="2053"/>
      <c r="P41" s="2053"/>
      <c r="Q41" s="2053"/>
      <c r="R41" s="2115"/>
      <c r="S41" s="2053"/>
    </row>
    <row r="42">
      <c r="A42" s="2117"/>
      <c r="B42" s="2053"/>
      <c r="C42" s="2053"/>
      <c r="D42" s="2053"/>
      <c r="E42" s="2053"/>
      <c r="F42" s="2053"/>
      <c r="G42" s="2053"/>
      <c r="H42" s="2053"/>
      <c r="I42" s="2053"/>
      <c r="J42" s="2053"/>
      <c r="K42" s="2053"/>
      <c r="L42" s="2053"/>
      <c r="M42" s="2053"/>
      <c r="N42" s="2053"/>
      <c r="O42" s="2053"/>
      <c r="P42" s="2053"/>
      <c r="Q42" s="2053"/>
      <c r="R42" s="2115"/>
      <c r="S42" s="2053"/>
    </row>
    <row r="43">
      <c r="A43" s="2117"/>
      <c r="B43" s="2053"/>
      <c r="C43" s="2053"/>
      <c r="D43" s="2053"/>
      <c r="E43" s="2053"/>
      <c r="F43" s="2053"/>
      <c r="G43" s="2053"/>
      <c r="H43" s="2053"/>
      <c r="I43" s="2053"/>
      <c r="J43" s="2053"/>
      <c r="K43" s="2053"/>
      <c r="L43" s="2053"/>
      <c r="M43" s="2053"/>
      <c r="N43" s="2053"/>
      <c r="O43" s="2053"/>
      <c r="P43" s="2053"/>
      <c r="Q43" s="2053"/>
      <c r="R43" s="2115"/>
      <c r="S43" s="2053"/>
    </row>
    <row r="44">
      <c r="A44" s="2117"/>
      <c r="B44" s="2053"/>
      <c r="C44" s="2053"/>
      <c r="D44" s="2053"/>
      <c r="E44" s="2053"/>
      <c r="F44" s="2053"/>
      <c r="G44" s="2053"/>
      <c r="H44" s="2053"/>
      <c r="I44" s="2053"/>
      <c r="J44" s="2053"/>
      <c r="K44" s="2053"/>
      <c r="L44" s="2053"/>
      <c r="M44" s="2053"/>
      <c r="N44" s="2053"/>
      <c r="O44" s="2053"/>
      <c r="P44" s="2053"/>
      <c r="Q44" s="2053"/>
      <c r="R44" s="2115"/>
      <c r="S44" s="2053"/>
    </row>
    <row r="45">
      <c r="A45" s="2117"/>
      <c r="B45" s="2053"/>
      <c r="C45" s="2053"/>
      <c r="D45" s="2053"/>
      <c r="E45" s="2053"/>
      <c r="F45" s="2053"/>
      <c r="G45" s="2053"/>
      <c r="H45" s="2053"/>
      <c r="I45" s="2053"/>
      <c r="J45" s="2053"/>
      <c r="K45" s="2053"/>
      <c r="L45" s="2053"/>
      <c r="M45" s="2053"/>
      <c r="N45" s="2053"/>
      <c r="O45" s="2053"/>
      <c r="P45" s="2053"/>
      <c r="Q45" s="2053"/>
      <c r="R45" s="2115"/>
      <c r="S45" s="2053"/>
    </row>
    <row r="46">
      <c r="A46" s="2117"/>
      <c r="B46" s="2053"/>
      <c r="C46" s="2053"/>
      <c r="D46" s="2053"/>
      <c r="E46" s="2053"/>
      <c r="F46" s="2053"/>
      <c r="G46" s="2053"/>
      <c r="H46" s="2053"/>
      <c r="I46" s="2053"/>
      <c r="J46" s="2053"/>
      <c r="K46" s="2053"/>
      <c r="L46" s="2053"/>
      <c r="M46" s="2053"/>
      <c r="N46" s="2053"/>
      <c r="O46" s="2053"/>
      <c r="P46" s="2053"/>
      <c r="Q46" s="2053"/>
      <c r="R46" s="2115"/>
      <c r="S46" s="2053"/>
    </row>
    <row r="47">
      <c r="A47" s="2117"/>
      <c r="B47" s="2053"/>
      <c r="C47" s="2053"/>
      <c r="D47" s="2053"/>
      <c r="E47" s="2053"/>
      <c r="F47" s="2053"/>
      <c r="G47" s="2053"/>
      <c r="H47" s="2053"/>
      <c r="I47" s="2053"/>
      <c r="J47" s="2053"/>
      <c r="K47" s="2053"/>
      <c r="L47" s="2053"/>
      <c r="M47" s="2053"/>
      <c r="N47" s="2053"/>
      <c r="O47" s="2053"/>
      <c r="P47" s="2053"/>
      <c r="Q47" s="2053"/>
      <c r="R47" s="2115"/>
      <c r="S47" s="2053"/>
    </row>
    <row r="48">
      <c r="A48" s="2117"/>
      <c r="B48" s="2053"/>
      <c r="C48" s="2053"/>
      <c r="D48" s="2053"/>
      <c r="E48" s="2053"/>
      <c r="F48" s="2053"/>
      <c r="G48" s="2053"/>
      <c r="H48" s="2053"/>
      <c r="I48" s="2053"/>
      <c r="J48" s="2053"/>
      <c r="K48" s="2053"/>
      <c r="L48" s="2053"/>
      <c r="M48" s="2053"/>
      <c r="N48" s="2053"/>
      <c r="O48" s="2053"/>
      <c r="P48" s="2053"/>
      <c r="Q48" s="2053"/>
      <c r="R48" s="2115"/>
      <c r="S48" s="2053"/>
    </row>
    <row r="49">
      <c r="A49" s="2117"/>
      <c r="B49" s="2053"/>
      <c r="C49" s="2053"/>
      <c r="D49" s="2053"/>
      <c r="E49" s="2053"/>
      <c r="F49" s="2053"/>
      <c r="G49" s="2053"/>
      <c r="H49" s="2053"/>
      <c r="I49" s="2053"/>
      <c r="J49" s="2053"/>
      <c r="K49" s="2053"/>
      <c r="L49" s="2053"/>
      <c r="M49" s="2053"/>
      <c r="N49" s="2053"/>
      <c r="O49" s="2053"/>
      <c r="P49" s="2053"/>
      <c r="Q49" s="2053"/>
      <c r="R49" s="2115"/>
      <c r="S49" s="2053"/>
    </row>
    <row r="50">
      <c r="A50" s="2117"/>
      <c r="B50" s="2053"/>
      <c r="C50" s="2053"/>
      <c r="D50" s="2053"/>
      <c r="E50" s="2053"/>
      <c r="F50" s="2053"/>
      <c r="G50" s="2053"/>
      <c r="H50" s="2053"/>
      <c r="I50" s="2053"/>
      <c r="J50" s="2053"/>
      <c r="K50" s="2053"/>
      <c r="L50" s="2053"/>
      <c r="M50" s="2053"/>
      <c r="N50" s="2053"/>
      <c r="O50" s="2053"/>
      <c r="P50" s="2053"/>
      <c r="Q50" s="2053"/>
      <c r="R50" s="2115"/>
      <c r="S50" s="2053"/>
    </row>
    <row r="51">
      <c r="A51" s="2117"/>
      <c r="B51" s="2053"/>
      <c r="C51" s="2053"/>
      <c r="D51" s="2053"/>
      <c r="E51" s="2053"/>
      <c r="F51" s="2053"/>
      <c r="G51" s="2053"/>
      <c r="H51" s="2053"/>
      <c r="I51" s="2053"/>
      <c r="J51" s="2053"/>
      <c r="K51" s="2053"/>
      <c r="L51" s="2053"/>
      <c r="M51" s="2053"/>
      <c r="N51" s="2053"/>
      <c r="O51" s="2053"/>
      <c r="P51" s="2053"/>
      <c r="Q51" s="2053"/>
      <c r="R51" s="2115"/>
      <c r="S51" s="2053"/>
    </row>
    <row r="52">
      <c r="A52" s="2097"/>
      <c r="B52" s="2118" t="s">
        <v>648</v>
      </c>
      <c r="C52" s="2118" t="s">
        <v>457</v>
      </c>
      <c r="D52" s="2118" t="s">
        <v>546</v>
      </c>
      <c r="E52" s="2053"/>
      <c r="F52" s="2056" t="s">
        <v>2258</v>
      </c>
      <c r="I52" s="2053"/>
      <c r="J52" s="2053"/>
      <c r="K52" s="2053"/>
      <c r="L52" s="2053"/>
      <c r="M52" s="2053"/>
      <c r="N52" s="2053"/>
      <c r="O52" s="2053"/>
      <c r="P52" s="2053"/>
      <c r="Q52" s="2053"/>
      <c r="R52" s="2115"/>
      <c r="S52" s="2053"/>
    </row>
    <row r="53">
      <c r="A53" s="2097" t="s">
        <v>2259</v>
      </c>
      <c r="B53" s="2071">
        <v>0.0</v>
      </c>
      <c r="C53" s="2071">
        <v>46.0</v>
      </c>
      <c r="D53" s="2071">
        <v>7.0</v>
      </c>
      <c r="E53" s="2053"/>
      <c r="F53" s="1968" t="s">
        <v>2260</v>
      </c>
      <c r="I53" s="2053"/>
      <c r="J53" s="2053"/>
      <c r="K53" s="2053"/>
      <c r="L53" s="2053"/>
      <c r="M53" s="2053"/>
      <c r="N53" s="2053"/>
      <c r="O53" s="2053"/>
      <c r="P53" s="2053"/>
      <c r="Q53" s="2053"/>
      <c r="R53" s="2115"/>
      <c r="S53" s="2053"/>
    </row>
    <row r="54">
      <c r="A54" s="2097" t="s">
        <v>2261</v>
      </c>
      <c r="B54" s="2071">
        <v>9.0</v>
      </c>
      <c r="C54" s="2071">
        <v>3.0</v>
      </c>
      <c r="D54" s="2071">
        <v>7.0</v>
      </c>
      <c r="E54" s="2053"/>
      <c r="F54" s="1968" t="s">
        <v>2262</v>
      </c>
      <c r="I54" s="2053"/>
      <c r="J54" s="2053"/>
      <c r="K54" s="2053"/>
      <c r="L54" s="2053"/>
      <c r="M54" s="2053"/>
      <c r="N54" s="2053"/>
      <c r="O54" s="2053"/>
      <c r="P54" s="2053"/>
      <c r="Q54" s="2053"/>
      <c r="R54" s="2115"/>
      <c r="S54" s="2053"/>
    </row>
    <row r="55">
      <c r="A55" s="2097" t="s">
        <v>2263</v>
      </c>
      <c r="B55" s="2071">
        <v>12.0</v>
      </c>
      <c r="C55" s="2071">
        <v>0.0</v>
      </c>
      <c r="D55" s="2071">
        <v>7.0</v>
      </c>
      <c r="E55" s="2053"/>
      <c r="F55" s="2053"/>
      <c r="G55" s="2053"/>
      <c r="H55" s="2053"/>
      <c r="I55" s="2053"/>
      <c r="J55" s="2053"/>
      <c r="K55" s="2053"/>
      <c r="L55" s="2053"/>
      <c r="M55" s="2053"/>
      <c r="N55" s="2053"/>
      <c r="O55" s="2053"/>
      <c r="P55" s="2053"/>
      <c r="Q55" s="2053"/>
      <c r="R55" s="2115"/>
      <c r="S55" s="2053"/>
    </row>
    <row r="56">
      <c r="A56" s="2097" t="s">
        <v>2264</v>
      </c>
      <c r="B56" s="2071">
        <v>6.0</v>
      </c>
      <c r="C56" s="2071">
        <v>1.0</v>
      </c>
      <c r="D56" s="2071">
        <v>11.0</v>
      </c>
      <c r="E56" s="2053"/>
      <c r="F56" s="1968" t="s">
        <v>2265</v>
      </c>
      <c r="G56" s="2053"/>
      <c r="H56" s="2119">
        <f>1/52</f>
        <v>0.01923076923</v>
      </c>
      <c r="I56" s="2071" t="s">
        <v>2266</v>
      </c>
      <c r="J56" s="2120" t="str">
        <f>"1/52"</f>
        <v>1/52</v>
      </c>
      <c r="K56" s="2053"/>
      <c r="L56" s="2053"/>
      <c r="M56" s="2053"/>
      <c r="N56" s="2053"/>
      <c r="O56" s="2053"/>
      <c r="P56" s="2053"/>
      <c r="Q56" s="2053"/>
      <c r="R56" s="2115"/>
      <c r="S56" s="2053"/>
    </row>
    <row r="57">
      <c r="A57" s="2097" t="s">
        <v>2267</v>
      </c>
      <c r="B57" s="2071">
        <v>8.0</v>
      </c>
      <c r="C57" s="2071">
        <v>6.0</v>
      </c>
      <c r="D57" s="2071">
        <v>10.0</v>
      </c>
      <c r="E57" s="2053"/>
      <c r="F57" s="1968" t="s">
        <v>2268</v>
      </c>
      <c r="H57" s="2121">
        <v>0.02</v>
      </c>
      <c r="I57" s="2071" t="s">
        <v>2266</v>
      </c>
      <c r="J57" s="2122" t="s">
        <v>2269</v>
      </c>
      <c r="K57" s="2053"/>
      <c r="L57" s="2053"/>
      <c r="M57" s="2053"/>
      <c r="N57" s="2053"/>
      <c r="O57" s="2053"/>
      <c r="P57" s="2053"/>
      <c r="Q57" s="2053"/>
      <c r="R57" s="2115"/>
      <c r="S57" s="2053"/>
    </row>
    <row r="58">
      <c r="A58" s="2097" t="s">
        <v>2270</v>
      </c>
      <c r="B58" s="2071">
        <v>14.0</v>
      </c>
      <c r="C58" s="2071">
        <v>0.0</v>
      </c>
      <c r="D58" s="2071">
        <v>5.0</v>
      </c>
      <c r="E58" s="2053"/>
      <c r="F58" s="2053"/>
      <c r="G58" s="2053"/>
      <c r="H58" s="2053"/>
      <c r="I58" s="2053"/>
      <c r="J58" s="2053"/>
      <c r="K58" s="2053"/>
      <c r="L58" s="2053"/>
      <c r="M58" s="2053"/>
      <c r="N58" s="2053"/>
      <c r="O58" s="2053"/>
      <c r="P58" s="2053"/>
      <c r="Q58" s="2053"/>
      <c r="R58" s="2115"/>
      <c r="S58" s="2053"/>
    </row>
    <row r="59">
      <c r="A59" s="2117"/>
      <c r="B59" s="2053"/>
      <c r="C59" s="2053"/>
      <c r="D59" s="2053"/>
      <c r="E59" s="2053"/>
      <c r="F59" s="2053"/>
      <c r="G59" s="2053"/>
      <c r="H59" s="2053"/>
      <c r="I59" s="2053"/>
      <c r="J59" s="2053"/>
      <c r="K59" s="2053"/>
      <c r="L59" s="2053"/>
      <c r="M59" s="2053"/>
      <c r="N59" s="2053"/>
      <c r="O59" s="2053"/>
      <c r="P59" s="2053"/>
      <c r="Q59" s="2053"/>
      <c r="R59" s="2115"/>
      <c r="S59" s="2053"/>
    </row>
    <row r="60">
      <c r="A60" s="2097" t="s">
        <v>2271</v>
      </c>
      <c r="B60" s="2071">
        <v>15.0</v>
      </c>
      <c r="C60" s="2071" t="s">
        <v>2272</v>
      </c>
      <c r="D60" s="2071">
        <v>13.0</v>
      </c>
      <c r="E60" s="2053"/>
      <c r="F60" s="2053"/>
      <c r="G60" s="2053"/>
      <c r="H60" s="2053"/>
      <c r="I60" s="2053"/>
      <c r="J60" s="2053"/>
      <c r="K60" s="2053"/>
      <c r="L60" s="2053"/>
      <c r="M60" s="2053"/>
      <c r="N60" s="2053"/>
      <c r="O60" s="2053"/>
      <c r="P60" s="2053"/>
      <c r="Q60" s="2053"/>
      <c r="R60" s="2115"/>
      <c r="S60" s="2053"/>
    </row>
    <row r="61">
      <c r="A61" s="2097" t="s">
        <v>2273</v>
      </c>
      <c r="B61" s="2071" t="s">
        <v>2272</v>
      </c>
      <c r="C61" s="2071">
        <v>1.0</v>
      </c>
      <c r="D61" s="2071" t="s">
        <v>2272</v>
      </c>
      <c r="E61" s="2053"/>
      <c r="F61" s="2053"/>
      <c r="G61" s="2053"/>
      <c r="H61" s="2053"/>
      <c r="I61" s="2053"/>
      <c r="J61" s="2053"/>
      <c r="K61" s="2053"/>
      <c r="L61" s="2053"/>
      <c r="M61" s="2053"/>
      <c r="N61" s="2053"/>
      <c r="O61" s="2053"/>
      <c r="P61" s="2053"/>
      <c r="Q61" s="2053"/>
      <c r="R61" s="2115"/>
      <c r="S61" s="2053"/>
    </row>
    <row r="62">
      <c r="A62" s="2117"/>
      <c r="B62" s="2053"/>
      <c r="C62" s="2053"/>
      <c r="D62" s="2053"/>
      <c r="E62" s="2053"/>
      <c r="F62" s="2053"/>
      <c r="G62" s="2053"/>
      <c r="H62" s="2053"/>
      <c r="I62" s="2053"/>
      <c r="J62" s="2053"/>
      <c r="K62" s="2053"/>
      <c r="L62" s="2053"/>
      <c r="M62" s="2053"/>
      <c r="N62" s="2053"/>
      <c r="O62" s="2053"/>
      <c r="P62" s="2053"/>
      <c r="Q62" s="2053"/>
      <c r="R62" s="2115"/>
      <c r="S62" s="2053"/>
    </row>
    <row r="63">
      <c r="A63" s="2117"/>
      <c r="B63" s="2053"/>
      <c r="C63" s="2053"/>
      <c r="D63" s="2053"/>
      <c r="E63" s="2053"/>
      <c r="F63" s="2053"/>
      <c r="G63" s="2053"/>
      <c r="H63" s="2053"/>
      <c r="I63" s="2053"/>
      <c r="J63" s="2053"/>
      <c r="K63" s="2053"/>
      <c r="L63" s="2053"/>
      <c r="M63" s="2053"/>
      <c r="N63" s="2053"/>
      <c r="O63" s="2053"/>
      <c r="P63" s="2053"/>
      <c r="Q63" s="2053"/>
      <c r="R63" s="2115"/>
      <c r="S63" s="2053"/>
    </row>
    <row r="64">
      <c r="A64" s="2117"/>
      <c r="B64" s="2053"/>
      <c r="C64" s="2053"/>
      <c r="D64" s="2053"/>
      <c r="E64" s="2053"/>
      <c r="F64" s="2053"/>
      <c r="G64" s="2053"/>
      <c r="H64" s="2053"/>
      <c r="I64" s="2053"/>
      <c r="J64" s="2053"/>
      <c r="K64" s="2053"/>
      <c r="L64" s="2053"/>
      <c r="M64" s="2053"/>
      <c r="N64" s="2053"/>
      <c r="O64" s="2053"/>
      <c r="P64" s="2053"/>
      <c r="Q64" s="2053"/>
      <c r="R64" s="2115"/>
      <c r="S64" s="2053"/>
    </row>
    <row r="65">
      <c r="A65" s="2117"/>
      <c r="B65" s="2053"/>
      <c r="C65" s="2053"/>
      <c r="D65" s="2053"/>
      <c r="E65" s="2053"/>
      <c r="F65" s="2053"/>
      <c r="G65" s="2053"/>
      <c r="H65" s="2053"/>
      <c r="I65" s="2053"/>
      <c r="J65" s="2053"/>
      <c r="K65" s="2053"/>
      <c r="L65" s="2053"/>
      <c r="M65" s="2053"/>
      <c r="N65" s="2053"/>
      <c r="O65" s="2053"/>
      <c r="P65" s="2053"/>
      <c r="Q65" s="2053"/>
      <c r="R65" s="2115"/>
      <c r="S65" s="2053"/>
    </row>
    <row r="66" ht="38.25" customHeight="1">
      <c r="A66" s="2123"/>
      <c r="B66" s="2124" t="s">
        <v>2274</v>
      </c>
      <c r="N66" s="2053"/>
      <c r="O66" s="2053"/>
      <c r="P66" s="2053"/>
      <c r="Q66" s="2053"/>
      <c r="R66" s="2115"/>
      <c r="S66" s="2053"/>
    </row>
    <row r="67">
      <c r="A67" s="2097"/>
      <c r="B67" s="2125" t="s">
        <v>2242</v>
      </c>
      <c r="C67" s="2125" t="s">
        <v>2245</v>
      </c>
      <c r="D67" s="2125" t="s">
        <v>2249</v>
      </c>
      <c r="E67" s="2125" t="s">
        <v>2251</v>
      </c>
      <c r="F67" s="2125" t="s">
        <v>2252</v>
      </c>
      <c r="G67" s="2125" t="s">
        <v>2253</v>
      </c>
      <c r="H67" s="2125" t="s">
        <v>2254</v>
      </c>
      <c r="I67" s="2125" t="s">
        <v>2255</v>
      </c>
      <c r="J67" s="2125" t="s">
        <v>2256</v>
      </c>
      <c r="K67" s="2125" t="s">
        <v>2257</v>
      </c>
      <c r="L67" s="2126" t="s">
        <v>2275</v>
      </c>
      <c r="N67" s="2053"/>
      <c r="O67" s="2053"/>
      <c r="P67" s="2053"/>
      <c r="Q67" s="2053"/>
      <c r="R67" s="2115"/>
      <c r="S67" s="2053"/>
    </row>
    <row r="68">
      <c r="A68" s="2097"/>
      <c r="B68" s="2127" t="s">
        <v>706</v>
      </c>
      <c r="C68" s="2127" t="s">
        <v>969</v>
      </c>
      <c r="D68" s="2127" t="s">
        <v>696</v>
      </c>
      <c r="E68" s="2127" t="s">
        <v>634</v>
      </c>
      <c r="F68" s="2127" t="s">
        <v>2276</v>
      </c>
      <c r="G68" s="2127" t="s">
        <v>149</v>
      </c>
      <c r="H68" s="2127" t="s">
        <v>831</v>
      </c>
      <c r="I68" s="2127" t="s">
        <v>2277</v>
      </c>
      <c r="J68" s="2127" t="s">
        <v>210</v>
      </c>
      <c r="K68" s="2127" t="s">
        <v>894</v>
      </c>
      <c r="L68" s="2128">
        <v>21.0</v>
      </c>
      <c r="N68" s="2053"/>
      <c r="O68" s="2053"/>
      <c r="P68" s="2053"/>
      <c r="Q68" s="2053"/>
      <c r="R68" s="2115"/>
      <c r="S68" s="2053"/>
    </row>
    <row r="69">
      <c r="A69" s="2097"/>
      <c r="B69" s="2127" t="s">
        <v>105</v>
      </c>
      <c r="C69" s="2127" t="s">
        <v>145</v>
      </c>
      <c r="D69" s="2127" t="s">
        <v>128</v>
      </c>
      <c r="E69" s="2127" t="s">
        <v>799</v>
      </c>
      <c r="F69" s="2127" t="s">
        <v>2276</v>
      </c>
      <c r="G69" s="2127" t="s">
        <v>652</v>
      </c>
      <c r="H69" s="2127" t="s">
        <v>726</v>
      </c>
      <c r="I69" s="2127" t="s">
        <v>617</v>
      </c>
      <c r="J69" s="2127" t="s">
        <v>903</v>
      </c>
      <c r="K69" s="2129"/>
      <c r="L69" s="2130" t="s">
        <v>2278</v>
      </c>
      <c r="N69" s="2053"/>
      <c r="O69" s="2053"/>
      <c r="P69" s="2053"/>
      <c r="Q69" s="2053"/>
      <c r="R69" s="2115"/>
      <c r="S69" s="2053"/>
    </row>
    <row r="70">
      <c r="A70" s="2097"/>
      <c r="B70" s="2127" t="s">
        <v>2279</v>
      </c>
      <c r="C70" s="2129"/>
      <c r="D70" s="2129"/>
      <c r="E70" s="2129"/>
      <c r="F70" s="2129"/>
      <c r="G70" s="2129"/>
      <c r="H70" s="2129"/>
      <c r="I70" s="2129"/>
      <c r="J70" s="2127" t="s">
        <v>364</v>
      </c>
      <c r="K70" s="2129"/>
      <c r="L70" s="2131">
        <f>L68/1000</f>
        <v>0.021</v>
      </c>
      <c r="N70" s="2053"/>
      <c r="O70" s="2053"/>
      <c r="P70" s="2053"/>
      <c r="Q70" s="2053"/>
      <c r="R70" s="2115"/>
      <c r="S70" s="2053"/>
    </row>
    <row r="71">
      <c r="A71" s="2097"/>
      <c r="B71" s="2053"/>
      <c r="C71" s="2053"/>
      <c r="D71" s="2053"/>
      <c r="E71" s="2053"/>
      <c r="F71" s="2053"/>
      <c r="G71" s="2053"/>
      <c r="H71" s="2053"/>
      <c r="I71" s="2053"/>
      <c r="J71" s="2053"/>
      <c r="K71" s="2053"/>
      <c r="L71" s="2053"/>
      <c r="M71" s="2053"/>
      <c r="N71" s="2053"/>
      <c r="O71" s="2053"/>
      <c r="P71" s="2053"/>
      <c r="Q71" s="2053"/>
      <c r="R71" s="2115"/>
      <c r="S71" s="2053"/>
    </row>
    <row r="72">
      <c r="A72" s="2132"/>
      <c r="B72" s="2053"/>
      <c r="C72" s="2053"/>
      <c r="D72" s="2053"/>
      <c r="E72" s="2053"/>
      <c r="F72" s="2053"/>
      <c r="G72" s="2053"/>
      <c r="H72" s="2053"/>
      <c r="I72" s="2053"/>
      <c r="J72" s="2053"/>
      <c r="K72" s="2053"/>
      <c r="L72" s="2053"/>
      <c r="M72" s="2053"/>
      <c r="N72" s="2053"/>
      <c r="O72" s="2053"/>
      <c r="P72" s="2053"/>
      <c r="Q72" s="2053"/>
      <c r="R72" s="2115"/>
      <c r="S72" s="2053"/>
    </row>
    <row r="73">
      <c r="A73" s="2133"/>
      <c r="B73" s="2053"/>
      <c r="C73" s="2053"/>
      <c r="D73" s="2053"/>
      <c r="E73" s="2053"/>
      <c r="F73" s="2053"/>
      <c r="G73" s="2053"/>
      <c r="H73" s="2053"/>
      <c r="I73" s="2053"/>
      <c r="J73" s="2053"/>
      <c r="K73" s="2053"/>
      <c r="L73" s="2053"/>
      <c r="M73" s="2053"/>
      <c r="N73" s="2053"/>
      <c r="O73" s="2053"/>
      <c r="P73" s="2053"/>
      <c r="Q73" s="2053"/>
      <c r="R73" s="2115"/>
      <c r="S73" s="2053"/>
    </row>
    <row r="74">
      <c r="A74" s="2097"/>
      <c r="B74" s="2053"/>
      <c r="C74" s="2053"/>
      <c r="D74" s="2053"/>
      <c r="E74" s="2053"/>
      <c r="F74" s="2053"/>
      <c r="G74" s="2053"/>
      <c r="H74" s="2053"/>
      <c r="I74" s="2053"/>
      <c r="J74" s="2053"/>
      <c r="K74" s="2053"/>
      <c r="L74" s="2053"/>
      <c r="M74" s="2053"/>
      <c r="N74" s="2053"/>
      <c r="O74" s="2053"/>
      <c r="P74" s="2053"/>
      <c r="Q74" s="2053"/>
      <c r="R74" s="2115"/>
      <c r="S74" s="2053"/>
    </row>
    <row r="75" ht="37.5" customHeight="1">
      <c r="A75" s="2097"/>
      <c r="B75" s="2134" t="s">
        <v>2280</v>
      </c>
      <c r="N75" s="2053"/>
      <c r="O75" s="2053"/>
      <c r="P75" s="2053"/>
      <c r="Q75" s="2053"/>
      <c r="R75" s="2115"/>
      <c r="S75" s="2053"/>
    </row>
    <row r="76">
      <c r="A76" s="2097"/>
      <c r="B76" s="2135" t="s">
        <v>2242</v>
      </c>
      <c r="C76" s="2135" t="s">
        <v>2245</v>
      </c>
      <c r="D76" s="2135" t="s">
        <v>2249</v>
      </c>
      <c r="E76" s="2135" t="s">
        <v>2251</v>
      </c>
      <c r="F76" s="2135" t="s">
        <v>2252</v>
      </c>
      <c r="G76" s="2135" t="s">
        <v>2253</v>
      </c>
      <c r="H76" s="2135" t="s">
        <v>2254</v>
      </c>
      <c r="I76" s="2135" t="s">
        <v>2255</v>
      </c>
      <c r="J76" s="2135" t="s">
        <v>2256</v>
      </c>
      <c r="K76" s="2135" t="s">
        <v>2257</v>
      </c>
      <c r="L76" s="2126" t="s">
        <v>2281</v>
      </c>
      <c r="M76" s="2126" t="s">
        <v>2282</v>
      </c>
      <c r="N76" s="2053"/>
      <c r="O76" s="2053"/>
      <c r="P76" s="2053"/>
      <c r="Q76" s="2053"/>
      <c r="R76" s="2115"/>
      <c r="S76" s="2053"/>
    </row>
    <row r="77">
      <c r="A77" s="2101" t="s">
        <v>2283</v>
      </c>
      <c r="B77" s="2136">
        <f t="shared" ref="B77:K77" si="3">B81-A81</f>
        <v>63739271</v>
      </c>
      <c r="C77" s="2136">
        <f t="shared" si="3"/>
        <v>64540347</v>
      </c>
      <c r="D77" s="2136">
        <f t="shared" si="3"/>
        <v>64162237</v>
      </c>
      <c r="E77" s="2136">
        <f t="shared" si="3"/>
        <v>62575438</v>
      </c>
      <c r="F77" s="2136">
        <f t="shared" si="3"/>
        <v>62675414</v>
      </c>
      <c r="G77" s="2136">
        <f t="shared" si="3"/>
        <v>64610166</v>
      </c>
      <c r="H77" s="2136">
        <f t="shared" si="3"/>
        <v>62304443</v>
      </c>
      <c r="I77" s="2136">
        <f t="shared" si="3"/>
        <v>63875819</v>
      </c>
      <c r="J77" s="2136">
        <f t="shared" si="3"/>
        <v>61678068</v>
      </c>
      <c r="K77" s="2136">
        <f t="shared" si="3"/>
        <v>63111621</v>
      </c>
      <c r="L77" s="2137">
        <f t="shared" ref="L77:L79" si="5">SUM(B77:K77)</f>
        <v>633272824</v>
      </c>
      <c r="M77" s="2137">
        <f t="shared" ref="M77:M79" si="6">AVERAGE(B77:K77)</f>
        <v>63327282.4</v>
      </c>
      <c r="N77" s="2053"/>
      <c r="O77" s="2108" t="s">
        <v>2284</v>
      </c>
      <c r="P77" s="2138">
        <v>30000.0</v>
      </c>
      <c r="Q77" s="2108" t="s">
        <v>2285</v>
      </c>
      <c r="R77" s="2139">
        <v>3.0E7</v>
      </c>
      <c r="S77" s="2053"/>
    </row>
    <row r="78">
      <c r="A78" s="2101" t="s">
        <v>2286</v>
      </c>
      <c r="B78" s="2140">
        <f t="shared" ref="B78:K78" si="4">B82-A82</f>
        <v>58</v>
      </c>
      <c r="C78" s="2140">
        <f t="shared" si="4"/>
        <v>97</v>
      </c>
      <c r="D78" s="2140">
        <f t="shared" si="4"/>
        <v>32</v>
      </c>
      <c r="E78" s="2140">
        <f t="shared" si="4"/>
        <v>65</v>
      </c>
      <c r="F78" s="2140">
        <f t="shared" si="4"/>
        <v>28</v>
      </c>
      <c r="G78" s="2140">
        <f t="shared" si="4"/>
        <v>52</v>
      </c>
      <c r="H78" s="2140">
        <f t="shared" si="4"/>
        <v>30</v>
      </c>
      <c r="I78" s="2140">
        <f t="shared" si="4"/>
        <v>61</v>
      </c>
      <c r="J78" s="2140">
        <f t="shared" si="4"/>
        <v>124</v>
      </c>
      <c r="K78" s="2140">
        <f t="shared" si="4"/>
        <v>25</v>
      </c>
      <c r="L78" s="2141">
        <f t="shared" si="5"/>
        <v>572</v>
      </c>
      <c r="M78" s="2141">
        <f t="shared" si="6"/>
        <v>57.2</v>
      </c>
      <c r="N78" s="2053"/>
      <c r="O78" s="2108" t="s">
        <v>2287</v>
      </c>
      <c r="P78" s="2068">
        <v>0.0</v>
      </c>
      <c r="Q78" s="2108" t="s">
        <v>2288</v>
      </c>
      <c r="R78" s="2139">
        <v>0.0</v>
      </c>
      <c r="S78" s="2053"/>
    </row>
    <row r="79">
      <c r="A79" s="2101" t="s">
        <v>2289</v>
      </c>
      <c r="B79" s="2142">
        <v>205382.0</v>
      </c>
      <c r="C79" s="2142">
        <v>202414.0</v>
      </c>
      <c r="D79" s="2142">
        <v>206278.0</v>
      </c>
      <c r="E79" s="2142">
        <v>203574.0</v>
      </c>
      <c r="F79" s="2142">
        <v>204260.0</v>
      </c>
      <c r="G79" s="2142">
        <v>202802.0</v>
      </c>
      <c r="H79" s="2142">
        <v>206040.0</v>
      </c>
      <c r="I79" s="2142">
        <v>202643.0</v>
      </c>
      <c r="J79" s="2142">
        <v>203298.0</v>
      </c>
      <c r="K79" s="2143">
        <v>208801.0</v>
      </c>
      <c r="L79" s="2144">
        <f t="shared" si="5"/>
        <v>2045492</v>
      </c>
      <c r="M79" s="2144">
        <f t="shared" si="6"/>
        <v>204549.2</v>
      </c>
      <c r="N79" s="2053"/>
      <c r="O79" s="2053"/>
      <c r="P79" s="2053"/>
      <c r="Q79" s="2053"/>
      <c r="R79" s="2115"/>
      <c r="S79" s="2053"/>
    </row>
    <row r="80">
      <c r="A80" s="2133"/>
      <c r="B80" s="2053"/>
      <c r="C80" s="2053"/>
      <c r="D80" s="2053"/>
      <c r="E80" s="2053"/>
      <c r="F80" s="2053"/>
      <c r="G80" s="2053"/>
      <c r="H80" s="2053"/>
      <c r="I80" s="2053"/>
      <c r="J80" s="2053"/>
      <c r="K80" s="2053"/>
      <c r="L80" s="2053"/>
      <c r="M80" s="2053"/>
      <c r="N80" s="2053"/>
      <c r="O80" s="2053"/>
      <c r="P80" s="2053"/>
      <c r="Q80" s="2053"/>
      <c r="R80" s="2115"/>
      <c r="S80" s="2053"/>
    </row>
    <row r="81">
      <c r="A81" s="2145">
        <v>5.2769399E7</v>
      </c>
      <c r="B81" s="2146">
        <v>1.1650867E8</v>
      </c>
      <c r="C81" s="2146">
        <v>1.81049017E8</v>
      </c>
      <c r="D81" s="2146">
        <v>2.45211254E8</v>
      </c>
      <c r="E81" s="2146">
        <v>3.07786692E8</v>
      </c>
      <c r="F81" s="2146">
        <v>3.70462106E8</v>
      </c>
      <c r="G81" s="2146">
        <v>4.35072272E8</v>
      </c>
      <c r="H81" s="2146">
        <v>4.97376715E8</v>
      </c>
      <c r="I81" s="2146">
        <v>5.61252534E8</v>
      </c>
      <c r="J81" s="2146">
        <v>6.22930602E8</v>
      </c>
      <c r="K81" s="2146">
        <v>6.86042223E8</v>
      </c>
      <c r="L81" s="2053"/>
      <c r="M81" s="2053"/>
      <c r="N81" s="2053"/>
      <c r="O81" s="2053"/>
      <c r="P81" s="2053"/>
      <c r="Q81" s="2053"/>
      <c r="R81" s="2115"/>
      <c r="S81" s="2053"/>
    </row>
    <row r="82">
      <c r="A82" s="2147">
        <v>9581.0</v>
      </c>
      <c r="B82" s="2146">
        <v>9639.0</v>
      </c>
      <c r="C82" s="2146">
        <v>9736.0</v>
      </c>
      <c r="D82" s="2146">
        <v>9768.0</v>
      </c>
      <c r="E82" s="2146">
        <v>9833.0</v>
      </c>
      <c r="F82" s="2146">
        <v>9861.0</v>
      </c>
      <c r="G82" s="2146">
        <v>9913.0</v>
      </c>
      <c r="H82" s="2146">
        <v>9943.0</v>
      </c>
      <c r="I82" s="2146">
        <v>10004.0</v>
      </c>
      <c r="J82" s="2146">
        <v>10128.0</v>
      </c>
      <c r="K82" s="2146">
        <v>10153.0</v>
      </c>
      <c r="L82" s="2053"/>
      <c r="M82" s="2053"/>
      <c r="N82" s="2053"/>
      <c r="O82" s="2053"/>
      <c r="P82" s="2053"/>
      <c r="Q82" s="2053"/>
      <c r="R82" s="2115"/>
      <c r="S82" s="2053"/>
    </row>
    <row r="83">
      <c r="A83" s="2117"/>
      <c r="B83" s="2053"/>
      <c r="C83" s="2053"/>
      <c r="D83" s="2053"/>
      <c r="E83" s="1968"/>
      <c r="F83" s="2053"/>
      <c r="G83" s="2053"/>
      <c r="H83" s="2053"/>
      <c r="I83" s="2053"/>
      <c r="J83" s="2053"/>
      <c r="K83" s="2053"/>
      <c r="L83" s="2053"/>
      <c r="M83" s="2053"/>
      <c r="N83" s="2053"/>
      <c r="O83" s="2053"/>
      <c r="P83" s="2053"/>
      <c r="Q83" s="2053"/>
      <c r="R83" s="2115"/>
      <c r="S83" s="2053"/>
    </row>
    <row r="84">
      <c r="A84" s="2148"/>
      <c r="B84" s="2149"/>
      <c r="C84" s="2149"/>
      <c r="D84" s="2149"/>
      <c r="E84" s="2149"/>
      <c r="F84" s="2149"/>
      <c r="G84" s="2149"/>
      <c r="H84" s="2149"/>
      <c r="I84" s="2149"/>
      <c r="J84" s="2149"/>
      <c r="K84" s="2149"/>
      <c r="L84" s="2149"/>
      <c r="M84" s="2149"/>
      <c r="N84" s="2149"/>
      <c r="O84" s="2149"/>
      <c r="P84" s="2149"/>
      <c r="Q84" s="2149"/>
      <c r="R84" s="2150"/>
      <c r="S84" s="2053"/>
    </row>
    <row r="85">
      <c r="A85" s="2053"/>
      <c r="B85" s="2053"/>
      <c r="C85" s="2053"/>
      <c r="D85" s="2053"/>
      <c r="E85" s="2053"/>
      <c r="F85" s="2053"/>
      <c r="G85" s="2053"/>
      <c r="H85" s="2053"/>
      <c r="I85" s="2053"/>
      <c r="J85" s="2053"/>
      <c r="K85" s="2053"/>
      <c r="L85" s="2053"/>
      <c r="M85" s="2053"/>
      <c r="N85" s="2053"/>
      <c r="O85" s="2053"/>
      <c r="P85" s="2053"/>
      <c r="Q85" s="2053"/>
      <c r="R85" s="2053"/>
      <c r="S85" s="2053"/>
    </row>
    <row r="86">
      <c r="A86" s="2053"/>
      <c r="B86" s="2053"/>
      <c r="C86" s="2053"/>
      <c r="D86" s="2053"/>
      <c r="E86" s="2053"/>
      <c r="F86" s="2053"/>
      <c r="G86" s="2053"/>
      <c r="H86" s="2053"/>
      <c r="I86" s="2053"/>
      <c r="J86" s="2053"/>
      <c r="K86" s="2053"/>
      <c r="L86" s="2053"/>
      <c r="M86" s="2053"/>
      <c r="N86" s="2053"/>
      <c r="O86" s="2053"/>
      <c r="P86" s="2053"/>
      <c r="Q86" s="2053"/>
      <c r="R86" s="2053"/>
      <c r="S86" s="2053"/>
    </row>
    <row r="87">
      <c r="A87" s="2053"/>
      <c r="B87" s="2053"/>
      <c r="C87" s="2053"/>
      <c r="D87" s="2053"/>
      <c r="E87" s="2053"/>
      <c r="F87" s="2053"/>
      <c r="G87" s="2053"/>
      <c r="H87" s="2053"/>
      <c r="I87" s="2053"/>
      <c r="J87" s="2053"/>
      <c r="K87" s="2053"/>
      <c r="L87" s="2053"/>
      <c r="M87" s="2053"/>
      <c r="N87" s="2053"/>
      <c r="O87" s="2053"/>
      <c r="P87" s="2053"/>
      <c r="Q87" s="2053"/>
      <c r="R87" s="2053"/>
      <c r="S87" s="2053"/>
    </row>
    <row r="88">
      <c r="A88" s="2053"/>
      <c r="B88" s="2053"/>
      <c r="C88" s="2053"/>
      <c r="D88" s="2053"/>
      <c r="E88" s="2053"/>
      <c r="F88" s="2053"/>
      <c r="G88" s="2053"/>
      <c r="H88" s="2053"/>
      <c r="I88" s="2053"/>
      <c r="J88" s="2053"/>
      <c r="K88" s="1968"/>
      <c r="L88" s="2053"/>
      <c r="M88" s="2053"/>
      <c r="N88" s="2053"/>
      <c r="O88" s="2053"/>
      <c r="P88" s="2053"/>
      <c r="Q88" s="2053"/>
      <c r="R88" s="2053"/>
      <c r="S88" s="2053"/>
    </row>
    <row r="89">
      <c r="A89" s="1968" t="s">
        <v>440</v>
      </c>
      <c r="B89" s="1968" t="s">
        <v>2290</v>
      </c>
      <c r="C89" s="1968" t="s">
        <v>2291</v>
      </c>
      <c r="D89" s="1968" t="s">
        <v>2292</v>
      </c>
      <c r="F89" s="2122" t="s">
        <v>2293</v>
      </c>
      <c r="G89" s="2053"/>
      <c r="H89" s="2053"/>
      <c r="I89" s="1968" t="s">
        <v>2294</v>
      </c>
      <c r="J89" s="2053"/>
      <c r="K89" s="1968" t="s">
        <v>2295</v>
      </c>
      <c r="L89" s="1968">
        <v>0.0</v>
      </c>
      <c r="M89" s="2053"/>
      <c r="N89" s="2053"/>
      <c r="O89" s="2053"/>
      <c r="P89" s="2053"/>
      <c r="Q89" s="2053"/>
      <c r="R89" s="2053"/>
      <c r="S89" s="2053"/>
    </row>
    <row r="90">
      <c r="A90" s="2053"/>
      <c r="B90" s="2053"/>
      <c r="C90" s="2053"/>
      <c r="D90" s="1968" t="s">
        <v>2296</v>
      </c>
      <c r="E90" s="2053"/>
      <c r="F90" s="2053"/>
      <c r="G90" s="2053"/>
      <c r="H90" s="2053"/>
      <c r="I90" s="2053"/>
      <c r="J90" s="2053"/>
      <c r="K90" s="2053"/>
      <c r="L90" s="2053"/>
      <c r="M90" s="2053"/>
      <c r="N90" s="2053"/>
      <c r="O90" s="2053"/>
      <c r="P90" s="2053"/>
      <c r="Q90" s="2053"/>
      <c r="R90" s="2053"/>
      <c r="S90" s="2053"/>
    </row>
    <row r="91">
      <c r="A91" s="2053"/>
      <c r="B91" s="2053"/>
      <c r="C91" s="2053"/>
      <c r="D91" s="1968" t="s">
        <v>2297</v>
      </c>
      <c r="E91" s="2053"/>
      <c r="F91" s="2053"/>
      <c r="G91" s="2053"/>
      <c r="H91" s="2053"/>
      <c r="I91" s="2053"/>
      <c r="J91" s="2053"/>
      <c r="K91" s="2053"/>
      <c r="L91" s="2053"/>
      <c r="M91" s="2053"/>
      <c r="N91" s="2053"/>
      <c r="O91" s="2053"/>
      <c r="P91" s="2053"/>
      <c r="Q91" s="2053"/>
      <c r="R91" s="2053"/>
      <c r="S91" s="2053"/>
    </row>
    <row r="92">
      <c r="A92" s="2053"/>
      <c r="B92" s="2053"/>
      <c r="C92" s="2053"/>
      <c r="D92" s="1968" t="s">
        <v>2298</v>
      </c>
      <c r="E92" s="2053"/>
      <c r="F92" s="2053"/>
      <c r="G92" s="2053"/>
      <c r="H92" s="2053"/>
      <c r="I92" s="2053"/>
      <c r="J92" s="2053"/>
      <c r="K92" s="2053"/>
      <c r="L92" s="2053"/>
      <c r="M92" s="2053"/>
      <c r="N92" s="2053"/>
      <c r="O92" s="2053"/>
      <c r="P92" s="2053"/>
      <c r="Q92" s="2053"/>
      <c r="R92" s="2053"/>
      <c r="S92" s="2053"/>
    </row>
    <row r="93">
      <c r="A93" s="2053"/>
      <c r="B93" s="2053"/>
      <c r="C93" s="2053"/>
      <c r="D93" s="1968" t="s">
        <v>2299</v>
      </c>
      <c r="E93" s="2053"/>
      <c r="F93" s="2053"/>
      <c r="G93" s="2053"/>
      <c r="H93" s="2053"/>
      <c r="I93" s="2053"/>
      <c r="J93" s="2053"/>
      <c r="K93" s="2053"/>
      <c r="L93" s="2053"/>
      <c r="M93" s="2053"/>
      <c r="N93" s="2053"/>
      <c r="O93" s="2053"/>
      <c r="P93" s="2053"/>
      <c r="Q93" s="2053"/>
      <c r="R93" s="2053"/>
      <c r="S93" s="2053"/>
    </row>
    <row r="94">
      <c r="A94" s="2053"/>
      <c r="B94" s="2053"/>
      <c r="C94" s="2053"/>
      <c r="D94" s="2053"/>
      <c r="E94" s="2053"/>
      <c r="F94" s="2053"/>
      <c r="G94" s="2053"/>
      <c r="H94" s="2053"/>
      <c r="I94" s="2053"/>
      <c r="J94" s="2053"/>
      <c r="K94" s="2053"/>
      <c r="L94" s="2053"/>
      <c r="M94" s="2053"/>
      <c r="N94" s="2053"/>
      <c r="O94" s="2053"/>
      <c r="P94" s="2053"/>
      <c r="Q94" s="2053"/>
      <c r="R94" s="2053"/>
      <c r="S94" s="2053"/>
    </row>
    <row r="95">
      <c r="A95" s="2053"/>
      <c r="B95" s="2053"/>
      <c r="C95" s="2053"/>
      <c r="D95" s="2053"/>
      <c r="E95" s="2053"/>
      <c r="F95" s="2053"/>
      <c r="G95" s="2053"/>
      <c r="H95" s="2053"/>
      <c r="I95" s="2053"/>
      <c r="J95" s="2053"/>
      <c r="K95" s="2053"/>
      <c r="L95" s="2053"/>
      <c r="M95" s="2053"/>
      <c r="N95" s="2053"/>
      <c r="O95" s="2053"/>
      <c r="P95" s="2053"/>
      <c r="Q95" s="2053"/>
      <c r="R95" s="2053"/>
      <c r="S95" s="2053"/>
    </row>
    <row r="96">
      <c r="A96" s="2053"/>
      <c r="B96" s="2053"/>
      <c r="C96" s="2053"/>
      <c r="D96" s="2053"/>
      <c r="E96" s="2053"/>
      <c r="F96" s="2053"/>
      <c r="G96" s="2053"/>
      <c r="H96" s="2053"/>
      <c r="I96" s="2053"/>
      <c r="J96" s="2053"/>
      <c r="K96" s="2053"/>
      <c r="L96" s="2053"/>
      <c r="M96" s="2053"/>
      <c r="N96" s="2053"/>
      <c r="O96" s="2053"/>
      <c r="P96" s="2053"/>
      <c r="Q96" s="2053"/>
      <c r="R96" s="2053"/>
      <c r="S96" s="2053"/>
    </row>
    <row r="97">
      <c r="A97" s="2053"/>
      <c r="B97" s="2053"/>
      <c r="C97" s="2053"/>
      <c r="D97" s="2053"/>
      <c r="E97" s="2053"/>
      <c r="F97" s="2053"/>
      <c r="G97" s="2053"/>
      <c r="H97" s="2053"/>
      <c r="I97" s="2053"/>
      <c r="J97" s="2053"/>
      <c r="K97" s="2053"/>
      <c r="L97" s="2053"/>
      <c r="M97" s="2053"/>
      <c r="N97" s="2053"/>
      <c r="O97" s="2053"/>
      <c r="P97" s="2053"/>
      <c r="Q97" s="2053"/>
      <c r="R97" s="2053"/>
      <c r="S97" s="2053"/>
    </row>
    <row r="98">
      <c r="A98" s="2053"/>
      <c r="B98" s="2053"/>
      <c r="C98" s="2053"/>
      <c r="D98" s="2053"/>
      <c r="E98" s="2053"/>
      <c r="F98" s="2053"/>
      <c r="G98" s="2053"/>
      <c r="H98" s="2053"/>
      <c r="I98" s="2053"/>
      <c r="J98" s="2053"/>
      <c r="K98" s="2053"/>
      <c r="L98" s="2053"/>
      <c r="M98" s="2053"/>
      <c r="N98" s="2053"/>
      <c r="O98" s="2053"/>
      <c r="P98" s="2053"/>
      <c r="Q98" s="2053"/>
      <c r="R98" s="2053"/>
      <c r="S98" s="2053"/>
    </row>
    <row r="99">
      <c r="A99" s="1968" t="s">
        <v>395</v>
      </c>
      <c r="B99" s="1968" t="s">
        <v>2300</v>
      </c>
      <c r="C99" s="1968" t="s">
        <v>2301</v>
      </c>
      <c r="D99" s="1968" t="s">
        <v>2302</v>
      </c>
      <c r="E99" s="1968" t="s">
        <v>2303</v>
      </c>
      <c r="F99" s="1968" t="s">
        <v>2304</v>
      </c>
      <c r="G99" s="2053"/>
      <c r="H99" s="2053"/>
      <c r="I99" s="1968" t="s">
        <v>2305</v>
      </c>
      <c r="J99" s="2053"/>
      <c r="K99" s="1968" t="s">
        <v>2306</v>
      </c>
      <c r="L99" s="1968" t="s">
        <v>2307</v>
      </c>
      <c r="M99" s="2053"/>
      <c r="N99" s="2053"/>
      <c r="O99" s="2053"/>
      <c r="P99" s="2053"/>
      <c r="Q99" s="2053"/>
      <c r="R99" s="2053"/>
      <c r="S99" s="2053"/>
    </row>
    <row r="100">
      <c r="A100" s="2053"/>
      <c r="B100" s="2053"/>
      <c r="C100" s="2053"/>
      <c r="D100" s="2053"/>
      <c r="E100" s="2053"/>
      <c r="F100" s="2053"/>
      <c r="G100" s="2053"/>
      <c r="H100" s="2053"/>
      <c r="I100" s="2053"/>
      <c r="J100" s="2053"/>
      <c r="K100" s="2053"/>
      <c r="L100" s="2053"/>
      <c r="M100" s="2053"/>
      <c r="N100" s="2053"/>
      <c r="O100" s="2053"/>
      <c r="P100" s="2053"/>
      <c r="Q100" s="2053"/>
      <c r="R100" s="2053"/>
      <c r="S100" s="2053"/>
    </row>
    <row r="101">
      <c r="A101" s="2053"/>
      <c r="B101" s="2053"/>
      <c r="C101" s="2053"/>
      <c r="D101" s="2053"/>
      <c r="E101" s="2053"/>
      <c r="F101" s="2053"/>
      <c r="G101" s="2053"/>
      <c r="H101" s="2053"/>
      <c r="I101" s="2053"/>
      <c r="J101" s="2053"/>
      <c r="K101" s="2053"/>
      <c r="L101" s="2053"/>
      <c r="M101" s="2053"/>
      <c r="N101" s="2053"/>
      <c r="O101" s="2053"/>
      <c r="P101" s="2053"/>
      <c r="Q101" s="2053"/>
      <c r="R101" s="2053"/>
      <c r="S101" s="2053"/>
    </row>
    <row r="102">
      <c r="A102" s="2053"/>
      <c r="B102" s="2053"/>
      <c r="C102" s="2053"/>
      <c r="D102" s="2053"/>
      <c r="E102" s="2053"/>
      <c r="F102" s="2053"/>
      <c r="G102" s="2053"/>
      <c r="H102" s="2053"/>
      <c r="I102" s="2053"/>
      <c r="J102" s="2053"/>
      <c r="K102" s="2053"/>
      <c r="L102" s="2053"/>
      <c r="M102" s="2053"/>
      <c r="N102" s="2053"/>
      <c r="O102" s="2053"/>
      <c r="P102" s="2053"/>
      <c r="Q102" s="2053"/>
      <c r="R102" s="2053"/>
      <c r="S102" s="2053"/>
    </row>
    <row r="103">
      <c r="A103" s="2053"/>
      <c r="B103" s="2053"/>
      <c r="C103" s="2053"/>
      <c r="D103" s="2053"/>
      <c r="E103" s="2053"/>
      <c r="F103" s="2053"/>
      <c r="G103" s="2053"/>
      <c r="H103" s="2053"/>
      <c r="I103" s="2053"/>
      <c r="J103" s="2053"/>
      <c r="K103" s="2053"/>
      <c r="L103" s="2053"/>
      <c r="M103" s="2053"/>
      <c r="N103" s="2053"/>
      <c r="O103" s="2053"/>
      <c r="P103" s="2053"/>
      <c r="Q103" s="2053"/>
      <c r="R103" s="2053"/>
      <c r="S103" s="2053"/>
    </row>
    <row r="104">
      <c r="A104" s="2053"/>
      <c r="B104" s="2053"/>
      <c r="C104" s="2053"/>
      <c r="D104" s="2053"/>
      <c r="E104" s="2053"/>
      <c r="F104" s="2053"/>
      <c r="G104" s="2053"/>
      <c r="H104" s="2053"/>
      <c r="I104" s="2053"/>
      <c r="J104" s="2053"/>
      <c r="K104" s="2053"/>
      <c r="L104" s="2053"/>
      <c r="M104" s="2053"/>
      <c r="N104" s="2053"/>
      <c r="O104" s="2053"/>
      <c r="P104" s="2053"/>
      <c r="Q104" s="2053"/>
      <c r="R104" s="2053"/>
      <c r="S104" s="2053"/>
    </row>
    <row r="105">
      <c r="A105" s="2053"/>
      <c r="B105" s="2053"/>
      <c r="C105" s="2053"/>
      <c r="D105" s="2053"/>
      <c r="E105" s="2053"/>
      <c r="F105" s="2053"/>
      <c r="G105" s="2053"/>
      <c r="H105" s="2053"/>
      <c r="I105" s="2053"/>
      <c r="J105" s="2053"/>
      <c r="K105" s="2053"/>
      <c r="L105" s="2053"/>
      <c r="M105" s="2053"/>
      <c r="N105" s="2053"/>
      <c r="O105" s="2053"/>
      <c r="P105" s="2053"/>
      <c r="Q105" s="2053"/>
      <c r="R105" s="2053"/>
      <c r="S105" s="2053"/>
    </row>
    <row r="106">
      <c r="A106" s="1968" t="s">
        <v>281</v>
      </c>
      <c r="B106" s="1968" t="s">
        <v>2290</v>
      </c>
      <c r="C106" s="1968" t="s">
        <v>2308</v>
      </c>
      <c r="D106" s="1968" t="s">
        <v>2309</v>
      </c>
      <c r="E106" s="1968" t="s">
        <v>2310</v>
      </c>
      <c r="F106" s="1968" t="s">
        <v>2311</v>
      </c>
      <c r="G106" s="1968" t="s">
        <v>2312</v>
      </c>
      <c r="H106" s="2053"/>
      <c r="I106" s="1968" t="s">
        <v>2313</v>
      </c>
      <c r="J106" s="2053"/>
      <c r="K106" s="1968" t="s">
        <v>2295</v>
      </c>
      <c r="L106" s="1968" t="s">
        <v>2314</v>
      </c>
      <c r="M106" s="1968" t="s">
        <v>2293</v>
      </c>
      <c r="N106" s="2053"/>
      <c r="O106" s="2053"/>
      <c r="P106" s="2053"/>
      <c r="Q106" s="2053"/>
      <c r="R106" s="2053"/>
      <c r="S106" s="2053"/>
    </row>
    <row r="107">
      <c r="A107" s="2053"/>
      <c r="B107" s="2053"/>
      <c r="C107" s="1968" t="s">
        <v>2297</v>
      </c>
      <c r="D107" s="2053"/>
      <c r="E107" s="1968" t="s">
        <v>2315</v>
      </c>
      <c r="F107" s="2053"/>
      <c r="G107" s="1968" t="s">
        <v>2316</v>
      </c>
      <c r="H107" s="2053"/>
      <c r="I107" s="2053"/>
      <c r="J107" s="2053"/>
      <c r="K107" s="2053"/>
      <c r="L107" s="2053"/>
      <c r="M107" s="2053"/>
      <c r="N107" s="2053"/>
      <c r="O107" s="2053"/>
      <c r="P107" s="2053"/>
      <c r="Q107" s="2053"/>
      <c r="R107" s="2053"/>
      <c r="S107" s="2053"/>
    </row>
    <row r="108">
      <c r="A108" s="2053"/>
      <c r="B108" s="2053"/>
      <c r="C108" s="1968" t="s">
        <v>2298</v>
      </c>
      <c r="D108" s="2053"/>
      <c r="E108" s="1968" t="s">
        <v>2317</v>
      </c>
      <c r="F108" s="2053"/>
      <c r="G108" s="1968" t="s">
        <v>2298</v>
      </c>
      <c r="H108" s="2053"/>
      <c r="I108" s="2053"/>
      <c r="J108" s="2053"/>
      <c r="K108" s="2053"/>
      <c r="L108" s="2053"/>
      <c r="M108" s="2053"/>
      <c r="N108" s="2053"/>
      <c r="O108" s="2053"/>
      <c r="P108" s="2053"/>
      <c r="Q108" s="2053"/>
      <c r="R108" s="2053"/>
      <c r="S108" s="2053"/>
    </row>
    <row r="109">
      <c r="A109" s="2053"/>
      <c r="B109" s="2053"/>
      <c r="C109" s="2053"/>
      <c r="D109" s="2053"/>
      <c r="E109" s="1968" t="s">
        <v>2318</v>
      </c>
      <c r="F109" s="2053"/>
      <c r="G109" s="2053"/>
      <c r="H109" s="2053"/>
      <c r="I109" s="2053"/>
      <c r="J109" s="2053"/>
      <c r="K109" s="2053"/>
      <c r="L109" s="2053"/>
      <c r="M109" s="2053"/>
      <c r="N109" s="2053"/>
      <c r="O109" s="2053"/>
      <c r="P109" s="2053"/>
      <c r="Q109" s="2053"/>
      <c r="R109" s="2053"/>
      <c r="S109" s="2053"/>
    </row>
    <row r="110">
      <c r="A110" s="2053"/>
      <c r="B110" s="2053"/>
      <c r="C110" s="2053"/>
      <c r="D110" s="2053"/>
      <c r="E110" s="1968" t="s">
        <v>2319</v>
      </c>
      <c r="F110" s="2053"/>
      <c r="G110" s="2053"/>
      <c r="H110" s="2053"/>
      <c r="I110" s="2053"/>
      <c r="J110" s="2053"/>
      <c r="K110" s="2053"/>
      <c r="L110" s="2053"/>
      <c r="M110" s="2053"/>
      <c r="N110" s="2053"/>
      <c r="O110" s="2053"/>
      <c r="P110" s="2053"/>
      <c r="Q110" s="2053"/>
      <c r="R110" s="2053"/>
      <c r="S110" s="2053"/>
    </row>
    <row r="111">
      <c r="A111" s="2053"/>
      <c r="B111" s="2053"/>
      <c r="C111" s="2053"/>
      <c r="D111" s="2053"/>
      <c r="E111" s="2053"/>
      <c r="F111" s="2053"/>
      <c r="G111" s="2053"/>
      <c r="H111" s="2053"/>
      <c r="I111" s="2053"/>
      <c r="J111" s="2053"/>
      <c r="K111" s="2053"/>
      <c r="L111" s="2053"/>
      <c r="M111" s="2053"/>
      <c r="N111" s="2053"/>
      <c r="O111" s="2053"/>
      <c r="P111" s="2053"/>
      <c r="Q111" s="2053"/>
      <c r="R111" s="2053"/>
      <c r="S111" s="2053"/>
    </row>
    <row r="112">
      <c r="A112" s="2053"/>
      <c r="B112" s="2053"/>
      <c r="C112" s="2053"/>
      <c r="D112" s="2053"/>
      <c r="E112" s="2053"/>
      <c r="F112" s="2053"/>
      <c r="G112" s="2053"/>
      <c r="H112" s="2053"/>
      <c r="I112" s="2053"/>
      <c r="J112" s="2053"/>
      <c r="K112" s="2053"/>
      <c r="L112" s="2053"/>
      <c r="M112" s="2053"/>
      <c r="N112" s="2053"/>
      <c r="O112" s="2053"/>
      <c r="P112" s="2053"/>
      <c r="Q112" s="2053"/>
      <c r="R112" s="2053"/>
      <c r="S112" s="2053"/>
    </row>
    <row r="113">
      <c r="A113" s="2053"/>
      <c r="B113" s="2053"/>
      <c r="C113" s="2053"/>
      <c r="D113" s="2053"/>
      <c r="E113" s="2053"/>
      <c r="F113" s="2053"/>
      <c r="G113" s="2053"/>
      <c r="H113" s="2053"/>
      <c r="I113" s="2053"/>
      <c r="J113" s="2053"/>
      <c r="K113" s="2053"/>
      <c r="L113" s="2053"/>
      <c r="M113" s="2053"/>
      <c r="N113" s="2053"/>
      <c r="O113" s="2053"/>
      <c r="P113" s="2053"/>
      <c r="Q113" s="2053"/>
      <c r="R113" s="2053"/>
      <c r="S113" s="2053"/>
    </row>
    <row r="114">
      <c r="A114" s="2053"/>
      <c r="B114" s="2053"/>
      <c r="C114" s="2053"/>
      <c r="D114" s="2053"/>
      <c r="E114" s="2053"/>
      <c r="F114" s="2053"/>
      <c r="G114" s="2053"/>
      <c r="H114" s="2053"/>
      <c r="I114" s="2053"/>
      <c r="J114" s="2053"/>
      <c r="K114" s="2053"/>
      <c r="L114" s="2053"/>
      <c r="M114" s="2053"/>
      <c r="N114" s="2053"/>
      <c r="O114" s="2053"/>
      <c r="P114" s="2053"/>
      <c r="Q114" s="2053"/>
      <c r="R114" s="2053"/>
      <c r="S114" s="2053"/>
    </row>
    <row r="115">
      <c r="A115" s="1968" t="s">
        <v>118</v>
      </c>
      <c r="B115" s="1968" t="s">
        <v>2290</v>
      </c>
      <c r="C115" s="1968" t="s">
        <v>2320</v>
      </c>
      <c r="D115" s="1968" t="s">
        <v>2321</v>
      </c>
      <c r="E115" s="1968" t="s">
        <v>2322</v>
      </c>
      <c r="F115" s="2053"/>
      <c r="G115" s="2053"/>
      <c r="H115" s="2053"/>
      <c r="I115" s="1968" t="s">
        <v>2323</v>
      </c>
      <c r="J115" s="2053"/>
      <c r="K115" s="1968" t="s">
        <v>2295</v>
      </c>
      <c r="L115" s="1968" t="s">
        <v>2324</v>
      </c>
      <c r="M115" s="2053"/>
      <c r="N115" s="2053"/>
      <c r="O115" s="2053"/>
      <c r="P115" s="2053"/>
      <c r="Q115" s="2053"/>
      <c r="R115" s="2053"/>
      <c r="S115" s="2053"/>
    </row>
    <row r="116">
      <c r="A116" s="2053"/>
      <c r="B116" s="2053"/>
      <c r="C116" s="1968" t="s">
        <v>2325</v>
      </c>
      <c r="D116" s="1968" t="s">
        <v>2326</v>
      </c>
      <c r="E116" s="2053"/>
      <c r="F116" s="2053"/>
      <c r="G116" s="2053"/>
      <c r="H116" s="2053"/>
      <c r="I116" s="2053"/>
      <c r="J116" s="2053"/>
      <c r="K116" s="2053"/>
      <c r="L116" s="2053"/>
      <c r="M116" s="2053"/>
      <c r="N116" s="2053"/>
      <c r="O116" s="2053"/>
      <c r="P116" s="2053"/>
      <c r="Q116" s="2053"/>
      <c r="R116" s="2053"/>
      <c r="S116" s="2053"/>
    </row>
    <row r="117">
      <c r="A117" s="2053"/>
      <c r="B117" s="2053"/>
      <c r="C117" s="1968" t="s">
        <v>2317</v>
      </c>
      <c r="D117" s="1968" t="s">
        <v>2298</v>
      </c>
      <c r="E117" s="2053"/>
      <c r="F117" s="2053"/>
      <c r="G117" s="2053"/>
      <c r="H117" s="2053"/>
      <c r="I117" s="2053"/>
      <c r="J117" s="2053"/>
      <c r="K117" s="2053"/>
      <c r="L117" s="2053"/>
      <c r="M117" s="2053"/>
      <c r="N117" s="2053"/>
      <c r="O117" s="2053"/>
      <c r="P117" s="2053"/>
      <c r="Q117" s="2053"/>
      <c r="R117" s="2053"/>
      <c r="S117" s="2053"/>
    </row>
    <row r="118">
      <c r="A118" s="2053"/>
      <c r="B118" s="2053"/>
      <c r="C118" s="1968" t="s">
        <v>2299</v>
      </c>
      <c r="D118" s="2053"/>
      <c r="E118" s="2053"/>
      <c r="F118" s="2053"/>
      <c r="G118" s="2053"/>
      <c r="H118" s="2053"/>
      <c r="I118" s="2053"/>
      <c r="J118" s="2053"/>
      <c r="K118" s="2053"/>
      <c r="L118" s="2053"/>
      <c r="M118" s="2053"/>
      <c r="N118" s="2053"/>
      <c r="O118" s="2053"/>
      <c r="P118" s="2053"/>
      <c r="Q118" s="2053"/>
      <c r="R118" s="2053"/>
      <c r="S118" s="2053"/>
    </row>
    <row r="119">
      <c r="A119" s="2053"/>
      <c r="B119" s="2053"/>
      <c r="C119" s="2053"/>
      <c r="D119" s="2053"/>
      <c r="E119" s="2053"/>
      <c r="F119" s="2053"/>
      <c r="G119" s="2053"/>
      <c r="H119" s="2053"/>
      <c r="I119" s="2053"/>
      <c r="J119" s="2053"/>
      <c r="K119" s="2053"/>
      <c r="L119" s="2053"/>
      <c r="M119" s="2053"/>
      <c r="N119" s="2053"/>
      <c r="O119" s="2053"/>
      <c r="P119" s="2053"/>
      <c r="Q119" s="2053"/>
      <c r="R119" s="2053"/>
      <c r="S119" s="2053"/>
    </row>
    <row r="120">
      <c r="A120" s="2053"/>
      <c r="B120" s="2053"/>
      <c r="C120" s="2053"/>
      <c r="D120" s="2053"/>
      <c r="E120" s="2053"/>
      <c r="F120" s="2053"/>
      <c r="G120" s="2053"/>
      <c r="H120" s="2053"/>
      <c r="I120" s="2053"/>
      <c r="J120" s="2053"/>
      <c r="K120" s="2053"/>
      <c r="L120" s="2053"/>
      <c r="M120" s="2053"/>
      <c r="N120" s="2053"/>
      <c r="O120" s="2053"/>
      <c r="P120" s="2053"/>
      <c r="Q120" s="2053"/>
      <c r="R120" s="2053"/>
      <c r="S120" s="2053"/>
    </row>
    <row r="121">
      <c r="A121" s="2053"/>
      <c r="B121" s="2053"/>
      <c r="C121" s="2053"/>
      <c r="D121" s="2053"/>
      <c r="E121" s="2053"/>
      <c r="F121" s="2053"/>
      <c r="G121" s="2053"/>
      <c r="H121" s="2053"/>
      <c r="I121" s="2053"/>
      <c r="J121" s="2053"/>
      <c r="K121" s="2053"/>
      <c r="L121" s="2053"/>
      <c r="M121" s="2053"/>
      <c r="N121" s="2053"/>
      <c r="O121" s="2053"/>
      <c r="P121" s="2053"/>
      <c r="Q121" s="2053"/>
      <c r="R121" s="2053"/>
      <c r="S121" s="2053"/>
    </row>
    <row r="122">
      <c r="A122" s="1968" t="s">
        <v>184</v>
      </c>
      <c r="B122" s="1968" t="s">
        <v>2290</v>
      </c>
      <c r="C122" s="1968" t="s">
        <v>2327</v>
      </c>
      <c r="D122" s="1968" t="s">
        <v>2328</v>
      </c>
      <c r="E122" s="1968" t="s">
        <v>2329</v>
      </c>
      <c r="F122" s="1968" t="s">
        <v>2330</v>
      </c>
      <c r="G122" s="1968" t="s">
        <v>2331</v>
      </c>
      <c r="H122" s="2053"/>
      <c r="I122" s="1968" t="s">
        <v>2332</v>
      </c>
      <c r="J122" s="2053"/>
      <c r="K122" s="1968" t="s">
        <v>2295</v>
      </c>
      <c r="L122" s="1968" t="s">
        <v>2333</v>
      </c>
      <c r="M122" s="1968" t="s">
        <v>2334</v>
      </c>
      <c r="N122" s="2053"/>
      <c r="O122" s="2053"/>
      <c r="P122" s="2053"/>
      <c r="Q122" s="2053"/>
      <c r="R122" s="2053"/>
      <c r="S122" s="2053"/>
    </row>
    <row r="123">
      <c r="A123" s="2053"/>
      <c r="B123" s="2053"/>
      <c r="C123" s="1968" t="s">
        <v>2316</v>
      </c>
      <c r="D123" s="1968" t="s">
        <v>2335</v>
      </c>
      <c r="E123" s="2053"/>
      <c r="F123" s="1968" t="s">
        <v>2298</v>
      </c>
      <c r="G123" s="2053"/>
      <c r="H123" s="2053"/>
      <c r="I123" s="2053"/>
      <c r="J123" s="2053"/>
      <c r="K123" s="2053"/>
      <c r="L123" s="2053"/>
      <c r="M123" s="2053"/>
      <c r="N123" s="2053"/>
      <c r="O123" s="2053"/>
      <c r="P123" s="2053"/>
      <c r="Q123" s="2053"/>
      <c r="R123" s="2053"/>
      <c r="S123" s="2053"/>
    </row>
    <row r="124">
      <c r="A124" s="2053"/>
      <c r="B124" s="2053"/>
      <c r="C124" s="1968" t="s">
        <v>2298</v>
      </c>
      <c r="D124" s="1968" t="s">
        <v>2336</v>
      </c>
      <c r="E124" s="2053"/>
      <c r="F124" s="2053"/>
      <c r="G124" s="2053"/>
      <c r="H124" s="2053"/>
      <c r="I124" s="2053"/>
      <c r="J124" s="2053"/>
      <c r="K124" s="2053"/>
      <c r="L124" s="2053"/>
      <c r="M124" s="2053"/>
      <c r="N124" s="2053"/>
      <c r="O124" s="2053"/>
      <c r="P124" s="2053"/>
      <c r="Q124" s="2053"/>
      <c r="R124" s="2053"/>
      <c r="S124" s="2053"/>
    </row>
    <row r="125">
      <c r="A125" s="2053"/>
      <c r="B125" s="2053"/>
      <c r="C125" s="2053"/>
      <c r="D125" s="1968" t="s">
        <v>2337</v>
      </c>
      <c r="E125" s="2053"/>
      <c r="F125" s="2053"/>
      <c r="G125" s="2053"/>
      <c r="H125" s="2053"/>
      <c r="I125" s="2053"/>
      <c r="J125" s="2053"/>
      <c r="K125" s="2053"/>
      <c r="L125" s="2053"/>
      <c r="M125" s="2053"/>
      <c r="N125" s="2053"/>
      <c r="O125" s="2053"/>
      <c r="P125" s="2053"/>
      <c r="Q125" s="2053"/>
      <c r="R125" s="2053"/>
      <c r="S125" s="2053"/>
    </row>
    <row r="126">
      <c r="A126" s="2053"/>
      <c r="B126" s="2053"/>
      <c r="C126" s="2053"/>
      <c r="D126" s="2053"/>
      <c r="E126" s="2053"/>
      <c r="F126" s="2053"/>
      <c r="G126" s="2053"/>
      <c r="H126" s="2053"/>
      <c r="I126" s="2053"/>
      <c r="J126" s="2053"/>
      <c r="K126" s="2053"/>
      <c r="L126" s="2053"/>
      <c r="M126" s="2053"/>
      <c r="N126" s="2053"/>
      <c r="O126" s="2053"/>
      <c r="P126" s="2053"/>
      <c r="Q126" s="2053"/>
      <c r="R126" s="2053"/>
      <c r="S126" s="2053"/>
    </row>
    <row r="127">
      <c r="A127" s="2053"/>
      <c r="B127" s="2053"/>
      <c r="C127" s="2053"/>
      <c r="D127" s="2053"/>
      <c r="E127" s="2053"/>
      <c r="F127" s="2053"/>
      <c r="G127" s="2053"/>
      <c r="H127" s="2053"/>
      <c r="I127" s="2053"/>
      <c r="J127" s="2053"/>
      <c r="K127" s="2053"/>
      <c r="L127" s="2053"/>
      <c r="M127" s="2053"/>
      <c r="N127" s="2053"/>
      <c r="O127" s="2053"/>
      <c r="P127" s="2053"/>
      <c r="Q127" s="2053"/>
      <c r="R127" s="2053"/>
      <c r="S127" s="2053"/>
    </row>
    <row r="128">
      <c r="A128" s="2053"/>
      <c r="B128" s="2053"/>
      <c r="C128" s="2053"/>
      <c r="D128" s="2053"/>
      <c r="E128" s="2053"/>
      <c r="F128" s="2053"/>
      <c r="G128" s="2053"/>
      <c r="H128" s="2053"/>
      <c r="I128" s="2053"/>
      <c r="J128" s="2053"/>
      <c r="K128" s="2053"/>
      <c r="L128" s="2053"/>
      <c r="M128" s="2053"/>
      <c r="N128" s="2053"/>
      <c r="O128" s="2053"/>
      <c r="P128" s="2053"/>
      <c r="Q128" s="2053"/>
      <c r="R128" s="2053"/>
      <c r="S128" s="2053"/>
    </row>
    <row r="129">
      <c r="A129" s="2053"/>
      <c r="B129" s="2053"/>
      <c r="C129" s="2053"/>
      <c r="D129" s="2053"/>
      <c r="E129" s="2053"/>
      <c r="F129" s="2053"/>
      <c r="G129" s="2053"/>
      <c r="H129" s="2053"/>
      <c r="I129" s="2053"/>
      <c r="J129" s="2053"/>
      <c r="K129" s="2053"/>
      <c r="L129" s="2053"/>
      <c r="M129" s="2053"/>
      <c r="N129" s="2053"/>
      <c r="O129" s="2053"/>
      <c r="P129" s="2053"/>
      <c r="Q129" s="2053"/>
      <c r="R129" s="2053"/>
      <c r="S129" s="2053"/>
    </row>
    <row r="130">
      <c r="A130" s="1968" t="s">
        <v>64</v>
      </c>
      <c r="B130" s="1968" t="s">
        <v>2338</v>
      </c>
      <c r="C130" s="1968" t="s">
        <v>2339</v>
      </c>
      <c r="D130" s="1968" t="s">
        <v>2340</v>
      </c>
      <c r="E130" s="2053"/>
      <c r="F130" s="1968" t="s">
        <v>2341</v>
      </c>
      <c r="G130" s="2053"/>
      <c r="H130" s="2053"/>
      <c r="I130" s="2053"/>
      <c r="J130" s="2053"/>
      <c r="K130" s="2053"/>
      <c r="L130" s="2053"/>
      <c r="M130" s="2053"/>
      <c r="N130" s="2053"/>
      <c r="O130" s="2053"/>
      <c r="P130" s="2053"/>
      <c r="Q130" s="2053"/>
      <c r="R130" s="2053"/>
      <c r="S130" s="2053"/>
    </row>
    <row r="131">
      <c r="A131" s="2053"/>
      <c r="B131" s="1968" t="s">
        <v>2342</v>
      </c>
      <c r="C131" s="2053"/>
      <c r="D131" s="2053"/>
      <c r="E131" s="2053"/>
      <c r="F131" s="1968" t="s">
        <v>2343</v>
      </c>
      <c r="G131" s="2053"/>
      <c r="H131" s="2053"/>
      <c r="I131" s="2053"/>
      <c r="J131" s="2053"/>
      <c r="K131" s="2053"/>
      <c r="L131" s="2053"/>
      <c r="M131" s="2053"/>
      <c r="N131" s="2053"/>
      <c r="O131" s="2053"/>
      <c r="P131" s="2053"/>
      <c r="Q131" s="2053"/>
      <c r="R131" s="2053"/>
      <c r="S131" s="2053"/>
    </row>
    <row r="132">
      <c r="A132" s="2053"/>
      <c r="B132" s="2053"/>
      <c r="C132" s="2053"/>
      <c r="D132" s="2053"/>
      <c r="E132" s="2053"/>
      <c r="F132" s="1968" t="s">
        <v>2344</v>
      </c>
      <c r="G132" s="2053"/>
      <c r="H132" s="2053"/>
      <c r="I132" s="2053"/>
      <c r="J132" s="2053"/>
      <c r="K132" s="2053"/>
      <c r="L132" s="2053"/>
      <c r="M132" s="2053"/>
      <c r="N132" s="2053"/>
      <c r="O132" s="2053"/>
      <c r="P132" s="2053"/>
      <c r="Q132" s="2053"/>
      <c r="R132" s="2053"/>
      <c r="S132" s="2053"/>
    </row>
    <row r="133">
      <c r="A133" s="2053"/>
      <c r="B133" s="2053"/>
      <c r="C133" s="2053"/>
      <c r="D133" s="2053"/>
      <c r="E133" s="2053"/>
      <c r="F133" s="1968" t="s">
        <v>2345</v>
      </c>
      <c r="G133" s="2053"/>
      <c r="H133" s="2053"/>
      <c r="I133" s="2053"/>
      <c r="J133" s="2053"/>
      <c r="K133" s="2053"/>
      <c r="L133" s="2053"/>
      <c r="M133" s="2053"/>
      <c r="N133" s="2053"/>
      <c r="O133" s="2053"/>
      <c r="P133" s="2053"/>
      <c r="Q133" s="2053"/>
      <c r="R133" s="2053"/>
      <c r="S133" s="2053"/>
    </row>
    <row r="134">
      <c r="A134" s="2053"/>
      <c r="B134" s="2053"/>
      <c r="C134" s="2053"/>
      <c r="D134" s="2053"/>
      <c r="E134" s="2053"/>
      <c r="F134" s="1968" t="s">
        <v>2293</v>
      </c>
      <c r="G134" s="2053"/>
      <c r="H134" s="2053"/>
      <c r="I134" s="2053"/>
      <c r="J134" s="2053"/>
      <c r="K134" s="2053"/>
      <c r="L134" s="2053"/>
      <c r="M134" s="2053"/>
      <c r="N134" s="2053"/>
      <c r="O134" s="2053"/>
      <c r="P134" s="2053"/>
      <c r="Q134" s="2053"/>
      <c r="R134" s="2053"/>
      <c r="S134" s="2053"/>
    </row>
    <row r="135">
      <c r="A135" s="2053"/>
      <c r="B135" s="2053"/>
      <c r="C135" s="2053"/>
      <c r="D135" s="2053"/>
      <c r="E135" s="2053"/>
      <c r="F135" s="1968" t="s">
        <v>2346</v>
      </c>
      <c r="G135" s="2053"/>
      <c r="H135" s="2053"/>
      <c r="I135" s="2053"/>
      <c r="J135" s="2053"/>
      <c r="K135" s="2053"/>
      <c r="L135" s="2053"/>
      <c r="M135" s="2053"/>
      <c r="N135" s="2053"/>
      <c r="O135" s="2053"/>
      <c r="P135" s="2053"/>
      <c r="Q135" s="2053"/>
      <c r="R135" s="2053"/>
      <c r="S135" s="2053"/>
    </row>
    <row r="136">
      <c r="A136" s="2053"/>
      <c r="B136" s="2053"/>
      <c r="C136" s="2053"/>
      <c r="D136" s="2053"/>
      <c r="E136" s="2053"/>
      <c r="F136" s="2053"/>
      <c r="G136" s="2053"/>
      <c r="H136" s="2053"/>
      <c r="I136" s="2053"/>
      <c r="J136" s="2053"/>
      <c r="K136" s="2053"/>
      <c r="L136" s="2053"/>
      <c r="M136" s="2053"/>
      <c r="N136" s="2053"/>
      <c r="O136" s="2053"/>
      <c r="P136" s="2053"/>
      <c r="Q136" s="2053"/>
      <c r="R136" s="2053"/>
      <c r="S136" s="2053"/>
    </row>
    <row r="137">
      <c r="A137" s="2053"/>
      <c r="B137" s="2053"/>
      <c r="C137" s="2053"/>
      <c r="D137" s="2053"/>
      <c r="E137" s="2053"/>
      <c r="F137" s="2053"/>
      <c r="G137" s="2053"/>
      <c r="H137" s="2053"/>
      <c r="I137" s="2053"/>
      <c r="J137" s="2053"/>
      <c r="K137" s="2053"/>
      <c r="L137" s="2053"/>
      <c r="M137" s="2053"/>
      <c r="N137" s="2053"/>
      <c r="O137" s="2053"/>
      <c r="P137" s="2053"/>
      <c r="Q137" s="2053"/>
      <c r="R137" s="2053"/>
      <c r="S137" s="2053"/>
    </row>
    <row r="138">
      <c r="A138" s="2053"/>
      <c r="B138" s="2053"/>
      <c r="C138" s="2053"/>
      <c r="D138" s="2053"/>
      <c r="E138" s="2053"/>
      <c r="F138" s="2053"/>
      <c r="G138" s="2053"/>
      <c r="H138" s="2053"/>
      <c r="I138" s="2053"/>
      <c r="J138" s="2053"/>
      <c r="K138" s="2053"/>
      <c r="L138" s="2053"/>
      <c r="M138" s="2053"/>
      <c r="N138" s="2053"/>
      <c r="O138" s="2053"/>
      <c r="P138" s="2053"/>
      <c r="Q138" s="2053"/>
      <c r="R138" s="2053"/>
      <c r="S138" s="2053"/>
    </row>
    <row r="139">
      <c r="A139" s="1968" t="s">
        <v>522</v>
      </c>
      <c r="B139" s="1968" t="s">
        <v>2300</v>
      </c>
      <c r="C139" s="1968" t="s">
        <v>2347</v>
      </c>
      <c r="D139" s="1968" t="s">
        <v>2348</v>
      </c>
      <c r="E139" s="1968" t="s">
        <v>2349</v>
      </c>
      <c r="F139" s="1968" t="s">
        <v>2350</v>
      </c>
      <c r="G139" s="2053"/>
      <c r="H139" s="2053"/>
      <c r="I139" s="2053"/>
      <c r="J139" s="2053"/>
      <c r="K139" s="2053"/>
      <c r="L139" s="2053"/>
      <c r="M139" s="2053"/>
      <c r="N139" s="2053"/>
      <c r="O139" s="2053"/>
      <c r="P139" s="2053"/>
      <c r="Q139" s="2053"/>
      <c r="R139" s="2053"/>
      <c r="S139" s="2053"/>
    </row>
    <row r="140">
      <c r="A140" s="2053"/>
      <c r="B140" s="2053"/>
      <c r="C140" s="2053"/>
      <c r="D140" s="2053"/>
      <c r="E140" s="2053"/>
      <c r="F140" s="2053"/>
      <c r="G140" s="2053"/>
      <c r="H140" s="2053"/>
      <c r="I140" s="2053"/>
      <c r="J140" s="2053"/>
      <c r="K140" s="2053"/>
      <c r="L140" s="2053"/>
      <c r="M140" s="2053"/>
      <c r="N140" s="2053"/>
      <c r="O140" s="2053"/>
      <c r="P140" s="2053"/>
      <c r="Q140" s="2053"/>
      <c r="R140" s="2053"/>
      <c r="S140" s="2053"/>
    </row>
    <row r="141">
      <c r="A141" s="2053"/>
      <c r="B141" s="2053"/>
      <c r="C141" s="2053"/>
      <c r="D141" s="2053"/>
      <c r="E141" s="2053"/>
      <c r="F141" s="2053"/>
      <c r="G141" s="2053"/>
      <c r="H141" s="2053"/>
      <c r="I141" s="2053"/>
      <c r="J141" s="2053"/>
      <c r="K141" s="2053"/>
      <c r="L141" s="2053"/>
      <c r="M141" s="2053"/>
      <c r="N141" s="2053"/>
      <c r="O141" s="2053"/>
      <c r="P141" s="2053"/>
      <c r="Q141" s="2053"/>
      <c r="R141" s="2053"/>
      <c r="S141" s="2053"/>
    </row>
    <row r="142">
      <c r="A142" s="2053"/>
      <c r="B142" s="2053"/>
      <c r="C142" s="2053"/>
      <c r="D142" s="2053"/>
      <c r="E142" s="2053"/>
      <c r="F142" s="2053"/>
      <c r="G142" s="2053"/>
      <c r="H142" s="2053"/>
      <c r="I142" s="2053"/>
      <c r="J142" s="2053"/>
      <c r="K142" s="2053"/>
      <c r="L142" s="2053"/>
      <c r="M142" s="2053"/>
      <c r="N142" s="2053"/>
      <c r="O142" s="2053"/>
      <c r="P142" s="2053"/>
      <c r="Q142" s="2053"/>
      <c r="R142" s="2053"/>
      <c r="S142" s="2053"/>
    </row>
    <row r="143">
      <c r="A143" s="2053"/>
      <c r="B143" s="2053"/>
      <c r="C143" s="2053"/>
      <c r="D143" s="2053"/>
      <c r="E143" s="2053"/>
      <c r="F143" s="2053"/>
      <c r="G143" s="2053"/>
      <c r="H143" s="2053"/>
      <c r="I143" s="2053"/>
      <c r="J143" s="2053"/>
      <c r="K143" s="2053"/>
      <c r="L143" s="2053"/>
      <c r="M143" s="2053"/>
      <c r="N143" s="2053"/>
      <c r="O143" s="2053"/>
      <c r="P143" s="2053"/>
      <c r="Q143" s="2053"/>
      <c r="R143" s="2053"/>
      <c r="S143" s="2053"/>
    </row>
    <row r="144">
      <c r="A144" s="1968" t="s">
        <v>522</v>
      </c>
      <c r="B144" s="1968" t="s">
        <v>2338</v>
      </c>
      <c r="C144" s="1968" t="s">
        <v>2351</v>
      </c>
      <c r="D144" s="1968" t="s">
        <v>2348</v>
      </c>
      <c r="E144" s="1968" t="s">
        <v>2352</v>
      </c>
      <c r="F144" s="1968" t="s">
        <v>2353</v>
      </c>
      <c r="G144" s="1968" t="s">
        <v>2354</v>
      </c>
      <c r="H144" s="1968" t="s">
        <v>2355</v>
      </c>
      <c r="I144" s="1968" t="s">
        <v>2356</v>
      </c>
      <c r="J144" s="1968" t="s">
        <v>2357</v>
      </c>
      <c r="K144" s="2053"/>
      <c r="L144" s="2053"/>
      <c r="M144" s="2053"/>
      <c r="N144" s="2053"/>
      <c r="O144" s="2053"/>
      <c r="P144" s="2053"/>
      <c r="Q144" s="2053"/>
      <c r="R144" s="2053"/>
      <c r="S144" s="2053"/>
    </row>
    <row r="145">
      <c r="A145" s="2053"/>
      <c r="B145" s="1968" t="s">
        <v>2342</v>
      </c>
      <c r="C145" s="2053"/>
      <c r="D145" s="2053"/>
      <c r="E145" s="2053"/>
      <c r="F145" s="2053"/>
      <c r="G145" s="2053"/>
      <c r="H145" s="2053"/>
      <c r="I145" s="2053"/>
      <c r="J145" s="2053"/>
      <c r="K145" s="2053"/>
      <c r="L145" s="2053"/>
      <c r="M145" s="2053"/>
      <c r="N145" s="2053"/>
      <c r="O145" s="2053"/>
      <c r="P145" s="2053"/>
      <c r="Q145" s="2053"/>
      <c r="R145" s="2053"/>
      <c r="S145" s="2053"/>
    </row>
    <row r="146">
      <c r="A146" s="2053"/>
      <c r="B146" s="2053"/>
      <c r="C146" s="2053"/>
      <c r="D146" s="2053"/>
      <c r="E146" s="2053"/>
      <c r="F146" s="2053"/>
      <c r="G146" s="2053"/>
      <c r="H146" s="2053"/>
      <c r="I146" s="2053"/>
      <c r="J146" s="2053"/>
      <c r="K146" s="2053"/>
      <c r="L146" s="2053"/>
      <c r="M146" s="2053"/>
      <c r="N146" s="2053"/>
      <c r="O146" s="2053"/>
      <c r="P146" s="2053"/>
      <c r="Q146" s="2053"/>
      <c r="R146" s="2053"/>
      <c r="S146" s="2053"/>
    </row>
    <row r="147">
      <c r="A147" s="2053"/>
      <c r="B147" s="2053"/>
      <c r="C147" s="2053"/>
      <c r="D147" s="2053"/>
      <c r="E147" s="2053"/>
      <c r="F147" s="2053"/>
      <c r="G147" s="2053"/>
      <c r="H147" s="2053"/>
      <c r="I147" s="2053"/>
      <c r="J147" s="2053"/>
      <c r="K147" s="2053"/>
      <c r="L147" s="2053"/>
      <c r="M147" s="2053"/>
      <c r="N147" s="2053"/>
      <c r="O147" s="2053"/>
      <c r="P147" s="2053"/>
      <c r="Q147" s="2053"/>
      <c r="R147" s="2053"/>
      <c r="S147" s="2053"/>
    </row>
    <row r="148">
      <c r="A148" s="2053"/>
      <c r="B148" s="2053"/>
      <c r="C148" s="2053"/>
      <c r="D148" s="2053"/>
      <c r="E148" s="2053"/>
      <c r="F148" s="2053"/>
      <c r="G148" s="2053"/>
      <c r="H148" s="2053"/>
      <c r="I148" s="2053"/>
      <c r="J148" s="2053"/>
      <c r="K148" s="2053"/>
      <c r="L148" s="2053"/>
      <c r="M148" s="2053"/>
      <c r="N148" s="2053"/>
      <c r="O148" s="2053"/>
      <c r="P148" s="2053"/>
      <c r="Q148" s="2053"/>
      <c r="R148" s="2053"/>
      <c r="S148" s="2053"/>
    </row>
    <row r="149">
      <c r="A149" s="1968" t="s">
        <v>107</v>
      </c>
      <c r="B149" s="1968" t="s">
        <v>2358</v>
      </c>
      <c r="C149" s="1968" t="s">
        <v>2359</v>
      </c>
      <c r="D149" s="1968" t="s">
        <v>2360</v>
      </c>
      <c r="E149" s="1968" t="s">
        <v>2361</v>
      </c>
      <c r="F149" s="1968" t="s">
        <v>2362</v>
      </c>
      <c r="G149" s="2053"/>
      <c r="H149" s="2053"/>
      <c r="I149" s="1968" t="s">
        <v>2363</v>
      </c>
      <c r="J149" s="2053"/>
      <c r="K149" s="1968" t="s">
        <v>2364</v>
      </c>
      <c r="L149" s="1968" t="s">
        <v>2365</v>
      </c>
      <c r="M149" s="2053"/>
      <c r="N149" s="2053"/>
      <c r="O149" s="2053"/>
      <c r="P149" s="2053"/>
      <c r="Q149" s="2053"/>
      <c r="R149" s="2053"/>
      <c r="S149" s="2053"/>
    </row>
    <row r="150">
      <c r="A150" s="2053"/>
      <c r="B150" s="1968" t="s">
        <v>2366</v>
      </c>
      <c r="C150" s="2053"/>
      <c r="D150" s="2053"/>
      <c r="E150" s="2053"/>
      <c r="F150" s="1968" t="s">
        <v>2367</v>
      </c>
      <c r="G150" s="2053"/>
      <c r="H150" s="2053"/>
      <c r="I150" s="2053"/>
      <c r="J150" s="2053"/>
      <c r="K150" s="2053"/>
      <c r="L150" s="1968" t="s">
        <v>2368</v>
      </c>
      <c r="M150" s="2053"/>
      <c r="N150" s="2053"/>
      <c r="O150" s="2053"/>
      <c r="P150" s="2053"/>
      <c r="Q150" s="2053"/>
      <c r="R150" s="2053"/>
      <c r="S150" s="2053"/>
    </row>
    <row r="151">
      <c r="A151" s="2053"/>
      <c r="B151" s="2053"/>
      <c r="C151" s="2053"/>
      <c r="D151" s="2053"/>
      <c r="E151" s="2053"/>
      <c r="F151" s="1968" t="s">
        <v>2304</v>
      </c>
      <c r="G151" s="2053"/>
      <c r="H151" s="2053"/>
      <c r="I151" s="2053"/>
      <c r="J151" s="2053"/>
      <c r="K151" s="2053"/>
      <c r="L151" s="1968" t="s">
        <v>2369</v>
      </c>
      <c r="M151" s="2053"/>
      <c r="N151" s="2053"/>
      <c r="O151" s="2053"/>
      <c r="P151" s="2053"/>
      <c r="Q151" s="2053"/>
      <c r="R151" s="2053"/>
      <c r="S151" s="2053"/>
    </row>
    <row r="152">
      <c r="A152" s="2053"/>
      <c r="B152" s="2053"/>
      <c r="C152" s="2053"/>
      <c r="D152" s="2053"/>
      <c r="E152" s="2053"/>
      <c r="F152" s="1968" t="s">
        <v>2370</v>
      </c>
      <c r="G152" s="2053"/>
      <c r="H152" s="2053"/>
      <c r="I152" s="2053"/>
      <c r="J152" s="2053"/>
      <c r="K152" s="2053"/>
      <c r="L152" s="1968" t="s">
        <v>2371</v>
      </c>
      <c r="M152" s="2053"/>
      <c r="N152" s="2053"/>
      <c r="O152" s="2053"/>
      <c r="P152" s="2053"/>
      <c r="Q152" s="2053"/>
      <c r="R152" s="2053"/>
      <c r="S152" s="2053"/>
    </row>
    <row r="153">
      <c r="A153" s="2053"/>
      <c r="B153" s="2053"/>
      <c r="C153" s="2053"/>
      <c r="D153" s="2053"/>
      <c r="E153" s="2053"/>
      <c r="F153" s="1968" t="s">
        <v>2372</v>
      </c>
      <c r="G153" s="2053"/>
      <c r="H153" s="2053"/>
      <c r="I153" s="2053"/>
      <c r="J153" s="2053"/>
      <c r="K153" s="2053"/>
      <c r="L153" s="2053"/>
      <c r="M153" s="2053"/>
      <c r="N153" s="2053"/>
      <c r="O153" s="2053"/>
      <c r="P153" s="2053"/>
      <c r="Q153" s="2053"/>
      <c r="R153" s="2053"/>
      <c r="S153" s="2053"/>
    </row>
    <row r="154">
      <c r="A154" s="2053"/>
      <c r="B154" s="2053"/>
      <c r="C154" s="2053"/>
      <c r="D154" s="2053"/>
      <c r="E154" s="2053"/>
      <c r="F154" s="2053"/>
      <c r="G154" s="2053"/>
      <c r="H154" s="2053"/>
      <c r="I154" s="2053"/>
      <c r="J154" s="2053"/>
      <c r="K154" s="2053"/>
      <c r="L154" s="2053"/>
      <c r="M154" s="2053"/>
      <c r="N154" s="2053"/>
      <c r="O154" s="2053"/>
      <c r="P154" s="2053"/>
      <c r="Q154" s="2053"/>
      <c r="R154" s="2053"/>
      <c r="S154" s="2053"/>
    </row>
    <row r="155">
      <c r="A155" s="2053"/>
      <c r="B155" s="2053"/>
      <c r="C155" s="2053"/>
      <c r="D155" s="2053"/>
      <c r="E155" s="2053"/>
      <c r="F155" s="2053"/>
      <c r="G155" s="2053"/>
      <c r="H155" s="2053"/>
      <c r="I155" s="2053"/>
      <c r="J155" s="2053"/>
      <c r="K155" s="2053"/>
      <c r="L155" s="2053"/>
      <c r="M155" s="2053"/>
      <c r="N155" s="2053"/>
      <c r="O155" s="2053"/>
      <c r="P155" s="2053"/>
      <c r="Q155" s="2053"/>
      <c r="R155" s="2053"/>
      <c r="S155" s="2053"/>
    </row>
    <row r="156">
      <c r="A156" s="2053"/>
      <c r="B156" s="2053"/>
      <c r="C156" s="2053"/>
      <c r="D156" s="2053"/>
      <c r="E156" s="2053"/>
      <c r="F156" s="2053"/>
      <c r="G156" s="2053"/>
      <c r="H156" s="2053"/>
      <c r="I156" s="2053"/>
      <c r="J156" s="2053"/>
      <c r="K156" s="2053"/>
      <c r="L156" s="2053"/>
      <c r="M156" s="2053"/>
      <c r="N156" s="2053"/>
      <c r="O156" s="2053"/>
      <c r="P156" s="2053"/>
      <c r="Q156" s="2053"/>
      <c r="R156" s="2053"/>
      <c r="S156" s="2053"/>
    </row>
    <row r="157">
      <c r="A157" s="1968" t="s">
        <v>267</v>
      </c>
      <c r="B157" s="1968" t="s">
        <v>2338</v>
      </c>
      <c r="C157" s="1968" t="s">
        <v>2373</v>
      </c>
      <c r="D157" s="1968" t="s">
        <v>2374</v>
      </c>
      <c r="E157" s="2053"/>
      <c r="F157" s="1968" t="s">
        <v>2302</v>
      </c>
      <c r="G157" s="2053"/>
      <c r="H157" s="2053"/>
      <c r="I157" s="2053"/>
      <c r="J157" s="2053"/>
      <c r="K157" s="2053"/>
      <c r="L157" s="2053"/>
      <c r="M157" s="2053"/>
      <c r="N157" s="2053"/>
      <c r="O157" s="2053"/>
      <c r="P157" s="2053"/>
      <c r="Q157" s="2053"/>
      <c r="R157" s="2053"/>
      <c r="S157" s="2053"/>
    </row>
    <row r="158">
      <c r="A158" s="2053"/>
      <c r="B158" s="1968" t="s">
        <v>2342</v>
      </c>
      <c r="C158" s="2053"/>
      <c r="D158" s="2053"/>
      <c r="E158" s="2053"/>
      <c r="F158" s="1968" t="s">
        <v>2375</v>
      </c>
      <c r="G158" s="2053"/>
      <c r="H158" s="2053"/>
      <c r="I158" s="2053"/>
      <c r="J158" s="2053"/>
      <c r="K158" s="2053"/>
      <c r="L158" s="2053"/>
      <c r="M158" s="2053"/>
      <c r="N158" s="2053"/>
      <c r="O158" s="2053"/>
      <c r="P158" s="2053"/>
      <c r="Q158" s="2053"/>
      <c r="R158" s="2053"/>
      <c r="S158" s="2053"/>
    </row>
    <row r="159">
      <c r="A159" s="2053"/>
      <c r="B159" s="2053"/>
      <c r="C159" s="2053"/>
      <c r="D159" s="2053"/>
      <c r="E159" s="2053"/>
      <c r="F159" s="1968" t="s">
        <v>2376</v>
      </c>
      <c r="G159" s="2053"/>
      <c r="H159" s="2053"/>
      <c r="I159" s="2053"/>
      <c r="J159" s="2053"/>
      <c r="K159" s="2053"/>
      <c r="L159" s="2053"/>
      <c r="M159" s="2053"/>
      <c r="N159" s="2053"/>
      <c r="O159" s="2053"/>
      <c r="P159" s="2053"/>
      <c r="Q159" s="2053"/>
      <c r="R159" s="2053"/>
      <c r="S159" s="2053"/>
    </row>
    <row r="160">
      <c r="A160" s="2053"/>
      <c r="B160" s="2053"/>
      <c r="C160" s="2053"/>
      <c r="D160" s="2053"/>
      <c r="E160" s="2053"/>
      <c r="F160" s="1968" t="s">
        <v>2377</v>
      </c>
      <c r="G160" s="2053"/>
      <c r="H160" s="2053"/>
      <c r="I160" s="2053"/>
      <c r="J160" s="2053"/>
      <c r="K160" s="2053"/>
      <c r="L160" s="2053"/>
      <c r="M160" s="2053"/>
      <c r="N160" s="2053"/>
      <c r="O160" s="2053"/>
      <c r="P160" s="2053"/>
      <c r="Q160" s="2053"/>
      <c r="R160" s="2053"/>
      <c r="S160" s="2053"/>
    </row>
    <row r="161">
      <c r="A161" s="2053"/>
      <c r="B161" s="2053"/>
      <c r="C161" s="2053"/>
      <c r="D161" s="2053"/>
      <c r="E161" s="2053"/>
      <c r="F161" s="2053"/>
      <c r="G161" s="2053"/>
      <c r="H161" s="2053"/>
      <c r="I161" s="2053"/>
      <c r="J161" s="2053"/>
      <c r="K161" s="2053"/>
      <c r="L161" s="2053"/>
      <c r="M161" s="2053"/>
      <c r="N161" s="2053"/>
      <c r="O161" s="2053"/>
      <c r="P161" s="2053"/>
      <c r="Q161" s="2053"/>
      <c r="R161" s="2053"/>
      <c r="S161" s="2053"/>
    </row>
    <row r="162">
      <c r="A162" s="2053"/>
      <c r="B162" s="2053"/>
      <c r="C162" s="2053"/>
      <c r="D162" s="2053"/>
      <c r="E162" s="2053"/>
      <c r="F162" s="2053"/>
      <c r="G162" s="2053"/>
      <c r="H162" s="2053"/>
      <c r="I162" s="2053"/>
      <c r="J162" s="2053"/>
      <c r="K162" s="2053"/>
      <c r="L162" s="2053"/>
      <c r="M162" s="2053"/>
      <c r="N162" s="2053"/>
      <c r="O162" s="2053"/>
      <c r="P162" s="2053"/>
      <c r="Q162" s="2053"/>
      <c r="R162" s="2053"/>
      <c r="S162" s="2053"/>
    </row>
    <row r="163">
      <c r="A163" s="1968" t="s">
        <v>492</v>
      </c>
      <c r="B163" s="1968" t="s">
        <v>2338</v>
      </c>
      <c r="C163" s="1968" t="s">
        <v>2378</v>
      </c>
      <c r="D163" s="1968" t="s">
        <v>2379</v>
      </c>
      <c r="E163" s="2053"/>
      <c r="F163" s="1968" t="s">
        <v>2380</v>
      </c>
      <c r="G163" s="2053"/>
      <c r="H163" s="2053"/>
      <c r="I163" s="2053"/>
      <c r="J163" s="2053"/>
      <c r="K163" s="2053"/>
      <c r="L163" s="2053"/>
      <c r="M163" s="2053"/>
      <c r="N163" s="2053"/>
      <c r="O163" s="2053"/>
      <c r="P163" s="2053"/>
      <c r="Q163" s="2053"/>
      <c r="R163" s="2053"/>
      <c r="S163" s="2053"/>
    </row>
    <row r="164">
      <c r="A164" s="2053"/>
      <c r="B164" s="1968" t="s">
        <v>2342</v>
      </c>
      <c r="C164" s="2053"/>
      <c r="D164" s="2053"/>
      <c r="E164" s="2053"/>
      <c r="F164" s="1968" t="s">
        <v>2381</v>
      </c>
      <c r="G164" s="2053"/>
      <c r="H164" s="2053"/>
      <c r="I164" s="2053"/>
      <c r="J164" s="2053"/>
      <c r="K164" s="2053"/>
      <c r="L164" s="2053"/>
      <c r="M164" s="2053"/>
      <c r="N164" s="2053"/>
      <c r="O164" s="2053"/>
      <c r="P164" s="2053"/>
      <c r="Q164" s="2053"/>
      <c r="R164" s="2053"/>
      <c r="S164" s="2053"/>
    </row>
    <row r="165">
      <c r="A165" s="2053"/>
      <c r="B165" s="2053"/>
      <c r="C165" s="2053"/>
      <c r="D165" s="2053"/>
      <c r="E165" s="2053"/>
      <c r="F165" s="1968" t="s">
        <v>2382</v>
      </c>
      <c r="G165" s="2053"/>
      <c r="H165" s="2053"/>
      <c r="I165" s="2053"/>
      <c r="J165" s="2053"/>
      <c r="K165" s="2053"/>
      <c r="L165" s="2053"/>
      <c r="M165" s="2053"/>
      <c r="N165" s="2053"/>
      <c r="O165" s="2053"/>
      <c r="P165" s="2053"/>
      <c r="Q165" s="2053"/>
      <c r="R165" s="2053"/>
      <c r="S165" s="2053"/>
    </row>
    <row r="166">
      <c r="A166" s="2053"/>
      <c r="B166" s="2053"/>
      <c r="C166" s="2053"/>
      <c r="D166" s="2053"/>
      <c r="E166" s="2053"/>
      <c r="F166" s="1968" t="s">
        <v>2383</v>
      </c>
      <c r="G166" s="2053"/>
      <c r="H166" s="2053"/>
      <c r="I166" s="2053"/>
      <c r="J166" s="2053"/>
      <c r="K166" s="2053"/>
      <c r="L166" s="2053"/>
      <c r="M166" s="2053"/>
      <c r="N166" s="2053"/>
      <c r="O166" s="2053"/>
      <c r="P166" s="2053"/>
      <c r="Q166" s="2053"/>
      <c r="R166" s="2053"/>
      <c r="S166" s="2053"/>
    </row>
    <row r="167">
      <c r="A167" s="2053"/>
      <c r="B167" s="2053"/>
      <c r="C167" s="2053"/>
      <c r="D167" s="2053"/>
      <c r="E167" s="2053"/>
      <c r="F167" s="1968" t="s">
        <v>2309</v>
      </c>
      <c r="G167" s="2053"/>
      <c r="H167" s="2053"/>
      <c r="I167" s="2053"/>
      <c r="J167" s="2053"/>
      <c r="K167" s="2053"/>
      <c r="L167" s="2053"/>
      <c r="M167" s="2053"/>
      <c r="N167" s="2053"/>
      <c r="O167" s="2053"/>
      <c r="P167" s="2053"/>
      <c r="Q167" s="2053"/>
      <c r="R167" s="2053"/>
      <c r="S167" s="2053"/>
    </row>
    <row r="168">
      <c r="A168" s="2053"/>
      <c r="B168" s="2053"/>
      <c r="C168" s="2053"/>
      <c r="D168" s="2053"/>
      <c r="E168" s="2053"/>
      <c r="F168" s="1968" t="s">
        <v>2376</v>
      </c>
      <c r="G168" s="2053"/>
      <c r="H168" s="2053"/>
      <c r="I168" s="2053"/>
      <c r="J168" s="2053"/>
      <c r="K168" s="2053"/>
      <c r="L168" s="2053"/>
      <c r="M168" s="2053"/>
      <c r="N168" s="2053"/>
      <c r="O168" s="2053"/>
      <c r="P168" s="2053"/>
      <c r="Q168" s="2053"/>
      <c r="R168" s="2053"/>
      <c r="S168" s="2053"/>
    </row>
    <row r="169">
      <c r="A169" s="2053"/>
      <c r="B169" s="2053"/>
      <c r="C169" s="2053"/>
      <c r="D169" s="2053"/>
      <c r="E169" s="2053"/>
      <c r="F169" s="1968" t="s">
        <v>2384</v>
      </c>
      <c r="G169" s="2053"/>
      <c r="H169" s="2053"/>
      <c r="I169" s="2053"/>
      <c r="J169" s="2053"/>
      <c r="K169" s="2053"/>
      <c r="L169" s="2053"/>
      <c r="M169" s="2053"/>
      <c r="N169" s="2053"/>
      <c r="O169" s="2053"/>
      <c r="P169" s="2053"/>
      <c r="Q169" s="2053"/>
      <c r="R169" s="2053"/>
      <c r="S169" s="2053"/>
    </row>
    <row r="170">
      <c r="A170" s="2053"/>
      <c r="B170" s="2053"/>
      <c r="C170" s="2053"/>
      <c r="D170" s="2053"/>
      <c r="E170" s="2053"/>
      <c r="F170" s="1968" t="s">
        <v>2385</v>
      </c>
      <c r="G170" s="2053"/>
      <c r="H170" s="2053"/>
      <c r="I170" s="2053"/>
      <c r="J170" s="2053"/>
      <c r="K170" s="2053"/>
      <c r="L170" s="2053"/>
      <c r="M170" s="2053"/>
      <c r="N170" s="2053"/>
      <c r="O170" s="2053"/>
      <c r="P170" s="2053"/>
      <c r="Q170" s="2053"/>
      <c r="R170" s="2053"/>
      <c r="S170" s="2053"/>
    </row>
    <row r="171">
      <c r="A171" s="2053"/>
      <c r="B171" s="2053"/>
      <c r="C171" s="2053"/>
      <c r="D171" s="2053"/>
      <c r="E171" s="2053"/>
      <c r="F171" s="2053"/>
      <c r="G171" s="2053"/>
      <c r="H171" s="2053"/>
      <c r="I171" s="2053"/>
      <c r="J171" s="2053"/>
      <c r="K171" s="2053"/>
      <c r="L171" s="2053"/>
      <c r="M171" s="2053"/>
      <c r="N171" s="2053"/>
      <c r="O171" s="2053"/>
      <c r="P171" s="2053"/>
      <c r="Q171" s="2053"/>
      <c r="R171" s="2053"/>
      <c r="S171" s="2053"/>
    </row>
    <row r="172">
      <c r="A172" s="2053"/>
      <c r="B172" s="2053"/>
      <c r="C172" s="2053"/>
      <c r="D172" s="2053"/>
      <c r="E172" s="2053"/>
      <c r="F172" s="2053"/>
      <c r="G172" s="2053"/>
      <c r="H172" s="2053"/>
      <c r="I172" s="2053"/>
      <c r="J172" s="2053"/>
      <c r="K172" s="2053"/>
      <c r="L172" s="2053"/>
      <c r="M172" s="2053"/>
      <c r="N172" s="2053"/>
      <c r="O172" s="2053"/>
      <c r="P172" s="2053"/>
      <c r="Q172" s="2053"/>
      <c r="R172" s="2053"/>
      <c r="S172" s="2053"/>
    </row>
    <row r="173">
      <c r="A173" s="1968" t="s">
        <v>211</v>
      </c>
      <c r="B173" s="1968" t="s">
        <v>2338</v>
      </c>
      <c r="C173" s="1968" t="s">
        <v>2386</v>
      </c>
      <c r="D173" s="1968" t="s">
        <v>2387</v>
      </c>
      <c r="E173" s="2053"/>
      <c r="F173" s="2053"/>
      <c r="G173" s="2053"/>
      <c r="H173" s="2053"/>
      <c r="I173" s="2053"/>
      <c r="J173" s="2053"/>
      <c r="K173" s="2053"/>
      <c r="L173" s="2053"/>
      <c r="M173" s="2053"/>
      <c r="N173" s="2053"/>
      <c r="O173" s="2053"/>
      <c r="P173" s="2053"/>
      <c r="Q173" s="2053"/>
      <c r="R173" s="2053"/>
      <c r="S173" s="2053"/>
    </row>
    <row r="174">
      <c r="A174" s="2053"/>
      <c r="B174" s="1968" t="s">
        <v>2342</v>
      </c>
      <c r="C174" s="2053"/>
      <c r="D174" s="2053"/>
      <c r="E174" s="2053"/>
      <c r="F174" s="2053"/>
      <c r="G174" s="2053"/>
      <c r="H174" s="2053"/>
      <c r="I174" s="2053"/>
      <c r="J174" s="2053"/>
      <c r="K174" s="2053"/>
      <c r="L174" s="2053"/>
      <c r="M174" s="2053"/>
      <c r="N174" s="2053"/>
      <c r="O174" s="2053"/>
      <c r="P174" s="2053"/>
      <c r="Q174" s="2053"/>
      <c r="R174" s="2053"/>
      <c r="S174" s="2053"/>
    </row>
    <row r="175">
      <c r="A175" s="2053"/>
      <c r="B175" s="2053"/>
      <c r="C175" s="2053"/>
      <c r="D175" s="2053"/>
      <c r="E175" s="2053"/>
      <c r="F175" s="2053"/>
      <c r="G175" s="2053"/>
      <c r="H175" s="2053"/>
      <c r="I175" s="2053"/>
      <c r="J175" s="2053"/>
      <c r="K175" s="2053"/>
      <c r="L175" s="2053"/>
      <c r="M175" s="2053"/>
      <c r="N175" s="2053"/>
      <c r="O175" s="2053"/>
      <c r="P175" s="2053"/>
      <c r="Q175" s="2053"/>
      <c r="R175" s="2053"/>
      <c r="S175" s="2053"/>
    </row>
    <row r="176">
      <c r="A176" s="2053"/>
      <c r="B176" s="2053"/>
      <c r="C176" s="2053"/>
      <c r="D176" s="2053"/>
      <c r="E176" s="2053"/>
      <c r="F176" s="2053"/>
      <c r="G176" s="2053"/>
      <c r="H176" s="2053"/>
      <c r="I176" s="2053"/>
      <c r="J176" s="2053"/>
      <c r="K176" s="2053"/>
      <c r="L176" s="2053"/>
      <c r="M176" s="2053"/>
      <c r="N176" s="2053"/>
      <c r="O176" s="2053"/>
      <c r="P176" s="2053"/>
      <c r="Q176" s="2053"/>
      <c r="R176" s="2053"/>
      <c r="S176" s="2053"/>
    </row>
    <row r="177">
      <c r="A177" s="2053"/>
      <c r="B177" s="2053"/>
      <c r="C177" s="2053"/>
      <c r="D177" s="2053"/>
      <c r="E177" s="2053"/>
      <c r="F177" s="2053"/>
      <c r="G177" s="2053"/>
      <c r="H177" s="2053"/>
      <c r="I177" s="2053"/>
      <c r="J177" s="2053"/>
      <c r="K177" s="2053"/>
      <c r="L177" s="2053"/>
      <c r="M177" s="2053"/>
      <c r="N177" s="2053"/>
      <c r="O177" s="2053"/>
      <c r="P177" s="2053"/>
      <c r="Q177" s="2053"/>
      <c r="R177" s="2053"/>
      <c r="S177" s="2053"/>
    </row>
    <row r="178">
      <c r="A178" s="1968" t="s">
        <v>169</v>
      </c>
      <c r="B178" s="1968" t="s">
        <v>2338</v>
      </c>
      <c r="C178" s="1968" t="s">
        <v>2388</v>
      </c>
      <c r="D178" s="1968" t="s">
        <v>2389</v>
      </c>
      <c r="E178" s="2053"/>
      <c r="F178" s="1968" t="s">
        <v>2390</v>
      </c>
      <c r="G178" s="2053"/>
      <c r="H178" s="2053"/>
      <c r="I178" s="2053"/>
      <c r="J178" s="2053"/>
      <c r="K178" s="2053"/>
      <c r="L178" s="2053"/>
      <c r="M178" s="2053"/>
      <c r="N178" s="2053"/>
      <c r="O178" s="2053"/>
      <c r="P178" s="2053"/>
      <c r="Q178" s="2053"/>
      <c r="R178" s="2053"/>
      <c r="S178" s="2053"/>
    </row>
    <row r="179">
      <c r="A179" s="2053"/>
      <c r="B179" s="1968" t="s">
        <v>2342</v>
      </c>
      <c r="C179" s="2053"/>
      <c r="D179" s="2053"/>
      <c r="E179" s="2053"/>
      <c r="F179" s="1968" t="s">
        <v>2391</v>
      </c>
      <c r="G179" s="2053"/>
      <c r="H179" s="2053"/>
      <c r="I179" s="2053"/>
      <c r="J179" s="2053"/>
      <c r="K179" s="2053"/>
      <c r="L179" s="2053"/>
      <c r="M179" s="2053"/>
      <c r="N179" s="2053"/>
      <c r="O179" s="2053"/>
      <c r="P179" s="2053"/>
      <c r="Q179" s="2053"/>
      <c r="R179" s="2053"/>
      <c r="S179" s="2053"/>
    </row>
    <row r="180">
      <c r="A180" s="2053"/>
      <c r="B180" s="2053"/>
      <c r="C180" s="2053"/>
      <c r="D180" s="2053"/>
      <c r="E180" s="2053"/>
      <c r="F180" s="1968" t="s">
        <v>2392</v>
      </c>
      <c r="G180" s="2053"/>
      <c r="H180" s="2053"/>
      <c r="I180" s="2053"/>
      <c r="J180" s="2053"/>
      <c r="K180" s="2053"/>
      <c r="L180" s="2053"/>
      <c r="M180" s="2053"/>
      <c r="N180" s="2053"/>
      <c r="O180" s="2053"/>
      <c r="P180" s="2053"/>
      <c r="Q180" s="2053"/>
      <c r="R180" s="2053"/>
      <c r="S180" s="2053"/>
    </row>
    <row r="181">
      <c r="A181" s="2053"/>
      <c r="B181" s="2053"/>
      <c r="C181" s="2053"/>
      <c r="D181" s="2053"/>
      <c r="E181" s="2053"/>
      <c r="F181" s="1968" t="s">
        <v>2381</v>
      </c>
      <c r="G181" s="2053"/>
      <c r="H181" s="2053"/>
      <c r="I181" s="2053"/>
      <c r="J181" s="2053"/>
      <c r="K181" s="2053"/>
      <c r="L181" s="2053"/>
      <c r="M181" s="2053"/>
      <c r="N181" s="2053"/>
      <c r="O181" s="2053"/>
      <c r="P181" s="2053"/>
      <c r="Q181" s="2053"/>
      <c r="R181" s="2053"/>
      <c r="S181" s="2053"/>
    </row>
    <row r="182">
      <c r="A182" s="2053"/>
      <c r="B182" s="2053"/>
      <c r="C182" s="2053"/>
      <c r="D182" s="2053"/>
      <c r="E182" s="2053"/>
      <c r="F182" s="1968" t="s">
        <v>2393</v>
      </c>
      <c r="G182" s="2053"/>
      <c r="H182" s="2053"/>
      <c r="I182" s="2053"/>
      <c r="J182" s="2053"/>
      <c r="K182" s="2053"/>
      <c r="L182" s="2053"/>
      <c r="M182" s="2053"/>
      <c r="N182" s="2053"/>
      <c r="O182" s="2053"/>
      <c r="P182" s="2053"/>
      <c r="Q182" s="2053"/>
      <c r="R182" s="2053"/>
      <c r="S182" s="2053"/>
    </row>
    <row r="183">
      <c r="A183" s="2053"/>
      <c r="B183" s="2053"/>
      <c r="C183" s="2053"/>
      <c r="D183" s="2053"/>
      <c r="E183" s="2053"/>
      <c r="F183" s="2053"/>
      <c r="G183" s="2053"/>
      <c r="H183" s="2053"/>
      <c r="I183" s="2053"/>
      <c r="J183" s="2053"/>
      <c r="K183" s="2053"/>
      <c r="L183" s="2053"/>
      <c r="M183" s="2053"/>
      <c r="N183" s="2053"/>
      <c r="O183" s="2053"/>
      <c r="P183" s="2053"/>
      <c r="Q183" s="2053"/>
      <c r="R183" s="2053"/>
      <c r="S183" s="2053"/>
    </row>
    <row r="184">
      <c r="A184" s="2053"/>
      <c r="B184" s="2053"/>
      <c r="C184" s="2053"/>
      <c r="D184" s="2053"/>
      <c r="E184" s="2053"/>
      <c r="F184" s="2053"/>
      <c r="G184" s="2053"/>
      <c r="H184" s="2053"/>
      <c r="I184" s="2053"/>
      <c r="J184" s="2053"/>
      <c r="K184" s="2053"/>
      <c r="L184" s="2053"/>
      <c r="M184" s="2053"/>
      <c r="N184" s="2053"/>
      <c r="O184" s="2053"/>
      <c r="P184" s="2053"/>
      <c r="Q184" s="2053"/>
      <c r="R184" s="2053"/>
      <c r="S184" s="2053"/>
    </row>
    <row r="185">
      <c r="A185" s="2053"/>
      <c r="B185" s="2053"/>
      <c r="C185" s="2053"/>
      <c r="D185" s="2053"/>
      <c r="E185" s="2053"/>
      <c r="F185" s="2053"/>
      <c r="G185" s="2053"/>
      <c r="H185" s="2053"/>
      <c r="I185" s="2053"/>
      <c r="J185" s="2053"/>
      <c r="K185" s="2053"/>
      <c r="L185" s="2053"/>
      <c r="M185" s="2053"/>
      <c r="N185" s="2053"/>
      <c r="O185" s="2053"/>
      <c r="P185" s="2053"/>
      <c r="Q185" s="2053"/>
      <c r="R185" s="2053"/>
      <c r="S185" s="2053"/>
    </row>
    <row r="186">
      <c r="A186" s="2053"/>
      <c r="B186" s="2053"/>
      <c r="C186" s="2053"/>
      <c r="D186" s="2053"/>
      <c r="E186" s="2053"/>
      <c r="F186" s="2053"/>
      <c r="G186" s="2053"/>
      <c r="H186" s="2053"/>
      <c r="I186" s="2053"/>
      <c r="J186" s="2053"/>
      <c r="K186" s="2053"/>
      <c r="L186" s="2053"/>
      <c r="M186" s="2053"/>
      <c r="N186" s="2053"/>
      <c r="O186" s="2053"/>
      <c r="P186" s="2053"/>
      <c r="Q186" s="2053"/>
      <c r="R186" s="2053"/>
      <c r="S186" s="2053"/>
    </row>
    <row r="187">
      <c r="A187" s="2053"/>
      <c r="B187" s="2053"/>
      <c r="C187" s="2053"/>
      <c r="D187" s="2053"/>
      <c r="E187" s="2053"/>
      <c r="F187" s="2053"/>
      <c r="G187" s="2053"/>
      <c r="H187" s="2053"/>
      <c r="I187" s="2053"/>
      <c r="J187" s="2053"/>
      <c r="K187" s="2053"/>
      <c r="L187" s="2053"/>
      <c r="M187" s="2053"/>
      <c r="N187" s="2053"/>
      <c r="O187" s="2053"/>
      <c r="P187" s="2053"/>
      <c r="Q187" s="2053"/>
      <c r="R187" s="2053"/>
      <c r="S187" s="2053"/>
    </row>
    <row r="188">
      <c r="A188" s="2053"/>
      <c r="B188" s="2053"/>
      <c r="C188" s="2053"/>
      <c r="D188" s="2053"/>
      <c r="E188" s="2053"/>
      <c r="F188" s="2053"/>
      <c r="G188" s="2053"/>
      <c r="H188" s="2053"/>
      <c r="I188" s="2053"/>
      <c r="J188" s="2053"/>
      <c r="K188" s="2053"/>
      <c r="L188" s="2053"/>
      <c r="M188" s="2053"/>
      <c r="N188" s="2053"/>
      <c r="O188" s="2053"/>
      <c r="P188" s="2053"/>
      <c r="Q188" s="2053"/>
      <c r="R188" s="2053"/>
      <c r="S188" s="2053"/>
    </row>
    <row r="189">
      <c r="A189" s="2053"/>
      <c r="B189" s="2053"/>
      <c r="C189" s="2053"/>
      <c r="D189" s="2053"/>
      <c r="E189" s="2053"/>
      <c r="F189" s="2053"/>
      <c r="G189" s="2053"/>
      <c r="H189" s="2053"/>
      <c r="I189" s="2053"/>
      <c r="J189" s="2053"/>
      <c r="K189" s="2053"/>
      <c r="L189" s="2053"/>
      <c r="M189" s="2053"/>
      <c r="N189" s="2053"/>
      <c r="O189" s="2053"/>
      <c r="P189" s="2053"/>
      <c r="Q189" s="2053"/>
      <c r="R189" s="2053"/>
      <c r="S189" s="2053"/>
    </row>
    <row r="190">
      <c r="A190" s="2053"/>
      <c r="B190" s="2053"/>
      <c r="C190" s="2053"/>
      <c r="D190" s="2053"/>
      <c r="E190" s="2053"/>
      <c r="F190" s="2053"/>
      <c r="G190" s="2053"/>
      <c r="H190" s="2053"/>
      <c r="I190" s="2053"/>
      <c r="J190" s="2053"/>
      <c r="K190" s="2053"/>
      <c r="L190" s="2053"/>
      <c r="M190" s="2053"/>
      <c r="N190" s="2053"/>
      <c r="O190" s="2053"/>
      <c r="P190" s="2053"/>
      <c r="Q190" s="2053"/>
      <c r="R190" s="2053"/>
      <c r="S190" s="2053"/>
    </row>
    <row r="191">
      <c r="A191" s="2053"/>
      <c r="B191" s="2053"/>
      <c r="C191" s="2053"/>
      <c r="D191" s="2053"/>
      <c r="E191" s="2053"/>
      <c r="F191" s="2053"/>
      <c r="G191" s="2053"/>
      <c r="H191" s="2053"/>
      <c r="I191" s="2053"/>
      <c r="J191" s="2053"/>
      <c r="K191" s="2053"/>
      <c r="L191" s="2053"/>
      <c r="M191" s="2053"/>
      <c r="N191" s="2053"/>
      <c r="O191" s="2053"/>
      <c r="P191" s="2053"/>
      <c r="Q191" s="2053"/>
      <c r="R191" s="2053"/>
      <c r="S191" s="2053"/>
    </row>
    <row r="192">
      <c r="A192" s="2053"/>
      <c r="B192" s="2053"/>
      <c r="C192" s="2053"/>
      <c r="D192" s="2053"/>
      <c r="E192" s="2053"/>
      <c r="F192" s="2053"/>
      <c r="G192" s="2053"/>
      <c r="H192" s="2053"/>
      <c r="I192" s="2053"/>
      <c r="J192" s="2053"/>
      <c r="K192" s="2053"/>
      <c r="L192" s="2053"/>
      <c r="M192" s="2053"/>
      <c r="N192" s="2053"/>
      <c r="O192" s="2053"/>
      <c r="P192" s="2053"/>
      <c r="Q192" s="2053"/>
      <c r="R192" s="2053"/>
      <c r="S192" s="2053"/>
    </row>
    <row r="193">
      <c r="A193" s="2053"/>
      <c r="B193" s="2053"/>
      <c r="C193" s="2053"/>
      <c r="D193" s="2053"/>
      <c r="E193" s="2053"/>
      <c r="F193" s="2053"/>
      <c r="G193" s="2053"/>
      <c r="H193" s="2053"/>
      <c r="I193" s="2053"/>
      <c r="J193" s="2053"/>
      <c r="K193" s="2053"/>
      <c r="L193" s="2053"/>
      <c r="M193" s="2053"/>
      <c r="N193" s="2053"/>
      <c r="O193" s="2053"/>
      <c r="P193" s="2053"/>
      <c r="Q193" s="2053"/>
      <c r="R193" s="2053"/>
      <c r="S193" s="2053"/>
    </row>
    <row r="194">
      <c r="A194" s="2053"/>
      <c r="B194" s="2053"/>
      <c r="C194" s="2053"/>
      <c r="D194" s="2053"/>
      <c r="E194" s="2053"/>
      <c r="F194" s="2053"/>
      <c r="G194" s="2053"/>
      <c r="H194" s="2053"/>
      <c r="I194" s="2053"/>
      <c r="J194" s="2053"/>
      <c r="K194" s="2053"/>
      <c r="L194" s="2053"/>
      <c r="M194" s="2053"/>
      <c r="N194" s="2053"/>
      <c r="O194" s="2053"/>
      <c r="P194" s="2053"/>
      <c r="Q194" s="2053"/>
      <c r="R194" s="2053"/>
      <c r="S194" s="2053"/>
    </row>
    <row r="195">
      <c r="A195" s="2053"/>
      <c r="B195" s="2053"/>
      <c r="C195" s="2053"/>
      <c r="D195" s="2053"/>
      <c r="E195" s="2053"/>
      <c r="F195" s="2053"/>
      <c r="G195" s="2053"/>
      <c r="H195" s="2053"/>
      <c r="I195" s="2053"/>
      <c r="J195" s="2053"/>
      <c r="K195" s="2053"/>
      <c r="L195" s="2053"/>
      <c r="M195" s="2053"/>
      <c r="N195" s="2053"/>
      <c r="O195" s="2053"/>
      <c r="P195" s="2053"/>
      <c r="Q195" s="2053"/>
      <c r="R195" s="2053"/>
      <c r="S195" s="2053"/>
    </row>
    <row r="196">
      <c r="A196" s="2053"/>
      <c r="B196" s="2053"/>
      <c r="C196" s="2053"/>
      <c r="D196" s="2053"/>
      <c r="E196" s="2053"/>
      <c r="F196" s="2053"/>
      <c r="G196" s="2053"/>
      <c r="H196" s="2053"/>
      <c r="I196" s="2053"/>
      <c r="J196" s="2053"/>
      <c r="K196" s="2053"/>
      <c r="L196" s="2053"/>
      <c r="M196" s="2053"/>
      <c r="N196" s="2053"/>
      <c r="O196" s="2053"/>
      <c r="P196" s="2053"/>
      <c r="Q196" s="2053"/>
      <c r="R196" s="2053"/>
      <c r="S196" s="2053"/>
    </row>
    <row r="197">
      <c r="A197" s="2053"/>
      <c r="B197" s="2053"/>
      <c r="C197" s="2053"/>
      <c r="D197" s="2053"/>
      <c r="E197" s="2053"/>
      <c r="F197" s="2053"/>
      <c r="G197" s="2053"/>
      <c r="H197" s="2053"/>
      <c r="I197" s="2053"/>
      <c r="J197" s="2053"/>
      <c r="K197" s="2053"/>
      <c r="L197" s="2053"/>
      <c r="M197" s="2053"/>
      <c r="N197" s="2053"/>
      <c r="O197" s="2053"/>
      <c r="P197" s="2053"/>
      <c r="Q197" s="2053"/>
      <c r="R197" s="2053"/>
      <c r="S197" s="2053"/>
    </row>
    <row r="198">
      <c r="A198" s="2053"/>
      <c r="B198" s="2053"/>
      <c r="C198" s="2053"/>
      <c r="D198" s="2053"/>
      <c r="E198" s="2053"/>
      <c r="F198" s="2053"/>
      <c r="G198" s="2053"/>
      <c r="H198" s="2053"/>
      <c r="I198" s="2053"/>
      <c r="J198" s="2053"/>
      <c r="K198" s="2053"/>
      <c r="L198" s="2053"/>
      <c r="M198" s="2053"/>
      <c r="N198" s="2053"/>
      <c r="O198" s="2053"/>
      <c r="P198" s="2053"/>
      <c r="Q198" s="2053"/>
      <c r="R198" s="2053"/>
      <c r="S198" s="2053"/>
    </row>
    <row r="199">
      <c r="A199" s="2053"/>
      <c r="B199" s="2053"/>
      <c r="C199" s="2053"/>
      <c r="D199" s="2053"/>
      <c r="E199" s="2053"/>
      <c r="F199" s="2053"/>
      <c r="G199" s="2053"/>
      <c r="H199" s="2053"/>
      <c r="I199" s="2053"/>
      <c r="J199" s="2053"/>
      <c r="K199" s="2053"/>
      <c r="L199" s="2053"/>
      <c r="M199" s="2053"/>
      <c r="N199" s="2053"/>
      <c r="O199" s="2053"/>
      <c r="P199" s="2053"/>
      <c r="Q199" s="2053"/>
      <c r="R199" s="2053"/>
      <c r="S199" s="2053"/>
    </row>
    <row r="200">
      <c r="A200" s="2053"/>
      <c r="B200" s="2053"/>
      <c r="C200" s="2053"/>
      <c r="D200" s="2053"/>
      <c r="E200" s="2053"/>
      <c r="F200" s="2053"/>
      <c r="G200" s="2053"/>
      <c r="H200" s="2053"/>
      <c r="I200" s="2053"/>
      <c r="J200" s="2053"/>
      <c r="K200" s="2053"/>
      <c r="L200" s="2053"/>
      <c r="M200" s="2053"/>
      <c r="N200" s="2053"/>
      <c r="O200" s="2053"/>
      <c r="P200" s="2053"/>
      <c r="Q200" s="2053"/>
      <c r="R200" s="2053"/>
      <c r="S200" s="2053"/>
    </row>
    <row r="201">
      <c r="A201" s="2053"/>
      <c r="B201" s="2053"/>
      <c r="C201" s="2053"/>
      <c r="D201" s="2053"/>
      <c r="E201" s="2053"/>
      <c r="F201" s="2053"/>
      <c r="G201" s="2053"/>
      <c r="H201" s="2053"/>
      <c r="I201" s="2053"/>
      <c r="J201" s="2053"/>
      <c r="K201" s="2053"/>
      <c r="L201" s="2053"/>
      <c r="M201" s="2053"/>
      <c r="N201" s="2053"/>
      <c r="O201" s="2053"/>
      <c r="P201" s="2053"/>
      <c r="Q201" s="2053"/>
      <c r="R201" s="2053"/>
      <c r="S201" s="2053"/>
    </row>
    <row r="202">
      <c r="A202" s="2053"/>
      <c r="B202" s="2053"/>
      <c r="C202" s="2053"/>
      <c r="D202" s="2053"/>
      <c r="E202" s="2053"/>
      <c r="F202" s="2053"/>
      <c r="G202" s="2053"/>
      <c r="H202" s="2053"/>
      <c r="I202" s="2053"/>
      <c r="J202" s="2053"/>
      <c r="K202" s="2053"/>
      <c r="L202" s="2053"/>
      <c r="M202" s="2053"/>
      <c r="N202" s="2053"/>
      <c r="O202" s="2053"/>
      <c r="P202" s="2053"/>
      <c r="Q202" s="2053"/>
      <c r="R202" s="2053"/>
      <c r="S202" s="2053"/>
    </row>
    <row r="203">
      <c r="A203" s="2053"/>
      <c r="B203" s="2053"/>
      <c r="C203" s="2053"/>
      <c r="D203" s="2053"/>
      <c r="E203" s="2053"/>
      <c r="F203" s="2053"/>
      <c r="G203" s="2053"/>
      <c r="H203" s="2053"/>
      <c r="I203" s="2053"/>
      <c r="J203" s="2053"/>
      <c r="K203" s="2053"/>
      <c r="L203" s="2053"/>
      <c r="M203" s="2053"/>
      <c r="N203" s="2053"/>
      <c r="O203" s="2053"/>
      <c r="P203" s="2053"/>
      <c r="Q203" s="2053"/>
      <c r="R203" s="2053"/>
      <c r="S203" s="2053"/>
    </row>
    <row r="204">
      <c r="A204" s="2053"/>
      <c r="B204" s="2053"/>
      <c r="C204" s="2053"/>
      <c r="D204" s="2053"/>
      <c r="E204" s="2053"/>
      <c r="F204" s="2053"/>
      <c r="G204" s="2053"/>
      <c r="H204" s="2053"/>
      <c r="I204" s="2053"/>
      <c r="J204" s="2053"/>
      <c r="K204" s="2053"/>
      <c r="L204" s="2053"/>
      <c r="M204" s="2053"/>
      <c r="N204" s="2053"/>
      <c r="O204" s="2053"/>
      <c r="P204" s="2053"/>
      <c r="Q204" s="2053"/>
      <c r="R204" s="2053"/>
      <c r="S204" s="2053"/>
    </row>
    <row r="205">
      <c r="A205" s="2053"/>
      <c r="B205" s="2053"/>
      <c r="C205" s="2053"/>
      <c r="D205" s="2053"/>
      <c r="E205" s="2053"/>
      <c r="F205" s="2053"/>
      <c r="G205" s="2053"/>
      <c r="H205" s="2053"/>
      <c r="I205" s="2053"/>
      <c r="J205" s="2053"/>
      <c r="K205" s="2053"/>
      <c r="L205" s="2053"/>
      <c r="M205" s="2053"/>
      <c r="N205" s="2053"/>
      <c r="O205" s="2053"/>
      <c r="P205" s="2053"/>
      <c r="Q205" s="2053"/>
      <c r="R205" s="2053"/>
      <c r="S205" s="2053"/>
    </row>
    <row r="206">
      <c r="A206" s="2053"/>
      <c r="B206" s="2053"/>
      <c r="C206" s="2053"/>
      <c r="D206" s="2053"/>
      <c r="E206" s="2053"/>
      <c r="F206" s="2053"/>
      <c r="G206" s="2053"/>
      <c r="H206" s="2053"/>
      <c r="I206" s="2053"/>
      <c r="J206" s="2053"/>
      <c r="K206" s="2053"/>
      <c r="L206" s="2053"/>
      <c r="M206" s="2053"/>
      <c r="N206" s="2053"/>
      <c r="O206" s="2053"/>
      <c r="P206" s="2053"/>
      <c r="Q206" s="2053"/>
      <c r="R206" s="2053"/>
      <c r="S206" s="2053"/>
    </row>
    <row r="207">
      <c r="A207" s="2053"/>
      <c r="B207" s="2053"/>
      <c r="C207" s="2053"/>
      <c r="D207" s="2053"/>
      <c r="E207" s="2053"/>
      <c r="F207" s="2053"/>
      <c r="G207" s="2053"/>
      <c r="H207" s="2053"/>
      <c r="I207" s="2053"/>
      <c r="J207" s="2053"/>
      <c r="K207" s="2053"/>
      <c r="L207" s="2053"/>
      <c r="M207" s="2053"/>
      <c r="N207" s="2053"/>
      <c r="O207" s="2053"/>
      <c r="P207" s="2053"/>
      <c r="Q207" s="2053"/>
      <c r="R207" s="2053"/>
      <c r="S207" s="2053"/>
    </row>
    <row r="208">
      <c r="A208" s="2053"/>
      <c r="B208" s="2053"/>
      <c r="C208" s="2053"/>
      <c r="D208" s="2053"/>
      <c r="E208" s="2053"/>
      <c r="F208" s="2053"/>
      <c r="G208" s="2053"/>
      <c r="H208" s="2053"/>
      <c r="I208" s="2053"/>
      <c r="J208" s="2053"/>
      <c r="K208" s="2053"/>
      <c r="L208" s="2053"/>
      <c r="M208" s="2053"/>
      <c r="N208" s="2053"/>
      <c r="O208" s="2053"/>
      <c r="P208" s="2053"/>
      <c r="Q208" s="2053"/>
      <c r="R208" s="2053"/>
      <c r="S208" s="2053"/>
    </row>
    <row r="209">
      <c r="A209" s="2053"/>
      <c r="B209" s="2053"/>
      <c r="C209" s="2053"/>
      <c r="D209" s="2053"/>
      <c r="E209" s="2053"/>
      <c r="F209" s="2053"/>
      <c r="G209" s="2053"/>
      <c r="H209" s="2053"/>
      <c r="I209" s="2053"/>
      <c r="J209" s="2053"/>
      <c r="K209" s="2053"/>
      <c r="L209" s="2053"/>
      <c r="M209" s="2053"/>
      <c r="N209" s="2053"/>
      <c r="O209" s="2053"/>
      <c r="P209" s="2053"/>
      <c r="Q209" s="2053"/>
      <c r="R209" s="2053"/>
      <c r="S209" s="2053"/>
    </row>
    <row r="210">
      <c r="A210" s="2053"/>
      <c r="B210" s="2053"/>
      <c r="C210" s="2053"/>
      <c r="D210" s="2053"/>
      <c r="E210" s="2053"/>
      <c r="F210" s="2053"/>
      <c r="G210" s="2053"/>
      <c r="H210" s="2053"/>
      <c r="I210" s="2053"/>
      <c r="J210" s="2053"/>
      <c r="K210" s="2053"/>
      <c r="L210" s="2053"/>
      <c r="M210" s="2053"/>
      <c r="N210" s="2053"/>
      <c r="O210" s="2053"/>
      <c r="P210" s="2053"/>
      <c r="Q210" s="2053"/>
      <c r="R210" s="2053"/>
      <c r="S210" s="2053"/>
    </row>
    <row r="211">
      <c r="A211" s="2053"/>
      <c r="B211" s="2053"/>
      <c r="C211" s="2053"/>
      <c r="D211" s="2053"/>
      <c r="E211" s="2053"/>
      <c r="F211" s="2053"/>
      <c r="G211" s="2053"/>
      <c r="H211" s="2053"/>
      <c r="I211" s="2053"/>
      <c r="J211" s="2053"/>
      <c r="K211" s="2053"/>
      <c r="L211" s="2053"/>
      <c r="M211" s="2053"/>
      <c r="N211" s="2053"/>
      <c r="O211" s="2053"/>
      <c r="P211" s="2053"/>
      <c r="Q211" s="2053"/>
      <c r="R211" s="2053"/>
      <c r="S211" s="2053"/>
    </row>
    <row r="212">
      <c r="A212" s="2053"/>
      <c r="B212" s="2053"/>
      <c r="C212" s="2053"/>
      <c r="D212" s="2053"/>
      <c r="E212" s="2053"/>
      <c r="F212" s="2053"/>
      <c r="G212" s="2053"/>
      <c r="H212" s="2053"/>
      <c r="I212" s="2053"/>
      <c r="J212" s="2053"/>
      <c r="K212" s="2053"/>
      <c r="L212" s="2053"/>
      <c r="M212" s="2053"/>
      <c r="N212" s="2053"/>
      <c r="O212" s="2053"/>
      <c r="P212" s="2053"/>
      <c r="Q212" s="2053"/>
      <c r="R212" s="2053"/>
      <c r="S212" s="2053"/>
    </row>
    <row r="213">
      <c r="A213" s="2053"/>
      <c r="B213" s="2053"/>
      <c r="C213" s="2053"/>
      <c r="D213" s="2053"/>
      <c r="E213" s="2053"/>
      <c r="F213" s="2053"/>
      <c r="G213" s="2053"/>
      <c r="H213" s="2053"/>
      <c r="I213" s="2053"/>
      <c r="J213" s="2053"/>
      <c r="K213" s="2053"/>
      <c r="L213" s="2053"/>
      <c r="M213" s="2053"/>
      <c r="N213" s="2053"/>
      <c r="O213" s="2053"/>
      <c r="P213" s="2053"/>
      <c r="Q213" s="2053"/>
      <c r="R213" s="2053"/>
      <c r="S213" s="2053"/>
    </row>
    <row r="214">
      <c r="A214" s="2053"/>
      <c r="B214" s="2053"/>
      <c r="C214" s="2053"/>
      <c r="D214" s="2053"/>
      <c r="E214" s="2053"/>
      <c r="F214" s="2053"/>
      <c r="G214" s="2053"/>
      <c r="H214" s="2053"/>
      <c r="I214" s="2053"/>
      <c r="J214" s="2053"/>
      <c r="K214" s="2053"/>
      <c r="L214" s="2053"/>
      <c r="M214" s="2053"/>
      <c r="N214" s="2053"/>
      <c r="O214" s="2053"/>
      <c r="P214" s="2053"/>
      <c r="Q214" s="2053"/>
      <c r="R214" s="2053"/>
      <c r="S214" s="2053"/>
    </row>
    <row r="215">
      <c r="A215" s="2053"/>
      <c r="B215" s="2053"/>
      <c r="C215" s="2053"/>
      <c r="D215" s="2053"/>
      <c r="E215" s="2053"/>
      <c r="F215" s="2053"/>
      <c r="G215" s="2053"/>
      <c r="H215" s="2053"/>
      <c r="I215" s="2053"/>
      <c r="J215" s="2053"/>
      <c r="K215" s="2053"/>
      <c r="L215" s="2053"/>
      <c r="M215" s="2053"/>
      <c r="N215" s="2053"/>
      <c r="O215" s="2053"/>
      <c r="P215" s="2053"/>
      <c r="Q215" s="2053"/>
      <c r="R215" s="2053"/>
      <c r="S215" s="2053"/>
    </row>
    <row r="216">
      <c r="A216" s="2053"/>
      <c r="B216" s="2053"/>
      <c r="C216" s="2053"/>
      <c r="D216" s="2053"/>
      <c r="E216" s="2053"/>
      <c r="F216" s="2053"/>
      <c r="G216" s="2053"/>
      <c r="H216" s="2053"/>
      <c r="I216" s="2053"/>
      <c r="J216" s="2053"/>
      <c r="K216" s="2053"/>
      <c r="L216" s="2053"/>
      <c r="M216" s="2053"/>
      <c r="N216" s="2053"/>
      <c r="O216" s="2053"/>
      <c r="P216" s="2053"/>
      <c r="Q216" s="2053"/>
      <c r="R216" s="2053"/>
      <c r="S216" s="2053"/>
    </row>
    <row r="217">
      <c r="A217" s="2053"/>
      <c r="B217" s="2053"/>
      <c r="C217" s="2053"/>
      <c r="D217" s="2053"/>
      <c r="E217" s="2053"/>
      <c r="F217" s="2053"/>
      <c r="G217" s="2053"/>
      <c r="H217" s="2053"/>
      <c r="I217" s="2053"/>
      <c r="J217" s="2053"/>
      <c r="K217" s="2053"/>
      <c r="L217" s="2053"/>
      <c r="M217" s="2053"/>
      <c r="N217" s="2053"/>
      <c r="O217" s="2053"/>
      <c r="P217" s="2053"/>
      <c r="Q217" s="2053"/>
      <c r="R217" s="2053"/>
      <c r="S217" s="2053"/>
    </row>
    <row r="218">
      <c r="A218" s="2053"/>
      <c r="B218" s="2053"/>
      <c r="C218" s="2053"/>
      <c r="D218" s="2053"/>
      <c r="E218" s="2053"/>
      <c r="F218" s="2053"/>
      <c r="G218" s="2053"/>
      <c r="H218" s="2053"/>
      <c r="I218" s="2053"/>
      <c r="J218" s="2053"/>
      <c r="K218" s="2053"/>
      <c r="L218" s="2053"/>
      <c r="M218" s="2053"/>
      <c r="N218" s="2053"/>
      <c r="O218" s="2053"/>
      <c r="P218" s="2053"/>
      <c r="Q218" s="2053"/>
      <c r="R218" s="2053"/>
      <c r="S218" s="2053"/>
    </row>
    <row r="219">
      <c r="A219" s="2053"/>
      <c r="B219" s="2053"/>
      <c r="C219" s="2053"/>
      <c r="D219" s="2053"/>
      <c r="E219" s="2053"/>
      <c r="F219" s="2053"/>
      <c r="G219" s="2053"/>
      <c r="H219" s="2053"/>
      <c r="I219" s="2053"/>
      <c r="J219" s="2053"/>
      <c r="K219" s="2053"/>
      <c r="L219" s="2053"/>
      <c r="M219" s="2053"/>
      <c r="N219" s="2053"/>
      <c r="O219" s="2053"/>
      <c r="P219" s="2053"/>
      <c r="Q219" s="2053"/>
      <c r="R219" s="2053"/>
      <c r="S219" s="2053"/>
    </row>
    <row r="220">
      <c r="A220" s="2053"/>
      <c r="B220" s="2053"/>
      <c r="C220" s="2053"/>
      <c r="D220" s="2053"/>
      <c r="E220" s="2053"/>
      <c r="F220" s="2053"/>
      <c r="G220" s="2053"/>
      <c r="H220" s="2053"/>
      <c r="I220" s="2053"/>
      <c r="J220" s="2053"/>
      <c r="K220" s="2053"/>
      <c r="L220" s="2053"/>
      <c r="M220" s="2053"/>
      <c r="N220" s="2053"/>
      <c r="O220" s="2053"/>
      <c r="P220" s="2053"/>
      <c r="Q220" s="2053"/>
      <c r="R220" s="2053"/>
      <c r="S220" s="2053"/>
    </row>
    <row r="221">
      <c r="A221" s="2053"/>
      <c r="B221" s="2053"/>
      <c r="C221" s="2053"/>
      <c r="D221" s="2053"/>
      <c r="E221" s="2053"/>
      <c r="F221" s="2053"/>
      <c r="G221" s="2053"/>
      <c r="H221" s="2053"/>
      <c r="I221" s="2053"/>
      <c r="J221" s="2053"/>
      <c r="K221" s="2053"/>
      <c r="L221" s="2053"/>
      <c r="M221" s="2053"/>
      <c r="N221" s="2053"/>
      <c r="O221" s="2053"/>
      <c r="P221" s="2053"/>
      <c r="Q221" s="2053"/>
      <c r="R221" s="2053"/>
      <c r="S221" s="2053"/>
    </row>
    <row r="222">
      <c r="A222" s="2053"/>
      <c r="B222" s="2053"/>
      <c r="C222" s="2053"/>
      <c r="D222" s="2053"/>
      <c r="E222" s="2053"/>
      <c r="F222" s="2053"/>
      <c r="G222" s="2053"/>
      <c r="H222" s="2053"/>
      <c r="I222" s="2053"/>
      <c r="J222" s="2053"/>
      <c r="K222" s="2053"/>
      <c r="L222" s="2053"/>
      <c r="M222" s="2053"/>
      <c r="N222" s="2053"/>
      <c r="O222" s="2053"/>
      <c r="P222" s="2053"/>
      <c r="Q222" s="2053"/>
      <c r="R222" s="2053"/>
      <c r="S222" s="2053"/>
    </row>
    <row r="223">
      <c r="A223" s="2053"/>
      <c r="B223" s="2053"/>
      <c r="C223" s="2053"/>
      <c r="D223" s="2053"/>
      <c r="E223" s="2053"/>
      <c r="F223" s="2053"/>
      <c r="G223" s="2053"/>
      <c r="H223" s="2053"/>
      <c r="I223" s="2053"/>
      <c r="J223" s="2053"/>
      <c r="K223" s="2053"/>
      <c r="L223" s="2053"/>
      <c r="M223" s="2053"/>
      <c r="N223" s="2053"/>
      <c r="O223" s="2053"/>
      <c r="P223" s="2053"/>
      <c r="Q223" s="2053"/>
      <c r="R223" s="2053"/>
      <c r="S223" s="2053"/>
    </row>
    <row r="224">
      <c r="A224" s="2053"/>
      <c r="B224" s="2053"/>
      <c r="C224" s="2053"/>
      <c r="D224" s="2053"/>
      <c r="E224" s="2053"/>
      <c r="F224" s="2053"/>
      <c r="G224" s="2053"/>
      <c r="H224" s="2053"/>
      <c r="I224" s="2053"/>
      <c r="J224" s="2053"/>
      <c r="K224" s="2053"/>
      <c r="L224" s="2053"/>
      <c r="M224" s="2053"/>
      <c r="N224" s="2053"/>
      <c r="O224" s="2053"/>
      <c r="P224" s="2053"/>
      <c r="Q224" s="2053"/>
      <c r="R224" s="2053"/>
      <c r="S224" s="2053"/>
    </row>
    <row r="225">
      <c r="A225" s="2053"/>
      <c r="B225" s="2053"/>
      <c r="C225" s="2053"/>
      <c r="D225" s="2053"/>
      <c r="E225" s="2053"/>
      <c r="F225" s="2053"/>
      <c r="G225" s="2053"/>
      <c r="H225" s="2053"/>
      <c r="I225" s="2053"/>
      <c r="J225" s="2053"/>
      <c r="K225" s="2053"/>
      <c r="L225" s="2053"/>
      <c r="M225" s="2053"/>
      <c r="N225" s="2053"/>
      <c r="O225" s="2053"/>
      <c r="P225" s="2053"/>
      <c r="Q225" s="2053"/>
      <c r="R225" s="2053"/>
      <c r="S225" s="2053"/>
    </row>
    <row r="226">
      <c r="A226" s="2053"/>
      <c r="B226" s="2053"/>
      <c r="C226" s="2053"/>
      <c r="D226" s="2053"/>
      <c r="E226" s="2053"/>
      <c r="F226" s="2053"/>
      <c r="G226" s="2053"/>
      <c r="H226" s="2053"/>
      <c r="I226" s="2053"/>
      <c r="J226" s="2053"/>
      <c r="K226" s="2053"/>
      <c r="L226" s="2053"/>
      <c r="M226" s="2053"/>
      <c r="N226" s="2053"/>
      <c r="O226" s="2053"/>
      <c r="P226" s="2053"/>
      <c r="Q226" s="2053"/>
      <c r="R226" s="2053"/>
      <c r="S226" s="2053"/>
    </row>
    <row r="227">
      <c r="A227" s="2053"/>
      <c r="B227" s="2053"/>
      <c r="C227" s="2053"/>
      <c r="D227" s="2053"/>
      <c r="E227" s="2053"/>
      <c r="F227" s="2053"/>
      <c r="G227" s="2053"/>
      <c r="H227" s="2053"/>
      <c r="I227" s="2053"/>
      <c r="J227" s="2053"/>
      <c r="K227" s="2053"/>
      <c r="L227" s="2053"/>
      <c r="M227" s="2053"/>
      <c r="N227" s="2053"/>
      <c r="O227" s="2053"/>
      <c r="P227" s="2053"/>
      <c r="Q227" s="2053"/>
      <c r="R227" s="2053"/>
      <c r="S227" s="2053"/>
    </row>
    <row r="228">
      <c r="A228" s="2053"/>
      <c r="B228" s="2053"/>
      <c r="C228" s="2053"/>
      <c r="D228" s="2053"/>
      <c r="E228" s="2053"/>
      <c r="F228" s="2053"/>
      <c r="G228" s="2053"/>
      <c r="H228" s="2053"/>
      <c r="I228" s="2053"/>
      <c r="J228" s="2053"/>
      <c r="K228" s="2053"/>
      <c r="L228" s="2053"/>
      <c r="M228" s="2053"/>
      <c r="N228" s="2053"/>
      <c r="O228" s="2053"/>
      <c r="P228" s="2053"/>
      <c r="Q228" s="2053"/>
      <c r="R228" s="2053"/>
      <c r="S228" s="2053"/>
    </row>
    <row r="229">
      <c r="A229" s="2053"/>
      <c r="B229" s="2053"/>
      <c r="C229" s="2053"/>
      <c r="D229" s="2053"/>
      <c r="E229" s="2053"/>
      <c r="F229" s="2053"/>
      <c r="G229" s="2053"/>
      <c r="H229" s="2053"/>
      <c r="I229" s="2053"/>
      <c r="J229" s="2053"/>
      <c r="K229" s="2053"/>
      <c r="L229" s="2053"/>
      <c r="M229" s="2053"/>
      <c r="N229" s="2053"/>
      <c r="O229" s="2053"/>
      <c r="P229" s="2053"/>
      <c r="Q229" s="2053"/>
      <c r="R229" s="2053"/>
      <c r="S229" s="2053"/>
    </row>
    <row r="230">
      <c r="A230" s="2053"/>
      <c r="B230" s="2053"/>
      <c r="C230" s="2053"/>
      <c r="D230" s="2053"/>
      <c r="E230" s="2053"/>
      <c r="F230" s="2053"/>
      <c r="G230" s="2053"/>
      <c r="H230" s="2053"/>
      <c r="I230" s="2053"/>
      <c r="J230" s="2053"/>
      <c r="K230" s="2053"/>
      <c r="L230" s="2053"/>
      <c r="M230" s="2053"/>
      <c r="N230" s="2053"/>
      <c r="O230" s="2053"/>
      <c r="P230" s="2053"/>
      <c r="Q230" s="2053"/>
      <c r="R230" s="2053"/>
      <c r="S230" s="2053"/>
    </row>
    <row r="231">
      <c r="A231" s="2053"/>
      <c r="B231" s="2053"/>
      <c r="C231" s="2053"/>
      <c r="D231" s="2053"/>
      <c r="E231" s="2053"/>
      <c r="F231" s="2053"/>
      <c r="G231" s="2053"/>
      <c r="H231" s="2053"/>
      <c r="I231" s="2053"/>
      <c r="J231" s="2053"/>
      <c r="K231" s="2053"/>
      <c r="L231" s="2053"/>
      <c r="M231" s="2053"/>
      <c r="N231" s="2053"/>
      <c r="O231" s="2053"/>
      <c r="P231" s="2053"/>
      <c r="Q231" s="2053"/>
      <c r="R231" s="2053"/>
      <c r="S231" s="2053"/>
    </row>
    <row r="232">
      <c r="A232" s="2053"/>
      <c r="B232" s="2053"/>
      <c r="C232" s="2053"/>
      <c r="D232" s="2053"/>
      <c r="E232" s="2053"/>
      <c r="F232" s="2053"/>
      <c r="G232" s="2053"/>
      <c r="H232" s="2053"/>
      <c r="I232" s="2053"/>
      <c r="J232" s="2053"/>
      <c r="K232" s="2053"/>
      <c r="L232" s="2053"/>
      <c r="M232" s="2053"/>
      <c r="N232" s="2053"/>
      <c r="O232" s="2053"/>
      <c r="P232" s="2053"/>
      <c r="Q232" s="2053"/>
      <c r="R232" s="2053"/>
      <c r="S232" s="2053"/>
    </row>
    <row r="233">
      <c r="A233" s="2053"/>
      <c r="B233" s="2053"/>
      <c r="C233" s="2053"/>
      <c r="D233" s="2053"/>
      <c r="E233" s="2053"/>
      <c r="F233" s="2053"/>
      <c r="G233" s="2053"/>
      <c r="H233" s="2053"/>
      <c r="I233" s="2053"/>
      <c r="J233" s="2053"/>
      <c r="K233" s="2053"/>
      <c r="L233" s="2053"/>
      <c r="M233" s="2053"/>
      <c r="N233" s="2053"/>
      <c r="O233" s="2053"/>
      <c r="P233" s="2053"/>
      <c r="Q233" s="2053"/>
      <c r="R233" s="2053"/>
      <c r="S233" s="2053"/>
    </row>
    <row r="234">
      <c r="A234" s="2053"/>
      <c r="B234" s="2053"/>
      <c r="C234" s="2053"/>
      <c r="D234" s="2053"/>
      <c r="E234" s="2053"/>
      <c r="F234" s="2053"/>
      <c r="G234" s="2053"/>
      <c r="H234" s="2053"/>
      <c r="I234" s="2053"/>
      <c r="J234" s="2053"/>
      <c r="K234" s="2053"/>
      <c r="L234" s="2053"/>
      <c r="M234" s="2053"/>
      <c r="N234" s="2053"/>
      <c r="O234" s="2053"/>
      <c r="P234" s="2053"/>
      <c r="Q234" s="2053"/>
      <c r="R234" s="2053"/>
      <c r="S234" s="2053"/>
    </row>
    <row r="235">
      <c r="A235" s="2053"/>
      <c r="B235" s="2053"/>
      <c r="C235" s="2053"/>
      <c r="D235" s="2053"/>
      <c r="E235" s="2053"/>
      <c r="F235" s="2053"/>
      <c r="G235" s="2053"/>
      <c r="H235" s="2053"/>
      <c r="I235" s="2053"/>
      <c r="J235" s="2053"/>
      <c r="K235" s="2053"/>
      <c r="L235" s="2053"/>
      <c r="M235" s="2053"/>
      <c r="N235" s="2053"/>
      <c r="O235" s="2053"/>
      <c r="P235" s="2053"/>
      <c r="Q235" s="2053"/>
      <c r="R235" s="2053"/>
      <c r="S235" s="2053"/>
    </row>
    <row r="236">
      <c r="A236" s="2053"/>
      <c r="B236" s="2053"/>
      <c r="C236" s="2053"/>
      <c r="D236" s="2053"/>
      <c r="E236" s="2053"/>
      <c r="F236" s="2053"/>
      <c r="G236" s="2053"/>
      <c r="H236" s="2053"/>
      <c r="I236" s="2053"/>
      <c r="J236" s="2053"/>
      <c r="K236" s="2053"/>
      <c r="L236" s="2053"/>
      <c r="M236" s="2053"/>
      <c r="N236" s="2053"/>
      <c r="O236" s="2053"/>
      <c r="P236" s="2053"/>
      <c r="Q236" s="2053"/>
      <c r="R236" s="2053"/>
      <c r="S236" s="2053"/>
    </row>
    <row r="237">
      <c r="A237" s="2053"/>
      <c r="B237" s="2053"/>
      <c r="C237" s="2053"/>
      <c r="D237" s="2053"/>
      <c r="E237" s="2053"/>
      <c r="F237" s="2053"/>
      <c r="G237" s="2053"/>
      <c r="H237" s="2053"/>
      <c r="I237" s="2053"/>
      <c r="J237" s="2053"/>
      <c r="K237" s="2053"/>
      <c r="L237" s="2053"/>
      <c r="M237" s="2053"/>
      <c r="N237" s="2053"/>
      <c r="O237" s="2053"/>
      <c r="P237" s="2053"/>
      <c r="Q237" s="2053"/>
      <c r="R237" s="2053"/>
      <c r="S237" s="2053"/>
    </row>
    <row r="238">
      <c r="A238" s="2053"/>
      <c r="B238" s="2053"/>
      <c r="C238" s="2053"/>
      <c r="D238" s="2053"/>
      <c r="E238" s="2053"/>
      <c r="F238" s="2053"/>
      <c r="G238" s="2053"/>
      <c r="H238" s="2053"/>
      <c r="I238" s="2053"/>
      <c r="J238" s="2053"/>
      <c r="K238" s="2053"/>
      <c r="L238" s="2053"/>
      <c r="M238" s="2053"/>
      <c r="N238" s="2053"/>
      <c r="O238" s="2053"/>
      <c r="P238" s="2053"/>
      <c r="Q238" s="2053"/>
      <c r="R238" s="2053"/>
      <c r="S238" s="2053"/>
    </row>
    <row r="239">
      <c r="A239" s="2053"/>
      <c r="B239" s="2053"/>
      <c r="C239" s="2053"/>
      <c r="D239" s="2053"/>
      <c r="E239" s="2053"/>
      <c r="F239" s="2053"/>
      <c r="G239" s="2053"/>
      <c r="H239" s="2053"/>
      <c r="I239" s="2053"/>
      <c r="J239" s="2053"/>
      <c r="K239" s="2053"/>
      <c r="L239" s="2053"/>
      <c r="M239" s="2053"/>
      <c r="N239" s="2053"/>
      <c r="O239" s="2053"/>
      <c r="P239" s="2053"/>
      <c r="Q239" s="2053"/>
      <c r="R239" s="2053"/>
      <c r="S239" s="2053"/>
    </row>
    <row r="240">
      <c r="A240" s="2053"/>
      <c r="B240" s="2053"/>
      <c r="C240" s="2053"/>
      <c r="D240" s="2053"/>
      <c r="E240" s="2053"/>
      <c r="F240" s="2053"/>
      <c r="G240" s="2053"/>
      <c r="H240" s="2053"/>
      <c r="I240" s="2053"/>
      <c r="J240" s="2053"/>
      <c r="K240" s="2053"/>
      <c r="L240" s="2053"/>
      <c r="M240" s="2053"/>
      <c r="N240" s="2053"/>
      <c r="O240" s="2053"/>
      <c r="P240" s="2053"/>
      <c r="Q240" s="2053"/>
      <c r="R240" s="2053"/>
      <c r="S240" s="2053"/>
    </row>
    <row r="241">
      <c r="A241" s="2053"/>
      <c r="B241" s="2053"/>
      <c r="C241" s="2053"/>
      <c r="D241" s="2053"/>
      <c r="E241" s="2053"/>
      <c r="F241" s="2053"/>
      <c r="G241" s="2053"/>
      <c r="H241" s="2053"/>
      <c r="I241" s="2053"/>
      <c r="J241" s="2053"/>
      <c r="K241" s="2053"/>
      <c r="L241" s="2053"/>
      <c r="M241" s="2053"/>
      <c r="N241" s="2053"/>
      <c r="O241" s="2053"/>
      <c r="P241" s="2053"/>
      <c r="Q241" s="2053"/>
      <c r="R241" s="2053"/>
      <c r="S241" s="2053"/>
    </row>
    <row r="242">
      <c r="A242" s="2053"/>
      <c r="B242" s="2053"/>
      <c r="C242" s="2053"/>
      <c r="D242" s="2053"/>
      <c r="E242" s="2053"/>
      <c r="F242" s="2053"/>
      <c r="G242" s="2053"/>
      <c r="H242" s="2053"/>
      <c r="I242" s="2053"/>
      <c r="J242" s="2053"/>
      <c r="K242" s="2053"/>
      <c r="L242" s="2053"/>
      <c r="M242" s="2053"/>
      <c r="N242" s="2053"/>
      <c r="O242" s="2053"/>
      <c r="P242" s="2053"/>
      <c r="Q242" s="2053"/>
      <c r="R242" s="2053"/>
      <c r="S242" s="2053"/>
    </row>
    <row r="243">
      <c r="A243" s="2053"/>
      <c r="B243" s="2053"/>
      <c r="C243" s="2053"/>
      <c r="D243" s="2053"/>
      <c r="E243" s="2053"/>
      <c r="F243" s="2053"/>
      <c r="G243" s="2053"/>
      <c r="H243" s="2053"/>
      <c r="I243" s="2053"/>
      <c r="J243" s="2053"/>
      <c r="K243" s="2053"/>
      <c r="L243" s="2053"/>
      <c r="M243" s="2053"/>
      <c r="N243" s="2053"/>
      <c r="O243" s="2053"/>
      <c r="P243" s="2053"/>
      <c r="Q243" s="2053"/>
      <c r="R243" s="2053"/>
      <c r="S243" s="2053"/>
    </row>
    <row r="244">
      <c r="A244" s="2053"/>
      <c r="B244" s="2053"/>
      <c r="C244" s="2053"/>
      <c r="D244" s="2053"/>
      <c r="E244" s="2053"/>
      <c r="F244" s="2053"/>
      <c r="G244" s="2053"/>
      <c r="H244" s="2053"/>
      <c r="I244" s="2053"/>
      <c r="J244" s="2053"/>
      <c r="K244" s="2053"/>
      <c r="L244" s="2053"/>
      <c r="M244" s="2053"/>
      <c r="N244" s="2053"/>
      <c r="O244" s="2053"/>
      <c r="P244" s="2053"/>
      <c r="Q244" s="2053"/>
      <c r="R244" s="2053"/>
      <c r="S244" s="2053"/>
    </row>
    <row r="245">
      <c r="A245" s="2053"/>
      <c r="B245" s="2053"/>
      <c r="C245" s="2053"/>
      <c r="D245" s="2053"/>
      <c r="E245" s="2053"/>
      <c r="F245" s="2053"/>
      <c r="G245" s="2053"/>
      <c r="H245" s="2053"/>
      <c r="I245" s="2053"/>
      <c r="J245" s="2053"/>
      <c r="K245" s="2053"/>
      <c r="L245" s="2053"/>
      <c r="M245" s="2053"/>
      <c r="N245" s="2053"/>
      <c r="O245" s="2053"/>
      <c r="P245" s="2053"/>
      <c r="Q245" s="2053"/>
      <c r="R245" s="2053"/>
      <c r="S245" s="2053"/>
    </row>
    <row r="246">
      <c r="A246" s="2053"/>
      <c r="B246" s="2053"/>
      <c r="C246" s="2053"/>
      <c r="D246" s="2053"/>
      <c r="E246" s="2053"/>
      <c r="F246" s="2053"/>
      <c r="G246" s="2053"/>
      <c r="H246" s="2053"/>
      <c r="I246" s="2053"/>
      <c r="J246" s="2053"/>
      <c r="K246" s="2053"/>
      <c r="L246" s="2053"/>
      <c r="M246" s="2053"/>
      <c r="N246" s="2053"/>
      <c r="O246" s="2053"/>
      <c r="P246" s="2053"/>
      <c r="Q246" s="2053"/>
      <c r="R246" s="2053"/>
      <c r="S246" s="2053"/>
    </row>
    <row r="247">
      <c r="A247" s="2053"/>
      <c r="B247" s="2053"/>
      <c r="C247" s="2053"/>
      <c r="D247" s="2053"/>
      <c r="E247" s="2053"/>
      <c r="F247" s="2053"/>
      <c r="G247" s="2053"/>
      <c r="H247" s="2053"/>
      <c r="I247" s="2053"/>
      <c r="J247" s="2053"/>
      <c r="K247" s="2053"/>
      <c r="L247" s="2053"/>
      <c r="M247" s="2053"/>
      <c r="N247" s="2053"/>
      <c r="O247" s="2053"/>
      <c r="P247" s="2053"/>
      <c r="Q247" s="2053"/>
      <c r="R247" s="2053"/>
      <c r="S247" s="2053"/>
    </row>
    <row r="248">
      <c r="A248" s="2053"/>
      <c r="B248" s="2053"/>
      <c r="C248" s="2053"/>
      <c r="D248" s="2053"/>
      <c r="E248" s="2053"/>
      <c r="F248" s="2053"/>
      <c r="G248" s="2053"/>
      <c r="H248" s="2053"/>
      <c r="I248" s="2053"/>
      <c r="J248" s="2053"/>
      <c r="K248" s="2053"/>
      <c r="L248" s="2053"/>
      <c r="M248" s="2053"/>
      <c r="N248" s="2053"/>
      <c r="O248" s="2053"/>
      <c r="P248" s="2053"/>
      <c r="Q248" s="2053"/>
      <c r="R248" s="2053"/>
      <c r="S248" s="2053"/>
    </row>
    <row r="249">
      <c r="A249" s="2053"/>
      <c r="B249" s="2053"/>
      <c r="C249" s="2053"/>
      <c r="D249" s="2053"/>
      <c r="E249" s="2053"/>
      <c r="F249" s="2053"/>
      <c r="G249" s="2053"/>
      <c r="H249" s="2053"/>
      <c r="I249" s="2053"/>
      <c r="J249" s="2053"/>
      <c r="K249" s="2053"/>
      <c r="L249" s="2053"/>
      <c r="M249" s="2053"/>
      <c r="N249" s="2053"/>
      <c r="O249" s="2053"/>
      <c r="P249" s="2053"/>
      <c r="Q249" s="2053"/>
      <c r="R249" s="2053"/>
      <c r="S249" s="2053"/>
    </row>
    <row r="250">
      <c r="A250" s="2053"/>
      <c r="B250" s="2053"/>
      <c r="C250" s="2053"/>
      <c r="D250" s="2053"/>
      <c r="E250" s="2053"/>
      <c r="F250" s="2053"/>
      <c r="G250" s="2053"/>
      <c r="H250" s="2053"/>
      <c r="I250" s="2053"/>
      <c r="J250" s="2053"/>
      <c r="K250" s="2053"/>
      <c r="L250" s="2053"/>
      <c r="M250" s="2053"/>
      <c r="N250" s="2053"/>
      <c r="O250" s="2053"/>
      <c r="P250" s="2053"/>
      <c r="Q250" s="2053"/>
      <c r="R250" s="2053"/>
      <c r="S250" s="2053"/>
    </row>
    <row r="251">
      <c r="A251" s="2053"/>
      <c r="B251" s="2053"/>
      <c r="C251" s="2053"/>
      <c r="D251" s="2053"/>
      <c r="E251" s="2053"/>
      <c r="F251" s="2053"/>
      <c r="G251" s="2053"/>
      <c r="H251" s="2053"/>
      <c r="I251" s="2053"/>
      <c r="J251" s="2053"/>
      <c r="K251" s="2053"/>
      <c r="L251" s="2053"/>
      <c r="M251" s="2053"/>
      <c r="N251" s="2053"/>
      <c r="O251" s="2053"/>
      <c r="P251" s="2053"/>
      <c r="Q251" s="2053"/>
      <c r="R251" s="2053"/>
      <c r="S251" s="2053"/>
    </row>
    <row r="252">
      <c r="A252" s="2053"/>
      <c r="B252" s="2053"/>
      <c r="C252" s="2053"/>
      <c r="D252" s="2053"/>
      <c r="E252" s="2053"/>
      <c r="F252" s="2053"/>
      <c r="G252" s="2053"/>
      <c r="H252" s="2053"/>
      <c r="I252" s="2053"/>
      <c r="J252" s="2053"/>
      <c r="K252" s="2053"/>
      <c r="L252" s="2053"/>
      <c r="M252" s="2053"/>
      <c r="N252" s="2053"/>
      <c r="O252" s="2053"/>
      <c r="P252" s="2053"/>
      <c r="Q252" s="2053"/>
      <c r="R252" s="2053"/>
      <c r="S252" s="2053"/>
    </row>
    <row r="253">
      <c r="A253" s="2053"/>
      <c r="B253" s="2053"/>
      <c r="C253" s="2053"/>
      <c r="D253" s="2053"/>
      <c r="E253" s="2053"/>
      <c r="F253" s="2053"/>
      <c r="G253" s="2053"/>
      <c r="H253" s="2053"/>
      <c r="I253" s="2053"/>
      <c r="J253" s="2053"/>
      <c r="K253" s="2053"/>
      <c r="L253" s="2053"/>
      <c r="M253" s="2053"/>
      <c r="N253" s="2053"/>
      <c r="O253" s="2053"/>
      <c r="P253" s="2053"/>
      <c r="Q253" s="2053"/>
      <c r="R253" s="2053"/>
      <c r="S253" s="2053"/>
    </row>
    <row r="254">
      <c r="A254" s="2053"/>
      <c r="B254" s="2053"/>
      <c r="C254" s="2053"/>
      <c r="D254" s="2053"/>
      <c r="E254" s="2053"/>
      <c r="F254" s="2053"/>
      <c r="G254" s="2053"/>
      <c r="H254" s="2053"/>
      <c r="I254" s="2053"/>
      <c r="J254" s="2053"/>
      <c r="K254" s="2053"/>
      <c r="L254" s="2053"/>
      <c r="M254" s="2053"/>
      <c r="N254" s="2053"/>
      <c r="O254" s="2053"/>
      <c r="P254" s="2053"/>
      <c r="Q254" s="2053"/>
      <c r="R254" s="2053"/>
      <c r="S254" s="2053"/>
    </row>
    <row r="255">
      <c r="A255" s="2053"/>
      <c r="B255" s="2053"/>
      <c r="C255" s="2053"/>
      <c r="D255" s="2053"/>
      <c r="E255" s="2053"/>
      <c r="F255" s="2053"/>
      <c r="G255" s="2053"/>
      <c r="H255" s="2053"/>
      <c r="I255" s="2053"/>
      <c r="J255" s="2053"/>
      <c r="K255" s="2053"/>
      <c r="L255" s="2053"/>
      <c r="M255" s="2053"/>
      <c r="N255" s="2053"/>
      <c r="O255" s="2053"/>
      <c r="P255" s="2053"/>
      <c r="Q255" s="2053"/>
      <c r="R255" s="2053"/>
      <c r="S255" s="2053"/>
    </row>
    <row r="256">
      <c r="A256" s="2053"/>
      <c r="B256" s="2053"/>
      <c r="C256" s="2053"/>
      <c r="D256" s="2053"/>
      <c r="E256" s="2053"/>
      <c r="F256" s="2053"/>
      <c r="G256" s="2053"/>
      <c r="H256" s="2053"/>
      <c r="I256" s="2053"/>
      <c r="J256" s="2053"/>
      <c r="K256" s="2053"/>
      <c r="L256" s="2053"/>
      <c r="M256" s="2053"/>
      <c r="N256" s="2053"/>
      <c r="O256" s="2053"/>
      <c r="P256" s="2053"/>
      <c r="Q256" s="2053"/>
      <c r="R256" s="2053"/>
      <c r="S256" s="2053"/>
    </row>
    <row r="257">
      <c r="A257" s="2053"/>
      <c r="B257" s="2053"/>
      <c r="C257" s="2053"/>
      <c r="D257" s="2053"/>
      <c r="E257" s="2053"/>
      <c r="F257" s="2053"/>
      <c r="G257" s="2053"/>
      <c r="H257" s="2053"/>
      <c r="I257" s="2053"/>
      <c r="J257" s="2053"/>
      <c r="K257" s="2053"/>
      <c r="L257" s="2053"/>
      <c r="M257" s="2053"/>
      <c r="N257" s="2053"/>
      <c r="O257" s="2053"/>
      <c r="P257" s="2053"/>
      <c r="Q257" s="2053"/>
      <c r="R257" s="2053"/>
      <c r="S257" s="2053"/>
    </row>
    <row r="258">
      <c r="A258" s="2053"/>
      <c r="B258" s="2053"/>
      <c r="C258" s="2053"/>
      <c r="D258" s="2053"/>
      <c r="E258" s="2053"/>
      <c r="F258" s="2053"/>
      <c r="G258" s="2053"/>
      <c r="H258" s="2053"/>
      <c r="I258" s="2053"/>
      <c r="J258" s="2053"/>
      <c r="K258" s="2053"/>
      <c r="L258" s="2053"/>
      <c r="M258" s="2053"/>
      <c r="N258" s="2053"/>
      <c r="O258" s="2053"/>
      <c r="P258" s="2053"/>
      <c r="Q258" s="2053"/>
      <c r="R258" s="2053"/>
      <c r="S258" s="2053"/>
    </row>
    <row r="259">
      <c r="A259" s="2053"/>
      <c r="B259" s="2053"/>
      <c r="C259" s="2053"/>
      <c r="D259" s="2053"/>
      <c r="E259" s="2053"/>
      <c r="F259" s="2053"/>
      <c r="G259" s="2053"/>
      <c r="H259" s="2053"/>
      <c r="I259" s="2053"/>
      <c r="J259" s="2053"/>
      <c r="K259" s="2053"/>
      <c r="L259" s="2053"/>
      <c r="M259" s="2053"/>
      <c r="N259" s="2053"/>
      <c r="O259" s="2053"/>
      <c r="P259" s="2053"/>
      <c r="Q259" s="2053"/>
      <c r="R259" s="2053"/>
      <c r="S259" s="2053"/>
    </row>
    <row r="260">
      <c r="A260" s="2053"/>
      <c r="B260" s="2053"/>
      <c r="C260" s="2053"/>
      <c r="D260" s="2053"/>
      <c r="E260" s="2053"/>
      <c r="F260" s="2053"/>
      <c r="G260" s="2053"/>
      <c r="H260" s="2053"/>
      <c r="I260" s="2053"/>
      <c r="J260" s="2053"/>
      <c r="K260" s="2053"/>
      <c r="L260" s="2053"/>
      <c r="M260" s="2053"/>
      <c r="N260" s="2053"/>
      <c r="O260" s="2053"/>
      <c r="P260" s="2053"/>
      <c r="Q260" s="2053"/>
      <c r="R260" s="2053"/>
      <c r="S260" s="2053"/>
    </row>
    <row r="261">
      <c r="A261" s="2053"/>
      <c r="B261" s="2053"/>
      <c r="C261" s="2053"/>
      <c r="D261" s="2053"/>
      <c r="E261" s="2053"/>
      <c r="F261" s="2053"/>
      <c r="G261" s="2053"/>
      <c r="H261" s="2053"/>
      <c r="I261" s="2053"/>
      <c r="J261" s="2053"/>
      <c r="K261" s="2053"/>
      <c r="L261" s="2053"/>
      <c r="M261" s="2053"/>
      <c r="N261" s="2053"/>
      <c r="O261" s="2053"/>
      <c r="P261" s="2053"/>
      <c r="Q261" s="2053"/>
      <c r="R261" s="2053"/>
      <c r="S261" s="2053"/>
    </row>
    <row r="262">
      <c r="A262" s="2053"/>
      <c r="B262" s="2053"/>
      <c r="C262" s="2053"/>
      <c r="D262" s="2053"/>
      <c r="E262" s="2053"/>
      <c r="F262" s="2053"/>
      <c r="G262" s="2053"/>
      <c r="H262" s="2053"/>
      <c r="I262" s="2053"/>
      <c r="J262" s="2053"/>
      <c r="K262" s="2053"/>
      <c r="L262" s="2053"/>
      <c r="M262" s="2053"/>
      <c r="N262" s="2053"/>
      <c r="O262" s="2053"/>
      <c r="P262" s="2053"/>
      <c r="Q262" s="2053"/>
      <c r="R262" s="2053"/>
      <c r="S262" s="2053"/>
    </row>
    <row r="263">
      <c r="A263" s="2053"/>
      <c r="B263" s="2053"/>
      <c r="C263" s="2053"/>
      <c r="D263" s="2053"/>
      <c r="E263" s="2053"/>
      <c r="F263" s="2053"/>
      <c r="G263" s="2053"/>
      <c r="H263" s="2053"/>
      <c r="I263" s="2053"/>
      <c r="J263" s="2053"/>
      <c r="K263" s="2053"/>
      <c r="L263" s="2053"/>
      <c r="M263" s="2053"/>
      <c r="N263" s="2053"/>
      <c r="O263" s="2053"/>
      <c r="P263" s="2053"/>
      <c r="Q263" s="2053"/>
      <c r="R263" s="2053"/>
      <c r="S263" s="2053"/>
    </row>
    <row r="264">
      <c r="A264" s="2053"/>
      <c r="B264" s="2053"/>
      <c r="C264" s="2053"/>
      <c r="D264" s="2053"/>
      <c r="E264" s="2053"/>
      <c r="F264" s="2053"/>
      <c r="G264" s="2053"/>
      <c r="H264" s="2053"/>
      <c r="I264" s="2053"/>
      <c r="J264" s="2053"/>
      <c r="K264" s="2053"/>
      <c r="L264" s="2053"/>
      <c r="M264" s="2053"/>
      <c r="N264" s="2053"/>
      <c r="O264" s="2053"/>
      <c r="P264" s="2053"/>
      <c r="Q264" s="2053"/>
      <c r="R264" s="2053"/>
      <c r="S264" s="2053"/>
    </row>
    <row r="265">
      <c r="A265" s="2053"/>
      <c r="B265" s="2053"/>
      <c r="C265" s="2053"/>
      <c r="D265" s="2053"/>
      <c r="E265" s="2053"/>
      <c r="F265" s="2053"/>
      <c r="G265" s="2053"/>
      <c r="H265" s="2053"/>
      <c r="I265" s="2053"/>
      <c r="J265" s="2053"/>
      <c r="K265" s="2053"/>
      <c r="L265" s="2053"/>
      <c r="M265" s="2053"/>
      <c r="N265" s="2053"/>
      <c r="O265" s="2053"/>
      <c r="P265" s="2053"/>
      <c r="Q265" s="2053"/>
      <c r="R265" s="2053"/>
      <c r="S265" s="2053"/>
    </row>
    <row r="266">
      <c r="A266" s="2053"/>
      <c r="B266" s="2053"/>
      <c r="C266" s="2053"/>
      <c r="D266" s="2053"/>
      <c r="E266" s="2053"/>
      <c r="F266" s="2053"/>
      <c r="G266" s="2053"/>
      <c r="H266" s="2053"/>
      <c r="I266" s="2053"/>
      <c r="J266" s="2053"/>
      <c r="K266" s="2053"/>
      <c r="L266" s="2053"/>
      <c r="M266" s="2053"/>
      <c r="N266" s="2053"/>
      <c r="O266" s="2053"/>
      <c r="P266" s="2053"/>
      <c r="Q266" s="2053"/>
      <c r="R266" s="2053"/>
      <c r="S266" s="2053"/>
    </row>
    <row r="267">
      <c r="A267" s="2053"/>
      <c r="B267" s="2053"/>
      <c r="C267" s="2053"/>
      <c r="D267" s="2053"/>
      <c r="E267" s="2053"/>
      <c r="F267" s="2053"/>
      <c r="G267" s="2053"/>
      <c r="H267" s="2053"/>
      <c r="I267" s="2053"/>
      <c r="J267" s="2053"/>
      <c r="K267" s="2053"/>
      <c r="L267" s="2053"/>
      <c r="M267" s="2053"/>
      <c r="N267" s="2053"/>
      <c r="O267" s="2053"/>
      <c r="P267" s="2053"/>
      <c r="Q267" s="2053"/>
      <c r="R267" s="2053"/>
      <c r="S267" s="2053"/>
    </row>
    <row r="268">
      <c r="A268" s="2053"/>
      <c r="B268" s="2053"/>
      <c r="C268" s="2053"/>
      <c r="D268" s="2053"/>
      <c r="E268" s="2053"/>
      <c r="F268" s="2053"/>
      <c r="G268" s="2053"/>
      <c r="H268" s="2053"/>
      <c r="I268" s="2053"/>
      <c r="J268" s="2053"/>
      <c r="K268" s="2053"/>
      <c r="L268" s="2053"/>
      <c r="M268" s="2053"/>
      <c r="N268" s="2053"/>
      <c r="O268" s="2053"/>
      <c r="P268" s="2053"/>
      <c r="Q268" s="2053"/>
      <c r="R268" s="2053"/>
      <c r="S268" s="2053"/>
    </row>
    <row r="269">
      <c r="A269" s="2053"/>
      <c r="B269" s="2053"/>
      <c r="C269" s="2053"/>
      <c r="D269" s="2053"/>
      <c r="E269" s="2053"/>
      <c r="F269" s="2053"/>
      <c r="G269" s="2053"/>
      <c r="H269" s="2053"/>
      <c r="I269" s="2053"/>
      <c r="J269" s="2053"/>
      <c r="K269" s="2053"/>
      <c r="L269" s="2053"/>
      <c r="M269" s="2053"/>
      <c r="N269" s="2053"/>
      <c r="O269" s="2053"/>
      <c r="P269" s="2053"/>
      <c r="Q269" s="2053"/>
      <c r="R269" s="2053"/>
      <c r="S269" s="2053"/>
    </row>
    <row r="270">
      <c r="A270" s="2053"/>
      <c r="B270" s="2053"/>
      <c r="C270" s="2053"/>
      <c r="D270" s="2053"/>
      <c r="E270" s="2053"/>
      <c r="F270" s="2053"/>
      <c r="G270" s="2053"/>
      <c r="H270" s="2053"/>
      <c r="I270" s="2053"/>
      <c r="J270" s="2053"/>
      <c r="K270" s="2053"/>
      <c r="L270" s="2053"/>
      <c r="M270" s="2053"/>
      <c r="N270" s="2053"/>
      <c r="O270" s="2053"/>
      <c r="P270" s="2053"/>
      <c r="Q270" s="2053"/>
      <c r="R270" s="2053"/>
      <c r="S270" s="2053"/>
    </row>
    <row r="271">
      <c r="A271" s="2053"/>
      <c r="B271" s="2053"/>
      <c r="C271" s="2053"/>
      <c r="D271" s="2053"/>
      <c r="E271" s="2053"/>
      <c r="F271" s="2053"/>
      <c r="G271" s="2053"/>
      <c r="H271" s="2053"/>
      <c r="I271" s="2053"/>
      <c r="J271" s="2053"/>
      <c r="K271" s="2053"/>
      <c r="L271" s="2053"/>
      <c r="M271" s="2053"/>
      <c r="N271" s="2053"/>
      <c r="O271" s="2053"/>
      <c r="P271" s="2053"/>
      <c r="Q271" s="2053"/>
      <c r="R271" s="2053"/>
      <c r="S271" s="2053"/>
    </row>
    <row r="272">
      <c r="A272" s="2053"/>
      <c r="B272" s="2053"/>
      <c r="C272" s="2053"/>
      <c r="D272" s="2053"/>
      <c r="E272" s="2053"/>
      <c r="F272" s="2053"/>
      <c r="G272" s="2053"/>
      <c r="H272" s="2053"/>
      <c r="I272" s="2053"/>
      <c r="J272" s="2053"/>
      <c r="K272" s="2053"/>
      <c r="L272" s="2053"/>
      <c r="M272" s="2053"/>
      <c r="N272" s="2053"/>
      <c r="O272" s="2053"/>
      <c r="P272" s="2053"/>
      <c r="Q272" s="2053"/>
      <c r="R272" s="2053"/>
      <c r="S272" s="2053"/>
    </row>
    <row r="273">
      <c r="A273" s="2053"/>
      <c r="B273" s="2053"/>
      <c r="C273" s="2053"/>
      <c r="D273" s="2053"/>
      <c r="E273" s="2053"/>
      <c r="F273" s="2053"/>
      <c r="G273" s="2053"/>
      <c r="H273" s="2053"/>
      <c r="I273" s="2053"/>
      <c r="J273" s="2053"/>
      <c r="K273" s="2053"/>
      <c r="L273" s="2053"/>
      <c r="M273" s="2053"/>
      <c r="N273" s="2053"/>
      <c r="O273" s="2053"/>
      <c r="P273" s="2053"/>
      <c r="Q273" s="2053"/>
      <c r="R273" s="2053"/>
      <c r="S273" s="2053"/>
    </row>
    <row r="274">
      <c r="A274" s="2053"/>
      <c r="B274" s="2053"/>
      <c r="C274" s="2053"/>
      <c r="D274" s="2053"/>
      <c r="E274" s="2053"/>
      <c r="F274" s="2053"/>
      <c r="G274" s="2053"/>
      <c r="H274" s="2053"/>
      <c r="I274" s="2053"/>
      <c r="J274" s="2053"/>
      <c r="K274" s="2053"/>
      <c r="L274" s="2053"/>
      <c r="M274" s="2053"/>
      <c r="N274" s="2053"/>
      <c r="O274" s="2053"/>
      <c r="P274" s="2053"/>
      <c r="Q274" s="2053"/>
      <c r="R274" s="2053"/>
      <c r="S274" s="2053"/>
    </row>
    <row r="275">
      <c r="A275" s="2053"/>
      <c r="B275" s="2053"/>
      <c r="C275" s="2053"/>
      <c r="D275" s="2053"/>
      <c r="E275" s="2053"/>
      <c r="F275" s="2053"/>
      <c r="G275" s="2053"/>
      <c r="H275" s="2053"/>
      <c r="I275" s="2053"/>
      <c r="J275" s="2053"/>
      <c r="K275" s="2053"/>
      <c r="L275" s="2053"/>
      <c r="M275" s="2053"/>
      <c r="N275" s="2053"/>
      <c r="O275" s="2053"/>
      <c r="P275" s="2053"/>
      <c r="Q275" s="2053"/>
      <c r="R275" s="2053"/>
      <c r="S275" s="2053"/>
    </row>
    <row r="276">
      <c r="A276" s="2053"/>
      <c r="B276" s="2053"/>
      <c r="C276" s="2053"/>
      <c r="D276" s="2053"/>
      <c r="E276" s="2053"/>
      <c r="F276" s="2053"/>
      <c r="G276" s="2053"/>
      <c r="H276" s="2053"/>
      <c r="I276" s="2053"/>
      <c r="J276" s="2053"/>
      <c r="K276" s="2053"/>
      <c r="L276" s="2053"/>
      <c r="M276" s="2053"/>
      <c r="N276" s="2053"/>
      <c r="O276" s="2053"/>
      <c r="P276" s="2053"/>
      <c r="Q276" s="2053"/>
      <c r="R276" s="2053"/>
      <c r="S276" s="2053"/>
    </row>
    <row r="277">
      <c r="A277" s="2053"/>
      <c r="B277" s="2053"/>
      <c r="C277" s="2053"/>
      <c r="D277" s="2053"/>
      <c r="E277" s="2053"/>
      <c r="F277" s="2053"/>
      <c r="G277" s="2053"/>
      <c r="H277" s="2053"/>
      <c r="I277" s="2053"/>
      <c r="J277" s="2053"/>
      <c r="K277" s="2053"/>
      <c r="L277" s="2053"/>
      <c r="M277" s="2053"/>
      <c r="N277" s="2053"/>
      <c r="O277" s="2053"/>
      <c r="P277" s="2053"/>
      <c r="Q277" s="2053"/>
      <c r="R277" s="2053"/>
      <c r="S277" s="2053"/>
    </row>
    <row r="278">
      <c r="A278" s="2053"/>
      <c r="B278" s="2053"/>
      <c r="C278" s="2053"/>
      <c r="D278" s="2053"/>
      <c r="E278" s="2053"/>
      <c r="F278" s="2053"/>
      <c r="G278" s="2053"/>
      <c r="H278" s="2053"/>
      <c r="I278" s="2053"/>
      <c r="J278" s="2053"/>
      <c r="K278" s="2053"/>
      <c r="L278" s="2053"/>
      <c r="M278" s="2053"/>
      <c r="N278" s="2053"/>
      <c r="O278" s="2053"/>
      <c r="P278" s="2053"/>
      <c r="Q278" s="2053"/>
      <c r="R278" s="2053"/>
      <c r="S278" s="2053"/>
    </row>
    <row r="279">
      <c r="A279" s="2053"/>
      <c r="B279" s="2053"/>
      <c r="C279" s="2053"/>
      <c r="D279" s="2053"/>
      <c r="E279" s="2053"/>
      <c r="F279" s="2053"/>
      <c r="G279" s="2053"/>
      <c r="H279" s="2053"/>
      <c r="I279" s="2053"/>
      <c r="J279" s="2053"/>
      <c r="K279" s="2053"/>
      <c r="L279" s="2053"/>
      <c r="M279" s="2053"/>
      <c r="N279" s="2053"/>
      <c r="O279" s="2053"/>
      <c r="P279" s="2053"/>
      <c r="Q279" s="2053"/>
      <c r="R279" s="2053"/>
      <c r="S279" s="2053"/>
    </row>
    <row r="280">
      <c r="A280" s="2053"/>
      <c r="B280" s="2053"/>
      <c r="C280" s="2053"/>
      <c r="D280" s="2053"/>
      <c r="E280" s="2053"/>
      <c r="F280" s="2053"/>
      <c r="G280" s="2053"/>
      <c r="H280" s="2053"/>
      <c r="I280" s="2053"/>
      <c r="J280" s="2053"/>
      <c r="K280" s="2053"/>
      <c r="L280" s="2053"/>
      <c r="M280" s="2053"/>
      <c r="N280" s="2053"/>
      <c r="O280" s="2053"/>
      <c r="P280" s="2053"/>
      <c r="Q280" s="2053"/>
      <c r="R280" s="2053"/>
      <c r="S280" s="2053"/>
    </row>
    <row r="281">
      <c r="A281" s="2053"/>
      <c r="B281" s="2053"/>
      <c r="C281" s="2053"/>
      <c r="D281" s="2053"/>
      <c r="E281" s="2053"/>
      <c r="F281" s="2053"/>
      <c r="G281" s="2053"/>
      <c r="H281" s="2053"/>
      <c r="I281" s="2053"/>
      <c r="J281" s="2053"/>
      <c r="K281" s="2053"/>
      <c r="L281" s="2053"/>
      <c r="M281" s="2053"/>
      <c r="N281" s="2053"/>
      <c r="O281" s="2053"/>
      <c r="P281" s="2053"/>
      <c r="Q281" s="2053"/>
      <c r="R281" s="2053"/>
      <c r="S281" s="2053"/>
    </row>
    <row r="282">
      <c r="A282" s="2053"/>
      <c r="B282" s="2053"/>
      <c r="C282" s="2053"/>
      <c r="D282" s="2053"/>
      <c r="E282" s="2053"/>
      <c r="F282" s="2053"/>
      <c r="G282" s="2053"/>
      <c r="H282" s="2053"/>
      <c r="I282" s="2053"/>
      <c r="J282" s="2053"/>
      <c r="K282" s="2053"/>
      <c r="L282" s="2053"/>
      <c r="M282" s="2053"/>
      <c r="N282" s="2053"/>
      <c r="O282" s="2053"/>
      <c r="P282" s="2053"/>
      <c r="Q282" s="2053"/>
      <c r="R282" s="2053"/>
      <c r="S282" s="2053"/>
    </row>
    <row r="283">
      <c r="A283" s="2053"/>
      <c r="B283" s="2053"/>
      <c r="C283" s="2053"/>
      <c r="D283" s="2053"/>
      <c r="E283" s="2053"/>
      <c r="F283" s="2053"/>
      <c r="G283" s="2053"/>
      <c r="H283" s="2053"/>
      <c r="I283" s="2053"/>
      <c r="J283" s="2053"/>
      <c r="K283" s="2053"/>
      <c r="L283" s="2053"/>
      <c r="M283" s="2053"/>
      <c r="N283" s="2053"/>
      <c r="O283" s="2053"/>
      <c r="P283" s="2053"/>
      <c r="Q283" s="2053"/>
      <c r="R283" s="2053"/>
      <c r="S283" s="2053"/>
    </row>
    <row r="284">
      <c r="A284" s="2053"/>
      <c r="B284" s="2053"/>
      <c r="C284" s="2053"/>
      <c r="D284" s="2053"/>
      <c r="E284" s="2053"/>
      <c r="F284" s="2053"/>
      <c r="G284" s="2053"/>
      <c r="H284" s="2053"/>
      <c r="I284" s="2053"/>
      <c r="J284" s="2053"/>
      <c r="K284" s="2053"/>
      <c r="L284" s="2053"/>
      <c r="M284" s="2053"/>
      <c r="N284" s="2053"/>
      <c r="O284" s="2053"/>
      <c r="P284" s="2053"/>
      <c r="Q284" s="2053"/>
      <c r="R284" s="2053"/>
      <c r="S284" s="2053"/>
    </row>
    <row r="285">
      <c r="A285" s="2053"/>
      <c r="B285" s="2053"/>
      <c r="C285" s="2053"/>
      <c r="D285" s="2053"/>
      <c r="E285" s="2053"/>
      <c r="F285" s="2053"/>
      <c r="G285" s="2053"/>
      <c r="H285" s="2053"/>
      <c r="I285" s="2053"/>
      <c r="J285" s="2053"/>
      <c r="K285" s="2053"/>
      <c r="L285" s="2053"/>
      <c r="M285" s="2053"/>
      <c r="N285" s="2053"/>
      <c r="O285" s="2053"/>
      <c r="P285" s="2053"/>
      <c r="Q285" s="2053"/>
      <c r="R285" s="2053"/>
      <c r="S285" s="2053"/>
    </row>
    <row r="286">
      <c r="A286" s="2053"/>
      <c r="B286" s="2053"/>
      <c r="C286" s="2053"/>
      <c r="D286" s="2053"/>
      <c r="E286" s="2053"/>
      <c r="F286" s="2053"/>
      <c r="G286" s="2053"/>
      <c r="H286" s="2053"/>
      <c r="I286" s="2053"/>
      <c r="J286" s="2053"/>
      <c r="K286" s="2053"/>
      <c r="L286" s="2053"/>
      <c r="M286" s="2053"/>
      <c r="N286" s="2053"/>
      <c r="O286" s="2053"/>
      <c r="P286" s="2053"/>
      <c r="Q286" s="2053"/>
      <c r="R286" s="2053"/>
      <c r="S286" s="2053"/>
    </row>
    <row r="287">
      <c r="A287" s="2053"/>
      <c r="B287" s="2053"/>
      <c r="C287" s="2053"/>
      <c r="D287" s="2053"/>
      <c r="E287" s="2053"/>
      <c r="F287" s="2053"/>
      <c r="G287" s="2053"/>
      <c r="H287" s="2053"/>
      <c r="I287" s="2053"/>
      <c r="J287" s="2053"/>
      <c r="K287" s="2053"/>
      <c r="L287" s="2053"/>
      <c r="M287" s="2053"/>
      <c r="N287" s="2053"/>
      <c r="O287" s="2053"/>
      <c r="P287" s="2053"/>
      <c r="Q287" s="2053"/>
      <c r="R287" s="2053"/>
      <c r="S287" s="2053"/>
    </row>
    <row r="288">
      <c r="A288" s="2053"/>
      <c r="B288" s="2053"/>
      <c r="C288" s="2053"/>
      <c r="D288" s="2053"/>
      <c r="E288" s="2053"/>
      <c r="F288" s="2053"/>
      <c r="G288" s="2053"/>
      <c r="H288" s="2053"/>
      <c r="I288" s="2053"/>
      <c r="J288" s="2053"/>
      <c r="K288" s="2053"/>
      <c r="L288" s="2053"/>
      <c r="M288" s="2053"/>
      <c r="N288" s="2053"/>
      <c r="O288" s="2053"/>
      <c r="P288" s="2053"/>
      <c r="Q288" s="2053"/>
      <c r="R288" s="2053"/>
      <c r="S288" s="2053"/>
    </row>
    <row r="289">
      <c r="A289" s="2053"/>
      <c r="B289" s="2053"/>
      <c r="C289" s="2053"/>
      <c r="D289" s="2053"/>
      <c r="E289" s="2053"/>
      <c r="F289" s="2053"/>
      <c r="G289" s="2053"/>
      <c r="H289" s="2053"/>
      <c r="I289" s="2053"/>
      <c r="J289" s="2053"/>
      <c r="K289" s="2053"/>
      <c r="L289" s="2053"/>
      <c r="M289" s="2053"/>
      <c r="N289" s="2053"/>
      <c r="O289" s="2053"/>
      <c r="P289" s="2053"/>
      <c r="Q289" s="2053"/>
      <c r="R289" s="2053"/>
      <c r="S289" s="2053"/>
    </row>
    <row r="290">
      <c r="A290" s="2053"/>
      <c r="B290" s="2053"/>
      <c r="C290" s="2053"/>
      <c r="D290" s="2053"/>
      <c r="E290" s="2053"/>
      <c r="F290" s="2053"/>
      <c r="G290" s="2053"/>
      <c r="H290" s="2053"/>
      <c r="I290" s="2053"/>
      <c r="J290" s="2053"/>
      <c r="K290" s="2053"/>
      <c r="L290" s="2053"/>
      <c r="M290" s="2053"/>
      <c r="N290" s="2053"/>
      <c r="O290" s="2053"/>
      <c r="P290" s="2053"/>
      <c r="Q290" s="2053"/>
      <c r="R290" s="2053"/>
      <c r="S290" s="2053"/>
    </row>
    <row r="291">
      <c r="A291" s="2053"/>
      <c r="B291" s="2053"/>
      <c r="C291" s="2053"/>
      <c r="D291" s="2053"/>
      <c r="E291" s="2053"/>
      <c r="F291" s="2053"/>
      <c r="G291" s="2053"/>
      <c r="H291" s="2053"/>
      <c r="I291" s="2053"/>
      <c r="J291" s="2053"/>
      <c r="K291" s="2053"/>
      <c r="L291" s="2053"/>
      <c r="M291" s="2053"/>
      <c r="N291" s="2053"/>
      <c r="O291" s="2053"/>
      <c r="P291" s="2053"/>
      <c r="Q291" s="2053"/>
      <c r="R291" s="2053"/>
      <c r="S291" s="2053"/>
    </row>
    <row r="292">
      <c r="A292" s="2053"/>
      <c r="B292" s="2053"/>
      <c r="C292" s="2053"/>
      <c r="D292" s="2053"/>
      <c r="E292" s="2053"/>
      <c r="F292" s="2053"/>
      <c r="G292" s="2053"/>
      <c r="H292" s="2053"/>
      <c r="I292" s="2053"/>
      <c r="J292" s="2053"/>
      <c r="K292" s="2053"/>
      <c r="L292" s="2053"/>
      <c r="M292" s="2053"/>
      <c r="N292" s="2053"/>
      <c r="O292" s="2053"/>
      <c r="P292" s="2053"/>
      <c r="Q292" s="2053"/>
      <c r="R292" s="2053"/>
      <c r="S292" s="2053"/>
    </row>
    <row r="293">
      <c r="A293" s="2053"/>
      <c r="B293" s="2053"/>
      <c r="C293" s="2053"/>
      <c r="D293" s="2053"/>
      <c r="E293" s="2053"/>
      <c r="F293" s="2053"/>
      <c r="G293" s="2053"/>
      <c r="H293" s="2053"/>
      <c r="I293" s="2053"/>
      <c r="J293" s="2053"/>
      <c r="K293" s="2053"/>
      <c r="L293" s="2053"/>
      <c r="M293" s="2053"/>
      <c r="N293" s="2053"/>
      <c r="O293" s="2053"/>
      <c r="P293" s="2053"/>
      <c r="Q293" s="2053"/>
      <c r="R293" s="2053"/>
      <c r="S293" s="2053"/>
    </row>
    <row r="294">
      <c r="A294" s="2053"/>
      <c r="B294" s="2053"/>
      <c r="C294" s="2053"/>
      <c r="D294" s="2053"/>
      <c r="E294" s="2053"/>
      <c r="F294" s="2053"/>
      <c r="G294" s="2053"/>
      <c r="H294" s="2053"/>
      <c r="I294" s="2053"/>
      <c r="J294" s="2053"/>
      <c r="K294" s="2053"/>
      <c r="L294" s="2053"/>
      <c r="M294" s="2053"/>
      <c r="N294" s="2053"/>
      <c r="O294" s="2053"/>
      <c r="P294" s="2053"/>
      <c r="Q294" s="2053"/>
      <c r="R294" s="2053"/>
      <c r="S294" s="2053"/>
    </row>
    <row r="295">
      <c r="A295" s="2053"/>
      <c r="B295" s="2053"/>
      <c r="C295" s="2053"/>
      <c r="D295" s="2053"/>
      <c r="E295" s="2053"/>
      <c r="F295" s="2053"/>
      <c r="G295" s="2053"/>
      <c r="H295" s="2053"/>
      <c r="I295" s="2053"/>
      <c r="J295" s="2053"/>
      <c r="K295" s="2053"/>
      <c r="L295" s="2053"/>
      <c r="M295" s="2053"/>
      <c r="N295" s="2053"/>
      <c r="O295" s="2053"/>
      <c r="P295" s="2053"/>
      <c r="Q295" s="2053"/>
      <c r="R295" s="2053"/>
      <c r="S295" s="2053"/>
    </row>
    <row r="296">
      <c r="A296" s="2053"/>
      <c r="B296" s="2053"/>
      <c r="C296" s="2053"/>
      <c r="D296" s="2053"/>
      <c r="E296" s="2053"/>
      <c r="F296" s="2053"/>
      <c r="G296" s="2053"/>
      <c r="H296" s="2053"/>
      <c r="I296" s="2053"/>
      <c r="J296" s="2053"/>
      <c r="K296" s="2053"/>
      <c r="L296" s="2053"/>
      <c r="M296" s="2053"/>
      <c r="N296" s="2053"/>
      <c r="O296" s="2053"/>
      <c r="P296" s="2053"/>
      <c r="Q296" s="2053"/>
      <c r="R296" s="2053"/>
      <c r="S296" s="2053"/>
    </row>
    <row r="297">
      <c r="A297" s="2053"/>
      <c r="B297" s="2053"/>
      <c r="C297" s="2053"/>
      <c r="D297" s="2053"/>
      <c r="E297" s="2053"/>
      <c r="F297" s="2053"/>
      <c r="G297" s="2053"/>
      <c r="H297" s="2053"/>
      <c r="I297" s="2053"/>
      <c r="J297" s="2053"/>
      <c r="K297" s="2053"/>
      <c r="L297" s="2053"/>
      <c r="M297" s="2053"/>
      <c r="N297" s="2053"/>
      <c r="O297" s="2053"/>
      <c r="P297" s="2053"/>
      <c r="Q297" s="2053"/>
      <c r="R297" s="2053"/>
      <c r="S297" s="2053"/>
    </row>
    <row r="298">
      <c r="A298" s="2053"/>
      <c r="B298" s="2053"/>
      <c r="C298" s="2053"/>
      <c r="D298" s="2053"/>
      <c r="E298" s="2053"/>
      <c r="F298" s="2053"/>
      <c r="G298" s="2053"/>
      <c r="H298" s="2053"/>
      <c r="I298" s="2053"/>
      <c r="J298" s="2053"/>
      <c r="K298" s="2053"/>
      <c r="L298" s="2053"/>
      <c r="M298" s="2053"/>
      <c r="N298" s="2053"/>
      <c r="O298" s="2053"/>
      <c r="P298" s="2053"/>
      <c r="Q298" s="2053"/>
      <c r="R298" s="2053"/>
      <c r="S298" s="2053"/>
    </row>
    <row r="299">
      <c r="A299" s="2053"/>
      <c r="B299" s="2053"/>
      <c r="C299" s="2053"/>
      <c r="D299" s="2053"/>
      <c r="E299" s="2053"/>
      <c r="F299" s="2053"/>
      <c r="G299" s="2053"/>
      <c r="H299" s="2053"/>
      <c r="I299" s="2053"/>
      <c r="J299" s="2053"/>
      <c r="K299" s="2053"/>
      <c r="L299" s="2053"/>
      <c r="M299" s="2053"/>
      <c r="N299" s="2053"/>
      <c r="O299" s="2053"/>
      <c r="P299" s="2053"/>
      <c r="Q299" s="2053"/>
      <c r="R299" s="2053"/>
      <c r="S299" s="2053"/>
    </row>
    <row r="300">
      <c r="A300" s="2053"/>
      <c r="B300" s="2053"/>
      <c r="C300" s="2053"/>
      <c r="D300" s="2053"/>
      <c r="E300" s="2053"/>
      <c r="F300" s="2053"/>
      <c r="G300" s="2053"/>
      <c r="H300" s="2053"/>
      <c r="I300" s="2053"/>
      <c r="J300" s="2053"/>
      <c r="K300" s="2053"/>
      <c r="L300" s="2053"/>
      <c r="M300" s="2053"/>
      <c r="N300" s="2053"/>
      <c r="O300" s="2053"/>
      <c r="P300" s="2053"/>
      <c r="Q300" s="2053"/>
      <c r="R300" s="2053"/>
      <c r="S300" s="2053"/>
    </row>
    <row r="301">
      <c r="A301" s="2053"/>
      <c r="B301" s="2053"/>
      <c r="C301" s="2053"/>
      <c r="D301" s="2053"/>
      <c r="E301" s="2053"/>
      <c r="F301" s="2053"/>
      <c r="G301" s="2053"/>
      <c r="H301" s="2053"/>
      <c r="I301" s="2053"/>
      <c r="J301" s="2053"/>
      <c r="K301" s="2053"/>
      <c r="L301" s="2053"/>
      <c r="M301" s="2053"/>
      <c r="N301" s="2053"/>
      <c r="O301" s="2053"/>
      <c r="P301" s="2053"/>
      <c r="Q301" s="2053"/>
      <c r="R301" s="2053"/>
      <c r="S301" s="2053"/>
    </row>
    <row r="302">
      <c r="A302" s="2053"/>
      <c r="B302" s="2053"/>
      <c r="C302" s="2053"/>
      <c r="D302" s="2053"/>
      <c r="E302" s="2053"/>
      <c r="F302" s="2053"/>
      <c r="G302" s="2053"/>
      <c r="H302" s="2053"/>
      <c r="I302" s="2053"/>
      <c r="J302" s="2053"/>
      <c r="K302" s="2053"/>
      <c r="L302" s="2053"/>
      <c r="M302" s="2053"/>
      <c r="N302" s="2053"/>
      <c r="O302" s="2053"/>
      <c r="P302" s="2053"/>
      <c r="Q302" s="2053"/>
      <c r="R302" s="2053"/>
      <c r="S302" s="2053"/>
    </row>
    <row r="303">
      <c r="A303" s="2053"/>
      <c r="B303" s="2053"/>
      <c r="C303" s="2053"/>
      <c r="D303" s="2053"/>
      <c r="E303" s="2053"/>
      <c r="F303" s="2053"/>
      <c r="G303" s="2053"/>
      <c r="H303" s="2053"/>
      <c r="I303" s="2053"/>
      <c r="J303" s="2053"/>
      <c r="K303" s="2053"/>
      <c r="L303" s="2053"/>
      <c r="M303" s="2053"/>
      <c r="N303" s="2053"/>
      <c r="O303" s="2053"/>
      <c r="P303" s="2053"/>
      <c r="Q303" s="2053"/>
      <c r="R303" s="2053"/>
      <c r="S303" s="2053"/>
    </row>
    <row r="304">
      <c r="A304" s="2053"/>
      <c r="B304" s="2053"/>
      <c r="C304" s="2053"/>
      <c r="D304" s="2053"/>
      <c r="E304" s="2053"/>
      <c r="F304" s="2053"/>
      <c r="G304" s="2053"/>
      <c r="H304" s="2053"/>
      <c r="I304" s="2053"/>
      <c r="J304" s="2053"/>
      <c r="K304" s="2053"/>
      <c r="L304" s="2053"/>
      <c r="M304" s="2053"/>
      <c r="N304" s="2053"/>
      <c r="O304" s="2053"/>
      <c r="P304" s="2053"/>
      <c r="Q304" s="2053"/>
      <c r="R304" s="2053"/>
      <c r="S304" s="2053"/>
    </row>
    <row r="305">
      <c r="A305" s="2053"/>
      <c r="B305" s="2053"/>
      <c r="C305" s="2053"/>
      <c r="D305" s="2053"/>
      <c r="E305" s="2053"/>
      <c r="F305" s="2053"/>
      <c r="G305" s="2053"/>
      <c r="H305" s="2053"/>
      <c r="I305" s="2053"/>
      <c r="J305" s="2053"/>
      <c r="K305" s="2053"/>
      <c r="L305" s="2053"/>
      <c r="M305" s="2053"/>
      <c r="N305" s="2053"/>
      <c r="O305" s="2053"/>
      <c r="P305" s="2053"/>
      <c r="Q305" s="2053"/>
      <c r="R305" s="2053"/>
      <c r="S305" s="2053"/>
    </row>
    <row r="306">
      <c r="A306" s="2053"/>
      <c r="B306" s="2053"/>
      <c r="C306" s="2053"/>
      <c r="D306" s="2053"/>
      <c r="E306" s="2053"/>
      <c r="F306" s="2053"/>
      <c r="G306" s="2053"/>
      <c r="H306" s="2053"/>
      <c r="I306" s="2053"/>
      <c r="J306" s="2053"/>
      <c r="K306" s="2053"/>
      <c r="L306" s="2053"/>
      <c r="M306" s="2053"/>
      <c r="N306" s="2053"/>
      <c r="O306" s="2053"/>
      <c r="P306" s="2053"/>
      <c r="Q306" s="2053"/>
      <c r="R306" s="2053"/>
      <c r="S306" s="2053"/>
    </row>
    <row r="307">
      <c r="A307" s="2053"/>
      <c r="B307" s="2053"/>
      <c r="C307" s="2053"/>
      <c r="D307" s="2053"/>
      <c r="E307" s="2053"/>
      <c r="F307" s="2053"/>
      <c r="G307" s="2053"/>
      <c r="H307" s="2053"/>
      <c r="I307" s="2053"/>
      <c r="J307" s="2053"/>
      <c r="K307" s="2053"/>
      <c r="L307" s="2053"/>
      <c r="M307" s="2053"/>
      <c r="N307" s="2053"/>
      <c r="O307" s="2053"/>
      <c r="P307" s="2053"/>
      <c r="Q307" s="2053"/>
      <c r="R307" s="2053"/>
      <c r="S307" s="2053"/>
    </row>
    <row r="308">
      <c r="A308" s="2053"/>
      <c r="B308" s="2053"/>
      <c r="C308" s="2053"/>
      <c r="D308" s="2053"/>
      <c r="E308" s="2053"/>
      <c r="F308" s="2053"/>
      <c r="G308" s="2053"/>
      <c r="H308" s="2053"/>
      <c r="I308" s="2053"/>
      <c r="J308" s="2053"/>
      <c r="K308" s="2053"/>
      <c r="L308" s="2053"/>
      <c r="M308" s="2053"/>
      <c r="N308" s="2053"/>
      <c r="O308" s="2053"/>
      <c r="P308" s="2053"/>
      <c r="Q308" s="2053"/>
      <c r="R308" s="2053"/>
      <c r="S308" s="2053"/>
    </row>
    <row r="309">
      <c r="A309" s="2053"/>
      <c r="B309" s="2053"/>
      <c r="C309" s="2053"/>
      <c r="D309" s="2053"/>
      <c r="E309" s="2053"/>
      <c r="F309" s="2053"/>
      <c r="G309" s="2053"/>
      <c r="H309" s="2053"/>
      <c r="I309" s="2053"/>
      <c r="J309" s="2053"/>
      <c r="K309" s="2053"/>
      <c r="L309" s="2053"/>
      <c r="M309" s="2053"/>
      <c r="N309" s="2053"/>
      <c r="O309" s="2053"/>
      <c r="P309" s="2053"/>
      <c r="Q309" s="2053"/>
      <c r="R309" s="2053"/>
      <c r="S309" s="2053"/>
    </row>
    <row r="310">
      <c r="A310" s="2053"/>
      <c r="B310" s="2053"/>
      <c r="C310" s="2053"/>
      <c r="D310" s="2053"/>
      <c r="E310" s="2053"/>
      <c r="F310" s="2053"/>
      <c r="G310" s="2053"/>
      <c r="H310" s="2053"/>
      <c r="I310" s="2053"/>
      <c r="J310" s="2053"/>
      <c r="K310" s="2053"/>
      <c r="L310" s="2053"/>
      <c r="M310" s="2053"/>
      <c r="N310" s="2053"/>
      <c r="O310" s="2053"/>
      <c r="P310" s="2053"/>
      <c r="Q310" s="2053"/>
      <c r="R310" s="2053"/>
      <c r="S310" s="2053"/>
    </row>
    <row r="311">
      <c r="A311" s="2053"/>
      <c r="B311" s="2053"/>
      <c r="C311" s="2053"/>
      <c r="D311" s="2053"/>
      <c r="E311" s="2053"/>
      <c r="F311" s="2053"/>
      <c r="G311" s="2053"/>
      <c r="H311" s="2053"/>
      <c r="I311" s="2053"/>
      <c r="J311" s="2053"/>
      <c r="K311" s="2053"/>
      <c r="L311" s="2053"/>
      <c r="M311" s="2053"/>
      <c r="N311" s="2053"/>
      <c r="O311" s="2053"/>
      <c r="P311" s="2053"/>
      <c r="Q311" s="2053"/>
      <c r="R311" s="2053"/>
      <c r="S311" s="2053"/>
    </row>
    <row r="312">
      <c r="A312" s="2053"/>
      <c r="B312" s="2053"/>
      <c r="C312" s="2053"/>
      <c r="D312" s="2053"/>
      <c r="E312" s="2053"/>
      <c r="F312" s="2053"/>
      <c r="G312" s="2053"/>
      <c r="H312" s="2053"/>
      <c r="I312" s="2053"/>
      <c r="J312" s="2053"/>
      <c r="K312" s="2053"/>
      <c r="L312" s="2053"/>
      <c r="M312" s="2053"/>
      <c r="N312" s="2053"/>
      <c r="O312" s="2053"/>
      <c r="P312" s="2053"/>
      <c r="Q312" s="2053"/>
      <c r="R312" s="2053"/>
      <c r="S312" s="2053"/>
    </row>
    <row r="313">
      <c r="A313" s="2053"/>
      <c r="B313" s="2053"/>
      <c r="C313" s="2053"/>
      <c r="D313" s="2053"/>
      <c r="E313" s="2053"/>
      <c r="F313" s="2053"/>
      <c r="G313" s="2053"/>
      <c r="H313" s="2053"/>
      <c r="I313" s="2053"/>
      <c r="J313" s="2053"/>
      <c r="K313" s="2053"/>
      <c r="L313" s="2053"/>
      <c r="M313" s="2053"/>
      <c r="N313" s="2053"/>
      <c r="O313" s="2053"/>
      <c r="P313" s="2053"/>
      <c r="Q313" s="2053"/>
      <c r="R313" s="2053"/>
      <c r="S313" s="2053"/>
    </row>
    <row r="314">
      <c r="A314" s="2053"/>
      <c r="B314" s="2053"/>
      <c r="C314" s="2053"/>
      <c r="D314" s="2053"/>
      <c r="E314" s="2053"/>
      <c r="F314" s="2053"/>
      <c r="G314" s="2053"/>
      <c r="H314" s="2053"/>
      <c r="I314" s="2053"/>
      <c r="J314" s="2053"/>
      <c r="K314" s="2053"/>
      <c r="L314" s="2053"/>
      <c r="M314" s="2053"/>
      <c r="N314" s="2053"/>
      <c r="O314" s="2053"/>
      <c r="P314" s="2053"/>
      <c r="Q314" s="2053"/>
      <c r="R314" s="2053"/>
      <c r="S314" s="2053"/>
    </row>
    <row r="315">
      <c r="A315" s="2053"/>
      <c r="B315" s="2053"/>
      <c r="C315" s="2053"/>
      <c r="D315" s="2053"/>
      <c r="E315" s="2053"/>
      <c r="F315" s="2053"/>
      <c r="G315" s="2053"/>
      <c r="H315" s="2053"/>
      <c r="I315" s="2053"/>
      <c r="J315" s="2053"/>
      <c r="K315" s="2053"/>
      <c r="L315" s="2053"/>
      <c r="M315" s="2053"/>
      <c r="N315" s="2053"/>
      <c r="O315" s="2053"/>
      <c r="P315" s="2053"/>
      <c r="Q315" s="2053"/>
      <c r="R315" s="2053"/>
      <c r="S315" s="2053"/>
    </row>
    <row r="316">
      <c r="A316" s="2053"/>
      <c r="B316" s="2053"/>
      <c r="C316" s="2053"/>
      <c r="D316" s="2053"/>
      <c r="E316" s="2053"/>
      <c r="F316" s="2053"/>
      <c r="G316" s="2053"/>
      <c r="H316" s="2053"/>
      <c r="I316" s="2053"/>
      <c r="J316" s="2053"/>
      <c r="K316" s="2053"/>
      <c r="L316" s="2053"/>
      <c r="M316" s="2053"/>
      <c r="N316" s="2053"/>
      <c r="O316" s="2053"/>
      <c r="P316" s="2053"/>
      <c r="Q316" s="2053"/>
      <c r="R316" s="2053"/>
      <c r="S316" s="2053"/>
    </row>
    <row r="317">
      <c r="A317" s="2053"/>
      <c r="B317" s="2053"/>
      <c r="C317" s="2053"/>
      <c r="D317" s="2053"/>
      <c r="E317" s="2053"/>
      <c r="F317" s="2053"/>
      <c r="G317" s="2053"/>
      <c r="H317" s="2053"/>
      <c r="I317" s="2053"/>
      <c r="J317" s="2053"/>
      <c r="K317" s="2053"/>
      <c r="L317" s="2053"/>
      <c r="M317" s="2053"/>
      <c r="N317" s="2053"/>
      <c r="O317" s="2053"/>
      <c r="P317" s="2053"/>
      <c r="Q317" s="2053"/>
      <c r="R317" s="2053"/>
      <c r="S317" s="2053"/>
    </row>
    <row r="318">
      <c r="A318" s="2053"/>
      <c r="B318" s="2053"/>
      <c r="C318" s="2053"/>
      <c r="D318" s="2053"/>
      <c r="E318" s="2053"/>
      <c r="F318" s="2053"/>
      <c r="G318" s="2053"/>
      <c r="H318" s="2053"/>
      <c r="I318" s="2053"/>
      <c r="J318" s="2053"/>
      <c r="K318" s="2053"/>
      <c r="L318" s="2053"/>
      <c r="M318" s="2053"/>
      <c r="N318" s="2053"/>
      <c r="O318" s="2053"/>
      <c r="P318" s="2053"/>
      <c r="Q318" s="2053"/>
      <c r="R318" s="2053"/>
      <c r="S318" s="2053"/>
    </row>
    <row r="319">
      <c r="A319" s="2053"/>
      <c r="B319" s="2053"/>
      <c r="C319" s="2053"/>
      <c r="D319" s="2053"/>
      <c r="E319" s="2053"/>
      <c r="F319" s="2053"/>
      <c r="G319" s="2053"/>
      <c r="H319" s="2053"/>
      <c r="I319" s="2053"/>
      <c r="J319" s="2053"/>
      <c r="K319" s="2053"/>
      <c r="L319" s="2053"/>
      <c r="M319" s="2053"/>
      <c r="N319" s="2053"/>
      <c r="O319" s="2053"/>
      <c r="P319" s="2053"/>
      <c r="Q319" s="2053"/>
      <c r="R319" s="2053"/>
      <c r="S319" s="2053"/>
    </row>
    <row r="320">
      <c r="A320" s="2053"/>
      <c r="B320" s="2053"/>
      <c r="C320" s="2053"/>
      <c r="D320" s="2053"/>
      <c r="E320" s="2053"/>
      <c r="F320" s="2053"/>
      <c r="G320" s="2053"/>
      <c r="H320" s="2053"/>
      <c r="I320" s="2053"/>
      <c r="J320" s="2053"/>
      <c r="K320" s="2053"/>
      <c r="L320" s="2053"/>
      <c r="M320" s="2053"/>
      <c r="N320" s="2053"/>
      <c r="O320" s="2053"/>
      <c r="P320" s="2053"/>
      <c r="Q320" s="2053"/>
      <c r="R320" s="2053"/>
      <c r="S320" s="2053"/>
    </row>
    <row r="321">
      <c r="A321" s="2053"/>
      <c r="B321" s="2053"/>
      <c r="C321" s="2053"/>
      <c r="D321" s="2053"/>
      <c r="E321" s="2053"/>
      <c r="F321" s="2053"/>
      <c r="G321" s="2053"/>
      <c r="H321" s="2053"/>
      <c r="I321" s="2053"/>
      <c r="J321" s="2053"/>
      <c r="K321" s="2053"/>
      <c r="L321" s="2053"/>
      <c r="M321" s="2053"/>
      <c r="N321" s="2053"/>
      <c r="O321" s="2053"/>
      <c r="P321" s="2053"/>
      <c r="Q321" s="2053"/>
      <c r="R321" s="2053"/>
      <c r="S321" s="2053"/>
    </row>
    <row r="322">
      <c r="A322" s="2053"/>
      <c r="B322" s="2053"/>
      <c r="C322" s="2053"/>
      <c r="D322" s="2053"/>
      <c r="E322" s="2053"/>
      <c r="F322" s="2053"/>
      <c r="G322" s="2053"/>
      <c r="H322" s="2053"/>
      <c r="I322" s="2053"/>
      <c r="J322" s="2053"/>
      <c r="K322" s="2053"/>
      <c r="L322" s="2053"/>
      <c r="M322" s="2053"/>
      <c r="N322" s="2053"/>
      <c r="O322" s="2053"/>
      <c r="P322" s="2053"/>
      <c r="Q322" s="2053"/>
      <c r="R322" s="2053"/>
      <c r="S322" s="2053"/>
    </row>
    <row r="323">
      <c r="A323" s="2053"/>
      <c r="B323" s="2053"/>
      <c r="C323" s="2053"/>
      <c r="D323" s="2053"/>
      <c r="E323" s="2053"/>
      <c r="F323" s="2053"/>
      <c r="G323" s="2053"/>
      <c r="H323" s="2053"/>
      <c r="I323" s="2053"/>
      <c r="J323" s="2053"/>
      <c r="K323" s="2053"/>
      <c r="L323" s="2053"/>
      <c r="M323" s="2053"/>
      <c r="N323" s="2053"/>
      <c r="O323" s="2053"/>
      <c r="P323" s="2053"/>
      <c r="Q323" s="2053"/>
      <c r="R323" s="2053"/>
      <c r="S323" s="2053"/>
    </row>
    <row r="324">
      <c r="A324" s="2053"/>
      <c r="B324" s="2053"/>
      <c r="C324" s="2053"/>
      <c r="D324" s="2053"/>
      <c r="E324" s="2053"/>
      <c r="F324" s="2053"/>
      <c r="G324" s="2053"/>
      <c r="H324" s="2053"/>
      <c r="I324" s="2053"/>
      <c r="J324" s="2053"/>
      <c r="K324" s="2053"/>
      <c r="L324" s="2053"/>
      <c r="M324" s="2053"/>
      <c r="N324" s="2053"/>
      <c r="O324" s="2053"/>
      <c r="P324" s="2053"/>
      <c r="Q324" s="2053"/>
      <c r="R324" s="2053"/>
      <c r="S324" s="2053"/>
    </row>
    <row r="325">
      <c r="A325" s="2053"/>
      <c r="B325" s="2053"/>
      <c r="C325" s="2053"/>
      <c r="D325" s="2053"/>
      <c r="E325" s="2053"/>
      <c r="F325" s="2053"/>
      <c r="G325" s="2053"/>
      <c r="H325" s="2053"/>
      <c r="I325" s="2053"/>
      <c r="J325" s="2053"/>
      <c r="K325" s="2053"/>
      <c r="L325" s="2053"/>
      <c r="M325" s="2053"/>
      <c r="N325" s="2053"/>
      <c r="O325" s="2053"/>
      <c r="P325" s="2053"/>
      <c r="Q325" s="2053"/>
      <c r="R325" s="2053"/>
      <c r="S325" s="2053"/>
    </row>
    <row r="326">
      <c r="A326" s="2053"/>
      <c r="B326" s="2053"/>
      <c r="C326" s="2053"/>
      <c r="D326" s="2053"/>
      <c r="E326" s="2053"/>
      <c r="F326" s="2053"/>
      <c r="G326" s="2053"/>
      <c r="H326" s="2053"/>
      <c r="I326" s="2053"/>
      <c r="J326" s="2053"/>
      <c r="K326" s="2053"/>
      <c r="L326" s="2053"/>
      <c r="M326" s="2053"/>
      <c r="N326" s="2053"/>
      <c r="O326" s="2053"/>
      <c r="P326" s="2053"/>
      <c r="Q326" s="2053"/>
      <c r="R326" s="2053"/>
      <c r="S326" s="2053"/>
    </row>
    <row r="327">
      <c r="A327" s="2053"/>
      <c r="B327" s="2053"/>
      <c r="C327" s="2053"/>
      <c r="D327" s="2053"/>
      <c r="E327" s="2053"/>
      <c r="F327" s="2053"/>
      <c r="G327" s="2053"/>
      <c r="H327" s="2053"/>
      <c r="I327" s="2053"/>
      <c r="J327" s="2053"/>
      <c r="K327" s="2053"/>
      <c r="L327" s="2053"/>
      <c r="M327" s="2053"/>
      <c r="N327" s="2053"/>
      <c r="O327" s="2053"/>
      <c r="P327" s="2053"/>
      <c r="Q327" s="2053"/>
      <c r="R327" s="2053"/>
      <c r="S327" s="2053"/>
    </row>
    <row r="328">
      <c r="A328" s="2053"/>
      <c r="B328" s="2053"/>
      <c r="C328" s="2053"/>
      <c r="D328" s="2053"/>
      <c r="E328" s="2053"/>
      <c r="F328" s="2053"/>
      <c r="G328" s="2053"/>
      <c r="H328" s="2053"/>
      <c r="I328" s="2053"/>
      <c r="J328" s="2053"/>
      <c r="K328" s="2053"/>
      <c r="L328" s="2053"/>
      <c r="M328" s="2053"/>
      <c r="N328" s="2053"/>
      <c r="O328" s="2053"/>
      <c r="P328" s="2053"/>
      <c r="Q328" s="2053"/>
      <c r="R328" s="2053"/>
      <c r="S328" s="2053"/>
    </row>
    <row r="329">
      <c r="A329" s="2053"/>
      <c r="B329" s="2053"/>
      <c r="C329" s="2053"/>
      <c r="D329" s="2053"/>
      <c r="E329" s="2053"/>
      <c r="F329" s="2053"/>
      <c r="G329" s="2053"/>
      <c r="H329" s="2053"/>
      <c r="I329" s="2053"/>
      <c r="J329" s="2053"/>
      <c r="K329" s="2053"/>
      <c r="L329" s="2053"/>
      <c r="M329" s="2053"/>
      <c r="N329" s="2053"/>
      <c r="O329" s="2053"/>
      <c r="P329" s="2053"/>
      <c r="Q329" s="2053"/>
      <c r="R329" s="2053"/>
      <c r="S329" s="2053"/>
    </row>
    <row r="330">
      <c r="A330" s="2053"/>
      <c r="B330" s="2053"/>
      <c r="C330" s="2053"/>
      <c r="D330" s="2053"/>
      <c r="E330" s="2053"/>
      <c r="F330" s="2053"/>
      <c r="G330" s="2053"/>
      <c r="H330" s="2053"/>
      <c r="I330" s="2053"/>
      <c r="J330" s="2053"/>
      <c r="K330" s="2053"/>
      <c r="L330" s="2053"/>
      <c r="M330" s="2053"/>
      <c r="N330" s="2053"/>
      <c r="O330" s="2053"/>
      <c r="P330" s="2053"/>
      <c r="Q330" s="2053"/>
      <c r="R330" s="2053"/>
      <c r="S330" s="2053"/>
    </row>
    <row r="331">
      <c r="A331" s="2053"/>
      <c r="B331" s="2053"/>
      <c r="C331" s="2053"/>
      <c r="D331" s="2053"/>
      <c r="E331" s="2053"/>
      <c r="F331" s="2053"/>
      <c r="G331" s="2053"/>
      <c r="H331" s="2053"/>
      <c r="I331" s="2053"/>
      <c r="J331" s="2053"/>
      <c r="K331" s="2053"/>
      <c r="L331" s="2053"/>
      <c r="M331" s="2053"/>
      <c r="N331" s="2053"/>
      <c r="O331" s="2053"/>
      <c r="P331" s="2053"/>
      <c r="Q331" s="2053"/>
      <c r="R331" s="2053"/>
      <c r="S331" s="2053"/>
    </row>
    <row r="332">
      <c r="A332" s="2053"/>
      <c r="B332" s="2053"/>
      <c r="C332" s="2053"/>
      <c r="D332" s="2053"/>
      <c r="E332" s="2053"/>
      <c r="F332" s="2053"/>
      <c r="G332" s="2053"/>
      <c r="H332" s="2053"/>
      <c r="I332" s="2053"/>
      <c r="J332" s="2053"/>
      <c r="K332" s="2053"/>
      <c r="L332" s="2053"/>
      <c r="M332" s="2053"/>
      <c r="N332" s="2053"/>
      <c r="O332" s="2053"/>
      <c r="P332" s="2053"/>
      <c r="Q332" s="2053"/>
      <c r="R332" s="2053"/>
      <c r="S332" s="2053"/>
    </row>
    <row r="333">
      <c r="A333" s="2053"/>
      <c r="B333" s="2053"/>
      <c r="C333" s="2053"/>
      <c r="D333" s="2053"/>
      <c r="E333" s="2053"/>
      <c r="F333" s="2053"/>
      <c r="G333" s="2053"/>
      <c r="H333" s="2053"/>
      <c r="I333" s="2053"/>
      <c r="J333" s="2053"/>
      <c r="K333" s="2053"/>
      <c r="L333" s="2053"/>
      <c r="M333" s="2053"/>
      <c r="N333" s="2053"/>
      <c r="O333" s="2053"/>
      <c r="P333" s="2053"/>
      <c r="Q333" s="2053"/>
      <c r="R333" s="2053"/>
      <c r="S333" s="2053"/>
    </row>
    <row r="334">
      <c r="A334" s="2053"/>
      <c r="B334" s="2053"/>
      <c r="C334" s="2053"/>
      <c r="D334" s="2053"/>
      <c r="E334" s="2053"/>
      <c r="F334" s="2053"/>
      <c r="G334" s="2053"/>
      <c r="H334" s="2053"/>
      <c r="I334" s="2053"/>
      <c r="J334" s="2053"/>
      <c r="K334" s="2053"/>
      <c r="L334" s="2053"/>
      <c r="M334" s="2053"/>
      <c r="N334" s="2053"/>
      <c r="O334" s="2053"/>
      <c r="P334" s="2053"/>
      <c r="Q334" s="2053"/>
      <c r="R334" s="2053"/>
      <c r="S334" s="2053"/>
    </row>
    <row r="335">
      <c r="A335" s="2053"/>
      <c r="B335" s="2053"/>
      <c r="C335" s="2053"/>
      <c r="D335" s="2053"/>
      <c r="E335" s="2053"/>
      <c r="F335" s="2053"/>
      <c r="G335" s="2053"/>
      <c r="H335" s="2053"/>
      <c r="I335" s="2053"/>
      <c r="J335" s="2053"/>
      <c r="K335" s="2053"/>
      <c r="L335" s="2053"/>
      <c r="M335" s="2053"/>
      <c r="N335" s="2053"/>
      <c r="O335" s="2053"/>
      <c r="P335" s="2053"/>
      <c r="Q335" s="2053"/>
      <c r="R335" s="2053"/>
      <c r="S335" s="2053"/>
    </row>
    <row r="336">
      <c r="A336" s="2053"/>
      <c r="B336" s="2053"/>
      <c r="C336" s="2053"/>
      <c r="D336" s="2053"/>
      <c r="E336" s="2053"/>
      <c r="F336" s="2053"/>
      <c r="G336" s="2053"/>
      <c r="H336" s="2053"/>
      <c r="I336" s="2053"/>
      <c r="J336" s="2053"/>
      <c r="K336" s="2053"/>
      <c r="L336" s="2053"/>
      <c r="M336" s="2053"/>
      <c r="N336" s="2053"/>
      <c r="O336" s="2053"/>
      <c r="P336" s="2053"/>
      <c r="Q336" s="2053"/>
      <c r="R336" s="2053"/>
      <c r="S336" s="2053"/>
    </row>
    <row r="337">
      <c r="A337" s="2053"/>
      <c r="B337" s="2053"/>
      <c r="C337" s="2053"/>
      <c r="D337" s="2053"/>
      <c r="E337" s="2053"/>
      <c r="F337" s="2053"/>
      <c r="G337" s="2053"/>
      <c r="H337" s="2053"/>
      <c r="I337" s="2053"/>
      <c r="J337" s="2053"/>
      <c r="K337" s="2053"/>
      <c r="L337" s="2053"/>
      <c r="M337" s="2053"/>
      <c r="N337" s="2053"/>
      <c r="O337" s="2053"/>
      <c r="P337" s="2053"/>
      <c r="Q337" s="2053"/>
      <c r="R337" s="2053"/>
      <c r="S337" s="2053"/>
    </row>
    <row r="338">
      <c r="A338" s="2053"/>
      <c r="B338" s="2053"/>
      <c r="C338" s="2053"/>
      <c r="D338" s="2053"/>
      <c r="E338" s="2053"/>
      <c r="F338" s="2053"/>
      <c r="G338" s="2053"/>
      <c r="H338" s="2053"/>
      <c r="I338" s="2053"/>
      <c r="J338" s="2053"/>
      <c r="K338" s="2053"/>
      <c r="L338" s="2053"/>
      <c r="M338" s="2053"/>
      <c r="N338" s="2053"/>
      <c r="O338" s="2053"/>
      <c r="P338" s="2053"/>
      <c r="Q338" s="2053"/>
      <c r="R338" s="2053"/>
      <c r="S338" s="2053"/>
    </row>
    <row r="339">
      <c r="A339" s="2053"/>
      <c r="B339" s="2053"/>
      <c r="C339" s="2053"/>
      <c r="D339" s="2053"/>
      <c r="E339" s="2053"/>
      <c r="F339" s="2053"/>
      <c r="G339" s="2053"/>
      <c r="H339" s="2053"/>
      <c r="I339" s="2053"/>
      <c r="J339" s="2053"/>
      <c r="K339" s="2053"/>
      <c r="L339" s="2053"/>
      <c r="M339" s="2053"/>
      <c r="N339" s="2053"/>
      <c r="O339" s="2053"/>
      <c r="P339" s="2053"/>
      <c r="Q339" s="2053"/>
      <c r="R339" s="2053"/>
      <c r="S339" s="2053"/>
    </row>
    <row r="340">
      <c r="A340" s="2053"/>
      <c r="B340" s="2053"/>
      <c r="C340" s="2053"/>
      <c r="D340" s="2053"/>
      <c r="E340" s="2053"/>
      <c r="F340" s="2053"/>
      <c r="G340" s="2053"/>
      <c r="H340" s="2053"/>
      <c r="I340" s="2053"/>
      <c r="J340" s="2053"/>
      <c r="K340" s="2053"/>
      <c r="L340" s="2053"/>
      <c r="M340" s="2053"/>
      <c r="N340" s="2053"/>
      <c r="O340" s="2053"/>
      <c r="P340" s="2053"/>
      <c r="Q340" s="2053"/>
      <c r="R340" s="2053"/>
      <c r="S340" s="2053"/>
    </row>
    <row r="341">
      <c r="A341" s="2053"/>
      <c r="B341" s="2053"/>
      <c r="C341" s="2053"/>
      <c r="D341" s="2053"/>
      <c r="E341" s="2053"/>
      <c r="F341" s="2053"/>
      <c r="G341" s="2053"/>
      <c r="H341" s="2053"/>
      <c r="I341" s="2053"/>
      <c r="J341" s="2053"/>
      <c r="K341" s="2053"/>
      <c r="L341" s="2053"/>
      <c r="M341" s="2053"/>
      <c r="N341" s="2053"/>
      <c r="O341" s="2053"/>
      <c r="P341" s="2053"/>
      <c r="Q341" s="2053"/>
      <c r="R341" s="2053"/>
      <c r="S341" s="2053"/>
    </row>
    <row r="342">
      <c r="A342" s="2053"/>
      <c r="B342" s="2053"/>
      <c r="C342" s="2053"/>
      <c r="D342" s="2053"/>
      <c r="E342" s="2053"/>
      <c r="F342" s="2053"/>
      <c r="G342" s="2053"/>
      <c r="H342" s="2053"/>
      <c r="I342" s="2053"/>
      <c r="J342" s="2053"/>
      <c r="K342" s="2053"/>
      <c r="L342" s="2053"/>
      <c r="M342" s="2053"/>
      <c r="N342" s="2053"/>
      <c r="O342" s="2053"/>
      <c r="P342" s="2053"/>
      <c r="Q342" s="2053"/>
      <c r="R342" s="2053"/>
      <c r="S342" s="2053"/>
    </row>
    <row r="343">
      <c r="A343" s="2053"/>
      <c r="B343" s="2053"/>
      <c r="C343" s="2053"/>
      <c r="D343" s="2053"/>
      <c r="E343" s="2053"/>
      <c r="F343" s="2053"/>
      <c r="G343" s="2053"/>
      <c r="H343" s="2053"/>
      <c r="I343" s="2053"/>
      <c r="J343" s="2053"/>
      <c r="K343" s="2053"/>
      <c r="L343" s="2053"/>
      <c r="M343" s="2053"/>
      <c r="N343" s="2053"/>
      <c r="O343" s="2053"/>
      <c r="P343" s="2053"/>
      <c r="Q343" s="2053"/>
      <c r="R343" s="2053"/>
      <c r="S343" s="2053"/>
    </row>
    <row r="344">
      <c r="A344" s="2053"/>
      <c r="B344" s="2053"/>
      <c r="C344" s="2053"/>
      <c r="D344" s="2053"/>
      <c r="E344" s="2053"/>
      <c r="F344" s="2053"/>
      <c r="G344" s="2053"/>
      <c r="H344" s="2053"/>
      <c r="I344" s="2053"/>
      <c r="J344" s="2053"/>
      <c r="K344" s="2053"/>
      <c r="L344" s="2053"/>
      <c r="M344" s="2053"/>
      <c r="N344" s="2053"/>
      <c r="O344" s="2053"/>
      <c r="P344" s="2053"/>
      <c r="Q344" s="2053"/>
      <c r="R344" s="2053"/>
      <c r="S344" s="2053"/>
    </row>
    <row r="345">
      <c r="A345" s="2053"/>
      <c r="B345" s="2053"/>
      <c r="C345" s="2053"/>
      <c r="D345" s="2053"/>
      <c r="E345" s="2053"/>
      <c r="F345" s="2053"/>
      <c r="G345" s="2053"/>
      <c r="H345" s="2053"/>
      <c r="I345" s="2053"/>
      <c r="J345" s="2053"/>
      <c r="K345" s="2053"/>
      <c r="L345" s="2053"/>
      <c r="M345" s="2053"/>
      <c r="N345" s="2053"/>
      <c r="O345" s="2053"/>
      <c r="P345" s="2053"/>
      <c r="Q345" s="2053"/>
      <c r="R345" s="2053"/>
      <c r="S345" s="2053"/>
    </row>
    <row r="346">
      <c r="A346" s="2053"/>
      <c r="B346" s="2053"/>
      <c r="C346" s="2053"/>
      <c r="D346" s="2053"/>
      <c r="E346" s="2053"/>
      <c r="F346" s="2053"/>
      <c r="G346" s="2053"/>
      <c r="H346" s="2053"/>
      <c r="I346" s="2053"/>
      <c r="J346" s="2053"/>
      <c r="K346" s="2053"/>
      <c r="L346" s="2053"/>
      <c r="M346" s="2053"/>
      <c r="N346" s="2053"/>
      <c r="O346" s="2053"/>
      <c r="P346" s="2053"/>
      <c r="Q346" s="2053"/>
      <c r="R346" s="2053"/>
      <c r="S346" s="2053"/>
    </row>
    <row r="347">
      <c r="A347" s="2053"/>
      <c r="B347" s="2053"/>
      <c r="C347" s="2053"/>
      <c r="D347" s="2053"/>
      <c r="E347" s="2053"/>
      <c r="F347" s="2053"/>
      <c r="G347" s="2053"/>
      <c r="H347" s="2053"/>
      <c r="I347" s="2053"/>
      <c r="J347" s="2053"/>
      <c r="K347" s="2053"/>
      <c r="L347" s="2053"/>
      <c r="M347" s="2053"/>
      <c r="N347" s="2053"/>
      <c r="O347" s="2053"/>
      <c r="P347" s="2053"/>
      <c r="Q347" s="2053"/>
      <c r="R347" s="2053"/>
      <c r="S347" s="2053"/>
    </row>
    <row r="348">
      <c r="A348" s="2053"/>
      <c r="B348" s="2053"/>
      <c r="C348" s="2053"/>
      <c r="D348" s="2053"/>
      <c r="E348" s="2053"/>
      <c r="F348" s="2053"/>
      <c r="G348" s="2053"/>
      <c r="H348" s="2053"/>
      <c r="I348" s="2053"/>
      <c r="J348" s="2053"/>
      <c r="K348" s="2053"/>
      <c r="L348" s="2053"/>
      <c r="M348" s="2053"/>
      <c r="N348" s="2053"/>
      <c r="O348" s="2053"/>
      <c r="P348" s="2053"/>
      <c r="Q348" s="2053"/>
      <c r="R348" s="2053"/>
      <c r="S348" s="2053"/>
    </row>
    <row r="349">
      <c r="A349" s="2053"/>
      <c r="B349" s="2053"/>
      <c r="C349" s="2053"/>
      <c r="D349" s="2053"/>
      <c r="E349" s="2053"/>
      <c r="F349" s="2053"/>
      <c r="G349" s="2053"/>
      <c r="H349" s="2053"/>
      <c r="I349" s="2053"/>
      <c r="J349" s="2053"/>
      <c r="K349" s="2053"/>
      <c r="L349" s="2053"/>
      <c r="M349" s="2053"/>
      <c r="N349" s="2053"/>
      <c r="O349" s="2053"/>
      <c r="P349" s="2053"/>
      <c r="Q349" s="2053"/>
      <c r="R349" s="2053"/>
      <c r="S349" s="2053"/>
    </row>
    <row r="350">
      <c r="A350" s="2053"/>
      <c r="B350" s="2053"/>
      <c r="C350" s="2053"/>
      <c r="D350" s="2053"/>
      <c r="E350" s="2053"/>
      <c r="F350" s="2053"/>
      <c r="G350" s="2053"/>
      <c r="H350" s="2053"/>
      <c r="I350" s="2053"/>
      <c r="J350" s="2053"/>
      <c r="K350" s="2053"/>
      <c r="L350" s="2053"/>
      <c r="M350" s="2053"/>
      <c r="N350" s="2053"/>
      <c r="O350" s="2053"/>
      <c r="P350" s="2053"/>
      <c r="Q350" s="2053"/>
      <c r="R350" s="2053"/>
      <c r="S350" s="2053"/>
    </row>
    <row r="351">
      <c r="A351" s="2053"/>
      <c r="B351" s="2053"/>
      <c r="C351" s="2053"/>
      <c r="D351" s="2053"/>
      <c r="E351" s="2053"/>
      <c r="F351" s="2053"/>
      <c r="G351" s="2053"/>
      <c r="H351" s="2053"/>
      <c r="I351" s="2053"/>
      <c r="J351" s="2053"/>
      <c r="K351" s="2053"/>
      <c r="L351" s="2053"/>
      <c r="M351" s="2053"/>
      <c r="N351" s="2053"/>
      <c r="O351" s="2053"/>
      <c r="P351" s="2053"/>
      <c r="Q351" s="2053"/>
      <c r="R351" s="2053"/>
      <c r="S351" s="2053"/>
    </row>
    <row r="352">
      <c r="A352" s="2053"/>
      <c r="B352" s="2053"/>
      <c r="C352" s="2053"/>
      <c r="D352" s="2053"/>
      <c r="E352" s="2053"/>
      <c r="F352" s="2053"/>
      <c r="G352" s="2053"/>
      <c r="H352" s="2053"/>
      <c r="I352" s="2053"/>
      <c r="J352" s="2053"/>
      <c r="K352" s="2053"/>
      <c r="L352" s="2053"/>
      <c r="M352" s="2053"/>
      <c r="N352" s="2053"/>
      <c r="O352" s="2053"/>
      <c r="P352" s="2053"/>
      <c r="Q352" s="2053"/>
      <c r="R352" s="2053"/>
      <c r="S352" s="2053"/>
    </row>
    <row r="353">
      <c r="A353" s="2053"/>
      <c r="B353" s="2053"/>
      <c r="C353" s="2053"/>
      <c r="D353" s="2053"/>
      <c r="E353" s="2053"/>
      <c r="F353" s="2053"/>
      <c r="G353" s="2053"/>
      <c r="H353" s="2053"/>
      <c r="I353" s="2053"/>
      <c r="J353" s="2053"/>
      <c r="K353" s="2053"/>
      <c r="L353" s="2053"/>
      <c r="M353" s="2053"/>
      <c r="N353" s="2053"/>
      <c r="O353" s="2053"/>
      <c r="P353" s="2053"/>
      <c r="Q353" s="2053"/>
      <c r="R353" s="2053"/>
      <c r="S353" s="2053"/>
    </row>
    <row r="354">
      <c r="A354" s="2053"/>
      <c r="B354" s="2053"/>
      <c r="C354" s="2053"/>
      <c r="D354" s="2053"/>
      <c r="E354" s="2053"/>
      <c r="F354" s="2053"/>
      <c r="G354" s="2053"/>
      <c r="H354" s="2053"/>
      <c r="I354" s="2053"/>
      <c r="J354" s="2053"/>
      <c r="K354" s="2053"/>
      <c r="L354" s="2053"/>
      <c r="M354" s="2053"/>
      <c r="N354" s="2053"/>
      <c r="O354" s="2053"/>
      <c r="P354" s="2053"/>
      <c r="Q354" s="2053"/>
      <c r="R354" s="2053"/>
      <c r="S354" s="2053"/>
    </row>
    <row r="355">
      <c r="A355" s="2053"/>
      <c r="B355" s="2053"/>
      <c r="C355" s="2053"/>
      <c r="D355" s="2053"/>
      <c r="E355" s="2053"/>
      <c r="F355" s="2053"/>
      <c r="G355" s="2053"/>
      <c r="H355" s="2053"/>
      <c r="I355" s="2053"/>
      <c r="J355" s="2053"/>
      <c r="K355" s="2053"/>
      <c r="L355" s="2053"/>
      <c r="M355" s="2053"/>
      <c r="N355" s="2053"/>
      <c r="O355" s="2053"/>
      <c r="P355" s="2053"/>
      <c r="Q355" s="2053"/>
      <c r="R355" s="2053"/>
      <c r="S355" s="2053"/>
    </row>
    <row r="356">
      <c r="A356" s="2053"/>
      <c r="B356" s="2053"/>
      <c r="C356" s="2053"/>
      <c r="D356" s="2053"/>
      <c r="E356" s="2053"/>
      <c r="F356" s="2053"/>
      <c r="G356" s="2053"/>
      <c r="H356" s="2053"/>
      <c r="I356" s="2053"/>
      <c r="J356" s="2053"/>
      <c r="K356" s="2053"/>
      <c r="L356" s="2053"/>
      <c r="M356" s="2053"/>
      <c r="N356" s="2053"/>
      <c r="O356" s="2053"/>
      <c r="P356" s="2053"/>
      <c r="Q356" s="2053"/>
      <c r="R356" s="2053"/>
      <c r="S356" s="2053"/>
    </row>
    <row r="357">
      <c r="A357" s="2053"/>
      <c r="B357" s="2053"/>
      <c r="C357" s="2053"/>
      <c r="D357" s="2053"/>
      <c r="E357" s="2053"/>
      <c r="F357" s="2053"/>
      <c r="G357" s="2053"/>
      <c r="H357" s="2053"/>
      <c r="I357" s="2053"/>
      <c r="J357" s="2053"/>
      <c r="K357" s="2053"/>
      <c r="L357" s="2053"/>
      <c r="M357" s="2053"/>
      <c r="N357" s="2053"/>
      <c r="O357" s="2053"/>
      <c r="P357" s="2053"/>
      <c r="Q357" s="2053"/>
      <c r="R357" s="2053"/>
      <c r="S357" s="2053"/>
    </row>
    <row r="358">
      <c r="A358" s="2053"/>
      <c r="B358" s="2053"/>
      <c r="C358" s="2053"/>
      <c r="D358" s="2053"/>
      <c r="E358" s="2053"/>
      <c r="F358" s="2053"/>
      <c r="G358" s="2053"/>
      <c r="H358" s="2053"/>
      <c r="I358" s="2053"/>
      <c r="J358" s="2053"/>
      <c r="K358" s="2053"/>
      <c r="L358" s="2053"/>
      <c r="M358" s="2053"/>
      <c r="N358" s="2053"/>
      <c r="O358" s="2053"/>
      <c r="P358" s="2053"/>
      <c r="Q358" s="2053"/>
      <c r="R358" s="2053"/>
      <c r="S358" s="2053"/>
    </row>
    <row r="359">
      <c r="A359" s="2053"/>
      <c r="B359" s="2053"/>
      <c r="C359" s="2053"/>
      <c r="D359" s="2053"/>
      <c r="E359" s="2053"/>
      <c r="F359" s="2053"/>
      <c r="G359" s="2053"/>
      <c r="H359" s="2053"/>
      <c r="I359" s="2053"/>
      <c r="J359" s="2053"/>
      <c r="K359" s="2053"/>
      <c r="L359" s="2053"/>
      <c r="M359" s="2053"/>
      <c r="N359" s="2053"/>
      <c r="O359" s="2053"/>
      <c r="P359" s="2053"/>
      <c r="Q359" s="2053"/>
      <c r="R359" s="2053"/>
      <c r="S359" s="2053"/>
    </row>
    <row r="360">
      <c r="A360" s="2053"/>
      <c r="B360" s="2053"/>
      <c r="C360" s="2053"/>
      <c r="D360" s="2053"/>
      <c r="E360" s="2053"/>
      <c r="F360" s="2053"/>
      <c r="G360" s="2053"/>
      <c r="H360" s="2053"/>
      <c r="I360" s="2053"/>
      <c r="J360" s="2053"/>
      <c r="K360" s="2053"/>
      <c r="L360" s="2053"/>
      <c r="M360" s="2053"/>
      <c r="N360" s="2053"/>
      <c r="O360" s="2053"/>
      <c r="P360" s="2053"/>
      <c r="Q360" s="2053"/>
      <c r="R360" s="2053"/>
      <c r="S360" s="2053"/>
    </row>
    <row r="361">
      <c r="A361" s="2053"/>
      <c r="B361" s="2053"/>
      <c r="C361" s="2053"/>
      <c r="D361" s="2053"/>
      <c r="E361" s="2053"/>
      <c r="F361" s="2053"/>
      <c r="G361" s="2053"/>
      <c r="H361" s="2053"/>
      <c r="I361" s="2053"/>
      <c r="J361" s="2053"/>
      <c r="K361" s="2053"/>
      <c r="L361" s="2053"/>
      <c r="M361" s="2053"/>
      <c r="N361" s="2053"/>
      <c r="O361" s="2053"/>
      <c r="P361" s="2053"/>
      <c r="Q361" s="2053"/>
      <c r="R361" s="2053"/>
      <c r="S361" s="2053"/>
    </row>
    <row r="362">
      <c r="A362" s="2053"/>
      <c r="B362" s="2053"/>
      <c r="C362" s="2053"/>
      <c r="D362" s="2053"/>
      <c r="E362" s="2053"/>
      <c r="F362" s="2053"/>
      <c r="G362" s="2053"/>
      <c r="H362" s="2053"/>
      <c r="I362" s="2053"/>
      <c r="J362" s="2053"/>
      <c r="K362" s="2053"/>
      <c r="L362" s="2053"/>
      <c r="M362" s="2053"/>
      <c r="N362" s="2053"/>
      <c r="O362" s="2053"/>
      <c r="P362" s="2053"/>
      <c r="Q362" s="2053"/>
      <c r="R362" s="2053"/>
      <c r="S362" s="2053"/>
    </row>
    <row r="363">
      <c r="A363" s="2053"/>
      <c r="B363" s="2053"/>
      <c r="C363" s="2053"/>
      <c r="D363" s="2053"/>
      <c r="E363" s="2053"/>
      <c r="F363" s="2053"/>
      <c r="G363" s="2053"/>
      <c r="H363" s="2053"/>
      <c r="I363" s="2053"/>
      <c r="J363" s="2053"/>
      <c r="K363" s="2053"/>
      <c r="L363" s="2053"/>
      <c r="M363" s="2053"/>
      <c r="N363" s="2053"/>
      <c r="O363" s="2053"/>
      <c r="P363" s="2053"/>
      <c r="Q363" s="2053"/>
      <c r="R363" s="2053"/>
      <c r="S363" s="2053"/>
    </row>
    <row r="364">
      <c r="A364" s="2053"/>
      <c r="B364" s="2053"/>
      <c r="C364" s="2053"/>
      <c r="D364" s="2053"/>
      <c r="E364" s="2053"/>
      <c r="F364" s="2053"/>
      <c r="G364" s="2053"/>
      <c r="H364" s="2053"/>
      <c r="I364" s="2053"/>
      <c r="J364" s="2053"/>
      <c r="K364" s="2053"/>
      <c r="L364" s="2053"/>
      <c r="M364" s="2053"/>
      <c r="N364" s="2053"/>
      <c r="O364" s="2053"/>
      <c r="P364" s="2053"/>
      <c r="Q364" s="2053"/>
      <c r="R364" s="2053"/>
      <c r="S364" s="2053"/>
    </row>
    <row r="365">
      <c r="A365" s="2053"/>
      <c r="B365" s="2053"/>
      <c r="C365" s="2053"/>
      <c r="D365" s="2053"/>
      <c r="E365" s="2053"/>
      <c r="F365" s="2053"/>
      <c r="G365" s="2053"/>
      <c r="H365" s="2053"/>
      <c r="I365" s="2053"/>
      <c r="J365" s="2053"/>
      <c r="K365" s="2053"/>
      <c r="L365" s="2053"/>
      <c r="M365" s="2053"/>
      <c r="N365" s="2053"/>
      <c r="O365" s="2053"/>
      <c r="P365" s="2053"/>
      <c r="Q365" s="2053"/>
      <c r="R365" s="2053"/>
      <c r="S365" s="2053"/>
    </row>
    <row r="366">
      <c r="A366" s="2053"/>
      <c r="B366" s="2053"/>
      <c r="C366" s="2053"/>
      <c r="D366" s="2053"/>
      <c r="E366" s="2053"/>
      <c r="F366" s="2053"/>
      <c r="G366" s="2053"/>
      <c r="H366" s="2053"/>
      <c r="I366" s="2053"/>
      <c r="J366" s="2053"/>
      <c r="K366" s="2053"/>
      <c r="L366" s="2053"/>
      <c r="M366" s="2053"/>
      <c r="N366" s="2053"/>
      <c r="O366" s="2053"/>
      <c r="P366" s="2053"/>
      <c r="Q366" s="2053"/>
      <c r="R366" s="2053"/>
      <c r="S366" s="2053"/>
    </row>
    <row r="367">
      <c r="A367" s="2053"/>
      <c r="B367" s="2053"/>
      <c r="C367" s="2053"/>
      <c r="D367" s="2053"/>
      <c r="E367" s="2053"/>
      <c r="F367" s="2053"/>
      <c r="G367" s="2053"/>
      <c r="H367" s="2053"/>
      <c r="I367" s="2053"/>
      <c r="J367" s="2053"/>
      <c r="K367" s="2053"/>
      <c r="L367" s="2053"/>
      <c r="M367" s="2053"/>
      <c r="N367" s="2053"/>
      <c r="O367" s="2053"/>
      <c r="P367" s="2053"/>
      <c r="Q367" s="2053"/>
      <c r="R367" s="2053"/>
      <c r="S367" s="2053"/>
    </row>
    <row r="368">
      <c r="A368" s="2053"/>
      <c r="B368" s="2053"/>
      <c r="C368" s="2053"/>
      <c r="D368" s="2053"/>
      <c r="E368" s="2053"/>
      <c r="F368" s="2053"/>
      <c r="G368" s="2053"/>
      <c r="H368" s="2053"/>
      <c r="I368" s="2053"/>
      <c r="J368" s="2053"/>
      <c r="K368" s="2053"/>
      <c r="L368" s="2053"/>
      <c r="M368" s="2053"/>
      <c r="N368" s="2053"/>
      <c r="O368" s="2053"/>
      <c r="P368" s="2053"/>
      <c r="Q368" s="2053"/>
      <c r="R368" s="2053"/>
      <c r="S368" s="2053"/>
    </row>
    <row r="369">
      <c r="A369" s="2053"/>
      <c r="B369" s="2053"/>
      <c r="C369" s="2053"/>
      <c r="D369" s="2053"/>
      <c r="E369" s="2053"/>
      <c r="F369" s="2053"/>
      <c r="G369" s="2053"/>
      <c r="H369" s="2053"/>
      <c r="I369" s="2053"/>
      <c r="J369" s="2053"/>
      <c r="K369" s="2053"/>
      <c r="L369" s="2053"/>
      <c r="M369" s="2053"/>
      <c r="N369" s="2053"/>
      <c r="O369" s="2053"/>
      <c r="P369" s="2053"/>
      <c r="Q369" s="2053"/>
      <c r="R369" s="2053"/>
      <c r="S369" s="2053"/>
    </row>
    <row r="370">
      <c r="A370" s="2053"/>
      <c r="B370" s="2053"/>
      <c r="C370" s="2053"/>
      <c r="D370" s="2053"/>
      <c r="E370" s="2053"/>
      <c r="F370" s="2053"/>
      <c r="G370" s="2053"/>
      <c r="H370" s="2053"/>
      <c r="I370" s="2053"/>
      <c r="J370" s="2053"/>
      <c r="K370" s="2053"/>
      <c r="L370" s="2053"/>
      <c r="M370" s="2053"/>
      <c r="N370" s="2053"/>
      <c r="O370" s="2053"/>
      <c r="P370" s="2053"/>
      <c r="Q370" s="2053"/>
      <c r="R370" s="2053"/>
      <c r="S370" s="2053"/>
    </row>
    <row r="371">
      <c r="A371" s="2053"/>
      <c r="B371" s="2053"/>
      <c r="C371" s="2053"/>
      <c r="D371" s="2053"/>
      <c r="E371" s="2053"/>
      <c r="F371" s="2053"/>
      <c r="G371" s="2053"/>
      <c r="H371" s="2053"/>
      <c r="I371" s="2053"/>
      <c r="J371" s="2053"/>
      <c r="K371" s="2053"/>
      <c r="L371" s="2053"/>
      <c r="M371" s="2053"/>
      <c r="N371" s="2053"/>
      <c r="O371" s="2053"/>
      <c r="P371" s="2053"/>
      <c r="Q371" s="2053"/>
      <c r="R371" s="2053"/>
      <c r="S371" s="2053"/>
    </row>
    <row r="372">
      <c r="A372" s="2053"/>
      <c r="B372" s="2053"/>
      <c r="C372" s="2053"/>
      <c r="D372" s="2053"/>
      <c r="E372" s="2053"/>
      <c r="F372" s="2053"/>
      <c r="G372" s="2053"/>
      <c r="H372" s="2053"/>
      <c r="I372" s="2053"/>
      <c r="J372" s="2053"/>
      <c r="K372" s="2053"/>
      <c r="L372" s="2053"/>
      <c r="M372" s="2053"/>
      <c r="N372" s="2053"/>
      <c r="O372" s="2053"/>
      <c r="P372" s="2053"/>
      <c r="Q372" s="2053"/>
      <c r="R372" s="2053"/>
      <c r="S372" s="2053"/>
    </row>
    <row r="373">
      <c r="A373" s="2053"/>
      <c r="B373" s="2053"/>
      <c r="C373" s="2053"/>
      <c r="D373" s="2053"/>
      <c r="E373" s="2053"/>
      <c r="F373" s="2053"/>
      <c r="G373" s="2053"/>
      <c r="H373" s="2053"/>
      <c r="I373" s="2053"/>
      <c r="J373" s="2053"/>
      <c r="K373" s="2053"/>
      <c r="L373" s="2053"/>
      <c r="M373" s="2053"/>
      <c r="N373" s="2053"/>
      <c r="O373" s="2053"/>
      <c r="P373" s="2053"/>
      <c r="Q373" s="2053"/>
      <c r="R373" s="2053"/>
      <c r="S373" s="2053"/>
    </row>
    <row r="374">
      <c r="A374" s="2053"/>
      <c r="B374" s="2053"/>
      <c r="C374" s="2053"/>
      <c r="D374" s="2053"/>
      <c r="E374" s="2053"/>
      <c r="F374" s="2053"/>
      <c r="G374" s="2053"/>
      <c r="H374" s="2053"/>
      <c r="I374" s="2053"/>
      <c r="J374" s="2053"/>
      <c r="K374" s="2053"/>
      <c r="L374" s="2053"/>
      <c r="M374" s="2053"/>
      <c r="N374" s="2053"/>
      <c r="O374" s="2053"/>
      <c r="P374" s="2053"/>
      <c r="Q374" s="2053"/>
      <c r="R374" s="2053"/>
      <c r="S374" s="2053"/>
    </row>
    <row r="375">
      <c r="A375" s="2053"/>
      <c r="B375" s="2053"/>
      <c r="C375" s="2053"/>
      <c r="D375" s="2053"/>
      <c r="E375" s="2053"/>
      <c r="F375" s="2053"/>
      <c r="G375" s="2053"/>
      <c r="H375" s="2053"/>
      <c r="I375" s="2053"/>
      <c r="J375" s="2053"/>
      <c r="K375" s="2053"/>
      <c r="L375" s="2053"/>
      <c r="M375" s="2053"/>
      <c r="N375" s="2053"/>
      <c r="O375" s="2053"/>
      <c r="P375" s="2053"/>
      <c r="Q375" s="2053"/>
      <c r="R375" s="2053"/>
      <c r="S375" s="2053"/>
    </row>
    <row r="376">
      <c r="A376" s="2053"/>
      <c r="B376" s="2053"/>
      <c r="C376" s="2053"/>
      <c r="D376" s="2053"/>
      <c r="E376" s="2053"/>
      <c r="F376" s="2053"/>
      <c r="G376" s="2053"/>
      <c r="H376" s="2053"/>
      <c r="I376" s="2053"/>
      <c r="J376" s="2053"/>
      <c r="K376" s="2053"/>
      <c r="L376" s="2053"/>
      <c r="M376" s="2053"/>
      <c r="N376" s="2053"/>
      <c r="O376" s="2053"/>
      <c r="P376" s="2053"/>
      <c r="Q376" s="2053"/>
      <c r="R376" s="2053"/>
      <c r="S376" s="2053"/>
    </row>
    <row r="377">
      <c r="A377" s="2053"/>
      <c r="B377" s="2053"/>
      <c r="C377" s="2053"/>
      <c r="D377" s="2053"/>
      <c r="E377" s="2053"/>
      <c r="F377" s="2053"/>
      <c r="G377" s="2053"/>
      <c r="H377" s="2053"/>
      <c r="I377" s="2053"/>
      <c r="J377" s="2053"/>
      <c r="K377" s="2053"/>
      <c r="L377" s="2053"/>
      <c r="M377" s="2053"/>
      <c r="N377" s="2053"/>
      <c r="O377" s="2053"/>
      <c r="P377" s="2053"/>
      <c r="Q377" s="2053"/>
      <c r="R377" s="2053"/>
      <c r="S377" s="2053"/>
    </row>
    <row r="378">
      <c r="A378" s="2053"/>
      <c r="B378" s="2053"/>
      <c r="C378" s="2053"/>
      <c r="D378" s="2053"/>
      <c r="E378" s="2053"/>
      <c r="F378" s="2053"/>
      <c r="G378" s="2053"/>
      <c r="H378" s="2053"/>
      <c r="I378" s="2053"/>
      <c r="J378" s="2053"/>
      <c r="K378" s="2053"/>
      <c r="L378" s="2053"/>
      <c r="M378" s="2053"/>
      <c r="N378" s="2053"/>
      <c r="O378" s="2053"/>
      <c r="P378" s="2053"/>
      <c r="Q378" s="2053"/>
      <c r="R378" s="2053"/>
      <c r="S378" s="2053"/>
    </row>
    <row r="379">
      <c r="A379" s="2053"/>
      <c r="B379" s="2053"/>
      <c r="C379" s="2053"/>
      <c r="D379" s="2053"/>
      <c r="E379" s="2053"/>
      <c r="F379" s="2053"/>
      <c r="G379" s="2053"/>
      <c r="H379" s="2053"/>
      <c r="I379" s="2053"/>
      <c r="J379" s="2053"/>
      <c r="K379" s="2053"/>
      <c r="L379" s="2053"/>
      <c r="M379" s="2053"/>
      <c r="N379" s="2053"/>
      <c r="O379" s="2053"/>
      <c r="P379" s="2053"/>
      <c r="Q379" s="2053"/>
      <c r="R379" s="2053"/>
      <c r="S379" s="2053"/>
    </row>
    <row r="380">
      <c r="A380" s="2053"/>
      <c r="B380" s="2053"/>
      <c r="C380" s="2053"/>
      <c r="D380" s="2053"/>
      <c r="E380" s="2053"/>
      <c r="F380" s="2053"/>
      <c r="G380" s="2053"/>
      <c r="H380" s="2053"/>
      <c r="I380" s="2053"/>
      <c r="J380" s="2053"/>
      <c r="K380" s="2053"/>
      <c r="L380" s="2053"/>
      <c r="M380" s="2053"/>
      <c r="N380" s="2053"/>
      <c r="O380" s="2053"/>
      <c r="P380" s="2053"/>
      <c r="Q380" s="2053"/>
      <c r="R380" s="2053"/>
      <c r="S380" s="2053"/>
    </row>
    <row r="381">
      <c r="A381" s="2053"/>
      <c r="B381" s="2053"/>
      <c r="C381" s="2053"/>
      <c r="D381" s="2053"/>
      <c r="E381" s="2053"/>
      <c r="F381" s="2053"/>
      <c r="G381" s="2053"/>
      <c r="H381" s="2053"/>
      <c r="I381" s="2053"/>
      <c r="J381" s="2053"/>
      <c r="K381" s="2053"/>
      <c r="L381" s="2053"/>
      <c r="M381" s="2053"/>
      <c r="N381" s="2053"/>
      <c r="O381" s="2053"/>
      <c r="P381" s="2053"/>
      <c r="Q381" s="2053"/>
      <c r="R381" s="2053"/>
      <c r="S381" s="2053"/>
    </row>
    <row r="382">
      <c r="A382" s="2053"/>
      <c r="B382" s="2053"/>
      <c r="C382" s="2053"/>
      <c r="D382" s="2053"/>
      <c r="E382" s="2053"/>
      <c r="F382" s="2053"/>
      <c r="G382" s="2053"/>
      <c r="H382" s="2053"/>
      <c r="I382" s="2053"/>
      <c r="J382" s="2053"/>
      <c r="K382" s="2053"/>
      <c r="L382" s="2053"/>
      <c r="M382" s="2053"/>
      <c r="N382" s="2053"/>
      <c r="O382" s="2053"/>
      <c r="P382" s="2053"/>
      <c r="Q382" s="2053"/>
      <c r="R382" s="2053"/>
      <c r="S382" s="2053"/>
    </row>
    <row r="383">
      <c r="A383" s="2053"/>
      <c r="B383" s="2053"/>
      <c r="C383" s="2053"/>
      <c r="D383" s="2053"/>
      <c r="E383" s="2053"/>
      <c r="F383" s="2053"/>
      <c r="G383" s="2053"/>
      <c r="H383" s="2053"/>
      <c r="I383" s="2053"/>
      <c r="J383" s="2053"/>
      <c r="K383" s="2053"/>
      <c r="L383" s="2053"/>
      <c r="M383" s="2053"/>
      <c r="N383" s="2053"/>
      <c r="O383" s="2053"/>
      <c r="P383" s="2053"/>
      <c r="Q383" s="2053"/>
      <c r="R383" s="2053"/>
      <c r="S383" s="2053"/>
    </row>
    <row r="384">
      <c r="A384" s="2053"/>
      <c r="B384" s="2053"/>
      <c r="C384" s="2053"/>
      <c r="D384" s="2053"/>
      <c r="E384" s="2053"/>
      <c r="F384" s="2053"/>
      <c r="G384" s="2053"/>
      <c r="H384" s="2053"/>
      <c r="I384" s="2053"/>
      <c r="J384" s="2053"/>
      <c r="K384" s="2053"/>
      <c r="L384" s="2053"/>
      <c r="M384" s="2053"/>
      <c r="N384" s="2053"/>
      <c r="O384" s="2053"/>
      <c r="P384" s="2053"/>
      <c r="Q384" s="2053"/>
      <c r="R384" s="2053"/>
      <c r="S384" s="2053"/>
    </row>
    <row r="385">
      <c r="A385" s="2053"/>
      <c r="B385" s="2053"/>
      <c r="C385" s="2053"/>
      <c r="D385" s="2053"/>
      <c r="E385" s="2053"/>
      <c r="F385" s="2053"/>
      <c r="G385" s="2053"/>
      <c r="H385" s="2053"/>
      <c r="I385" s="2053"/>
      <c r="J385" s="2053"/>
      <c r="K385" s="2053"/>
      <c r="L385" s="2053"/>
      <c r="M385" s="2053"/>
      <c r="N385" s="2053"/>
      <c r="O385" s="2053"/>
      <c r="P385" s="2053"/>
      <c r="Q385" s="2053"/>
      <c r="R385" s="2053"/>
      <c r="S385" s="2053"/>
    </row>
    <row r="386">
      <c r="A386" s="2053"/>
      <c r="B386" s="2053"/>
      <c r="C386" s="2053"/>
      <c r="D386" s="2053"/>
      <c r="E386" s="2053"/>
      <c r="F386" s="2053"/>
      <c r="G386" s="2053"/>
      <c r="H386" s="2053"/>
      <c r="I386" s="2053"/>
      <c r="J386" s="2053"/>
      <c r="K386" s="2053"/>
      <c r="L386" s="2053"/>
      <c r="M386" s="2053"/>
      <c r="N386" s="2053"/>
      <c r="O386" s="2053"/>
      <c r="P386" s="2053"/>
      <c r="Q386" s="2053"/>
      <c r="R386" s="2053"/>
      <c r="S386" s="2053"/>
    </row>
    <row r="387">
      <c r="A387" s="2053"/>
      <c r="B387" s="2053"/>
      <c r="C387" s="2053"/>
      <c r="D387" s="2053"/>
      <c r="E387" s="2053"/>
      <c r="F387" s="2053"/>
      <c r="G387" s="2053"/>
      <c r="H387" s="2053"/>
      <c r="I387" s="2053"/>
      <c r="J387" s="2053"/>
      <c r="K387" s="2053"/>
      <c r="L387" s="2053"/>
      <c r="M387" s="2053"/>
      <c r="N387" s="2053"/>
      <c r="O387" s="2053"/>
      <c r="P387" s="2053"/>
      <c r="Q387" s="2053"/>
      <c r="R387" s="2053"/>
      <c r="S387" s="2053"/>
    </row>
    <row r="388">
      <c r="A388" s="2053"/>
      <c r="B388" s="2053"/>
      <c r="C388" s="2053"/>
      <c r="D388" s="2053"/>
      <c r="E388" s="2053"/>
      <c r="F388" s="2053"/>
      <c r="G388" s="2053"/>
      <c r="H388" s="2053"/>
      <c r="I388" s="2053"/>
      <c r="J388" s="2053"/>
      <c r="K388" s="2053"/>
      <c r="L388" s="2053"/>
      <c r="M388" s="2053"/>
      <c r="N388" s="2053"/>
      <c r="O388" s="2053"/>
      <c r="P388" s="2053"/>
      <c r="Q388" s="2053"/>
      <c r="R388" s="2053"/>
      <c r="S388" s="2053"/>
    </row>
    <row r="389">
      <c r="A389" s="2053"/>
      <c r="B389" s="2053"/>
      <c r="C389" s="2053"/>
      <c r="D389" s="2053"/>
      <c r="E389" s="2053"/>
      <c r="F389" s="2053"/>
      <c r="G389" s="2053"/>
      <c r="H389" s="2053"/>
      <c r="I389" s="2053"/>
      <c r="J389" s="2053"/>
      <c r="K389" s="2053"/>
      <c r="L389" s="2053"/>
      <c r="M389" s="2053"/>
      <c r="N389" s="2053"/>
      <c r="O389" s="2053"/>
      <c r="P389" s="2053"/>
      <c r="Q389" s="2053"/>
      <c r="R389" s="2053"/>
      <c r="S389" s="2053"/>
    </row>
    <row r="390">
      <c r="A390" s="2053"/>
      <c r="B390" s="2053"/>
      <c r="C390" s="2053"/>
      <c r="D390" s="2053"/>
      <c r="E390" s="2053"/>
      <c r="F390" s="2053"/>
      <c r="G390" s="2053"/>
      <c r="H390" s="2053"/>
      <c r="I390" s="2053"/>
      <c r="J390" s="2053"/>
      <c r="K390" s="2053"/>
      <c r="L390" s="2053"/>
      <c r="M390" s="2053"/>
      <c r="N390" s="2053"/>
      <c r="O390" s="2053"/>
      <c r="P390" s="2053"/>
      <c r="Q390" s="2053"/>
      <c r="R390" s="2053"/>
      <c r="S390" s="2053"/>
    </row>
    <row r="391">
      <c r="A391" s="2053"/>
      <c r="B391" s="2053"/>
      <c r="C391" s="2053"/>
      <c r="D391" s="2053"/>
      <c r="E391" s="2053"/>
      <c r="F391" s="2053"/>
      <c r="G391" s="2053"/>
      <c r="H391" s="2053"/>
      <c r="I391" s="2053"/>
      <c r="J391" s="2053"/>
      <c r="K391" s="2053"/>
      <c r="L391" s="2053"/>
      <c r="M391" s="2053"/>
      <c r="N391" s="2053"/>
      <c r="O391" s="2053"/>
      <c r="P391" s="2053"/>
      <c r="Q391" s="2053"/>
      <c r="R391" s="2053"/>
      <c r="S391" s="2053"/>
    </row>
    <row r="392">
      <c r="A392" s="2053"/>
      <c r="B392" s="2053"/>
      <c r="C392" s="2053"/>
      <c r="D392" s="2053"/>
      <c r="E392" s="2053"/>
      <c r="F392" s="2053"/>
      <c r="G392" s="2053"/>
      <c r="H392" s="2053"/>
      <c r="I392" s="2053"/>
      <c r="J392" s="2053"/>
      <c r="K392" s="2053"/>
      <c r="L392" s="2053"/>
      <c r="M392" s="2053"/>
      <c r="N392" s="2053"/>
      <c r="O392" s="2053"/>
      <c r="P392" s="2053"/>
      <c r="Q392" s="2053"/>
      <c r="R392" s="2053"/>
      <c r="S392" s="2053"/>
    </row>
    <row r="393">
      <c r="A393" s="2053"/>
      <c r="B393" s="2053"/>
      <c r="C393" s="2053"/>
      <c r="D393" s="2053"/>
      <c r="E393" s="2053"/>
      <c r="F393" s="2053"/>
      <c r="G393" s="2053"/>
      <c r="H393" s="2053"/>
      <c r="I393" s="2053"/>
      <c r="J393" s="2053"/>
      <c r="K393" s="2053"/>
      <c r="L393" s="2053"/>
      <c r="M393" s="2053"/>
      <c r="N393" s="2053"/>
      <c r="O393" s="2053"/>
      <c r="P393" s="2053"/>
      <c r="Q393" s="2053"/>
      <c r="R393" s="2053"/>
      <c r="S393" s="2053"/>
    </row>
    <row r="394">
      <c r="A394" s="2053"/>
      <c r="B394" s="2053"/>
      <c r="C394" s="2053"/>
      <c r="D394" s="2053"/>
      <c r="E394" s="2053"/>
      <c r="F394" s="2053"/>
      <c r="G394" s="2053"/>
      <c r="H394" s="2053"/>
      <c r="I394" s="2053"/>
      <c r="J394" s="2053"/>
      <c r="K394" s="2053"/>
      <c r="L394" s="2053"/>
      <c r="M394" s="2053"/>
      <c r="N394" s="2053"/>
      <c r="O394" s="2053"/>
      <c r="P394" s="2053"/>
      <c r="Q394" s="2053"/>
      <c r="R394" s="2053"/>
      <c r="S394" s="2053"/>
    </row>
    <row r="395">
      <c r="A395" s="2053"/>
      <c r="B395" s="2053"/>
      <c r="C395" s="2053"/>
      <c r="D395" s="2053"/>
      <c r="E395" s="2053"/>
      <c r="F395" s="2053"/>
      <c r="G395" s="2053"/>
      <c r="H395" s="2053"/>
      <c r="I395" s="2053"/>
      <c r="J395" s="2053"/>
      <c r="K395" s="2053"/>
      <c r="L395" s="2053"/>
      <c r="M395" s="2053"/>
      <c r="N395" s="2053"/>
      <c r="O395" s="2053"/>
      <c r="P395" s="2053"/>
      <c r="Q395" s="2053"/>
      <c r="R395" s="2053"/>
      <c r="S395" s="2053"/>
    </row>
    <row r="396">
      <c r="A396" s="2053"/>
      <c r="B396" s="2053"/>
      <c r="C396" s="2053"/>
      <c r="D396" s="2053"/>
      <c r="E396" s="2053"/>
      <c r="F396" s="2053"/>
      <c r="G396" s="2053"/>
      <c r="H396" s="2053"/>
      <c r="I396" s="2053"/>
      <c r="J396" s="2053"/>
      <c r="K396" s="2053"/>
      <c r="L396" s="2053"/>
      <c r="M396" s="2053"/>
      <c r="N396" s="2053"/>
      <c r="O396" s="2053"/>
      <c r="P396" s="2053"/>
      <c r="Q396" s="2053"/>
      <c r="R396" s="2053"/>
      <c r="S396" s="2053"/>
    </row>
    <row r="397">
      <c r="A397" s="2053"/>
      <c r="B397" s="2053"/>
      <c r="C397" s="2053"/>
      <c r="D397" s="2053"/>
      <c r="E397" s="2053"/>
      <c r="F397" s="2053"/>
      <c r="G397" s="2053"/>
      <c r="H397" s="2053"/>
      <c r="I397" s="2053"/>
      <c r="J397" s="2053"/>
      <c r="K397" s="2053"/>
      <c r="L397" s="2053"/>
      <c r="M397" s="2053"/>
      <c r="N397" s="2053"/>
      <c r="O397" s="2053"/>
      <c r="P397" s="2053"/>
      <c r="Q397" s="2053"/>
      <c r="R397" s="2053"/>
      <c r="S397" s="2053"/>
    </row>
    <row r="398">
      <c r="A398" s="2053"/>
      <c r="B398" s="2053"/>
      <c r="C398" s="2053"/>
      <c r="D398" s="2053"/>
      <c r="E398" s="2053"/>
      <c r="F398" s="2053"/>
      <c r="G398" s="2053"/>
      <c r="H398" s="2053"/>
      <c r="I398" s="2053"/>
      <c r="J398" s="2053"/>
      <c r="K398" s="2053"/>
      <c r="L398" s="2053"/>
      <c r="M398" s="2053"/>
      <c r="N398" s="2053"/>
      <c r="O398" s="2053"/>
      <c r="P398" s="2053"/>
      <c r="Q398" s="2053"/>
      <c r="R398" s="2053"/>
      <c r="S398" s="2053"/>
    </row>
    <row r="399">
      <c r="A399" s="2053"/>
      <c r="B399" s="2053"/>
      <c r="C399" s="2053"/>
      <c r="D399" s="2053"/>
      <c r="E399" s="2053"/>
      <c r="F399" s="2053"/>
      <c r="G399" s="2053"/>
      <c r="H399" s="2053"/>
      <c r="I399" s="2053"/>
      <c r="J399" s="2053"/>
      <c r="K399" s="2053"/>
      <c r="L399" s="2053"/>
      <c r="M399" s="2053"/>
      <c r="N399" s="2053"/>
      <c r="O399" s="2053"/>
      <c r="P399" s="2053"/>
      <c r="Q399" s="2053"/>
      <c r="R399" s="2053"/>
      <c r="S399" s="2053"/>
    </row>
    <row r="400">
      <c r="A400" s="2053"/>
      <c r="B400" s="2053"/>
      <c r="C400" s="2053"/>
      <c r="D400" s="2053"/>
      <c r="E400" s="2053"/>
      <c r="F400" s="2053"/>
      <c r="G400" s="2053"/>
      <c r="H400" s="2053"/>
      <c r="I400" s="2053"/>
      <c r="J400" s="2053"/>
      <c r="K400" s="2053"/>
      <c r="L400" s="2053"/>
      <c r="M400" s="2053"/>
      <c r="N400" s="2053"/>
      <c r="O400" s="2053"/>
      <c r="P400" s="2053"/>
      <c r="Q400" s="2053"/>
      <c r="R400" s="2053"/>
      <c r="S400" s="2053"/>
    </row>
    <row r="401">
      <c r="A401" s="2053"/>
      <c r="B401" s="2053"/>
      <c r="C401" s="2053"/>
      <c r="D401" s="2053"/>
      <c r="E401" s="2053"/>
      <c r="F401" s="2053"/>
      <c r="G401" s="2053"/>
      <c r="H401" s="2053"/>
      <c r="I401" s="2053"/>
      <c r="J401" s="2053"/>
      <c r="K401" s="2053"/>
      <c r="L401" s="2053"/>
      <c r="M401" s="2053"/>
      <c r="N401" s="2053"/>
      <c r="O401" s="2053"/>
      <c r="P401" s="2053"/>
      <c r="Q401" s="2053"/>
      <c r="R401" s="2053"/>
      <c r="S401" s="2053"/>
    </row>
    <row r="402">
      <c r="A402" s="2053"/>
      <c r="B402" s="2053"/>
      <c r="C402" s="2053"/>
      <c r="D402" s="2053"/>
      <c r="E402" s="2053"/>
      <c r="F402" s="2053"/>
      <c r="G402" s="2053"/>
      <c r="H402" s="2053"/>
      <c r="I402" s="2053"/>
      <c r="J402" s="2053"/>
      <c r="K402" s="2053"/>
      <c r="L402" s="2053"/>
      <c r="M402" s="2053"/>
      <c r="N402" s="2053"/>
      <c r="O402" s="2053"/>
      <c r="P402" s="2053"/>
      <c r="Q402" s="2053"/>
      <c r="R402" s="2053"/>
      <c r="S402" s="2053"/>
    </row>
    <row r="403">
      <c r="A403" s="2053"/>
      <c r="B403" s="2053"/>
      <c r="C403" s="2053"/>
      <c r="D403" s="2053"/>
      <c r="E403" s="2053"/>
      <c r="F403" s="2053"/>
      <c r="G403" s="2053"/>
      <c r="H403" s="2053"/>
      <c r="I403" s="2053"/>
      <c r="J403" s="2053"/>
      <c r="K403" s="2053"/>
      <c r="L403" s="2053"/>
      <c r="M403" s="2053"/>
      <c r="N403" s="2053"/>
      <c r="O403" s="2053"/>
      <c r="P403" s="2053"/>
      <c r="Q403" s="2053"/>
      <c r="R403" s="2053"/>
      <c r="S403" s="2053"/>
    </row>
    <row r="404">
      <c r="A404" s="2053"/>
      <c r="B404" s="2053"/>
      <c r="C404" s="2053"/>
      <c r="D404" s="2053"/>
      <c r="E404" s="2053"/>
      <c r="F404" s="2053"/>
      <c r="G404" s="2053"/>
      <c r="H404" s="2053"/>
      <c r="I404" s="2053"/>
      <c r="J404" s="2053"/>
      <c r="K404" s="2053"/>
      <c r="L404" s="2053"/>
      <c r="M404" s="2053"/>
      <c r="N404" s="2053"/>
      <c r="O404" s="2053"/>
      <c r="P404" s="2053"/>
      <c r="Q404" s="2053"/>
      <c r="R404" s="2053"/>
      <c r="S404" s="2053"/>
    </row>
    <row r="405">
      <c r="A405" s="2053"/>
      <c r="B405" s="2053"/>
      <c r="C405" s="2053"/>
      <c r="D405" s="2053"/>
      <c r="E405" s="2053"/>
      <c r="F405" s="2053"/>
      <c r="G405" s="2053"/>
      <c r="H405" s="2053"/>
      <c r="I405" s="2053"/>
      <c r="J405" s="2053"/>
      <c r="K405" s="2053"/>
      <c r="L405" s="2053"/>
      <c r="M405" s="2053"/>
      <c r="N405" s="2053"/>
      <c r="O405" s="2053"/>
      <c r="P405" s="2053"/>
      <c r="Q405" s="2053"/>
      <c r="R405" s="2053"/>
      <c r="S405" s="2053"/>
    </row>
    <row r="406">
      <c r="A406" s="2053"/>
      <c r="B406" s="2053"/>
      <c r="C406" s="2053"/>
      <c r="D406" s="2053"/>
      <c r="E406" s="2053"/>
      <c r="F406" s="2053"/>
      <c r="G406" s="2053"/>
      <c r="H406" s="2053"/>
      <c r="I406" s="2053"/>
      <c r="J406" s="2053"/>
      <c r="K406" s="2053"/>
      <c r="L406" s="2053"/>
      <c r="M406" s="2053"/>
      <c r="N406" s="2053"/>
      <c r="O406" s="2053"/>
      <c r="P406" s="2053"/>
      <c r="Q406" s="2053"/>
      <c r="R406" s="2053"/>
      <c r="S406" s="2053"/>
    </row>
    <row r="407">
      <c r="A407" s="2053"/>
      <c r="B407" s="2053"/>
      <c r="C407" s="2053"/>
      <c r="D407" s="2053"/>
      <c r="E407" s="2053"/>
      <c r="F407" s="2053"/>
      <c r="G407" s="2053"/>
      <c r="H407" s="2053"/>
      <c r="I407" s="2053"/>
      <c r="J407" s="2053"/>
      <c r="K407" s="2053"/>
      <c r="L407" s="2053"/>
      <c r="M407" s="2053"/>
      <c r="N407" s="2053"/>
      <c r="O407" s="2053"/>
      <c r="P407" s="2053"/>
      <c r="Q407" s="2053"/>
      <c r="R407" s="2053"/>
      <c r="S407" s="2053"/>
    </row>
    <row r="408">
      <c r="A408" s="2053"/>
      <c r="B408" s="2053"/>
      <c r="C408" s="2053"/>
      <c r="D408" s="2053"/>
      <c r="E408" s="2053"/>
      <c r="F408" s="2053"/>
      <c r="G408" s="2053"/>
      <c r="H408" s="2053"/>
      <c r="I408" s="2053"/>
      <c r="J408" s="2053"/>
      <c r="K408" s="2053"/>
      <c r="L408" s="2053"/>
      <c r="M408" s="2053"/>
      <c r="N408" s="2053"/>
      <c r="O408" s="2053"/>
      <c r="P408" s="2053"/>
      <c r="Q408" s="2053"/>
      <c r="R408" s="2053"/>
      <c r="S408" s="2053"/>
    </row>
    <row r="409">
      <c r="A409" s="2053"/>
      <c r="B409" s="2053"/>
      <c r="C409" s="2053"/>
      <c r="D409" s="2053"/>
      <c r="E409" s="2053"/>
      <c r="F409" s="2053"/>
      <c r="G409" s="2053"/>
      <c r="H409" s="2053"/>
      <c r="I409" s="2053"/>
      <c r="J409" s="2053"/>
      <c r="K409" s="2053"/>
      <c r="L409" s="2053"/>
      <c r="M409" s="2053"/>
      <c r="N409" s="2053"/>
      <c r="O409" s="2053"/>
      <c r="P409" s="2053"/>
      <c r="Q409" s="2053"/>
      <c r="R409" s="2053"/>
      <c r="S409" s="2053"/>
    </row>
    <row r="410">
      <c r="A410" s="2053"/>
      <c r="B410" s="2053"/>
      <c r="C410" s="2053"/>
      <c r="D410" s="2053"/>
      <c r="E410" s="2053"/>
      <c r="F410" s="2053"/>
      <c r="G410" s="2053"/>
      <c r="H410" s="2053"/>
      <c r="I410" s="2053"/>
      <c r="J410" s="2053"/>
      <c r="K410" s="2053"/>
      <c r="L410" s="2053"/>
      <c r="M410" s="2053"/>
      <c r="N410" s="2053"/>
      <c r="O410" s="2053"/>
      <c r="P410" s="2053"/>
      <c r="Q410" s="2053"/>
      <c r="R410" s="2053"/>
      <c r="S410" s="2053"/>
    </row>
    <row r="411">
      <c r="A411" s="2053"/>
      <c r="B411" s="2053"/>
      <c r="C411" s="2053"/>
      <c r="D411" s="2053"/>
      <c r="E411" s="2053"/>
      <c r="F411" s="2053"/>
      <c r="G411" s="2053"/>
      <c r="H411" s="2053"/>
      <c r="I411" s="2053"/>
      <c r="J411" s="2053"/>
      <c r="K411" s="2053"/>
      <c r="L411" s="2053"/>
      <c r="M411" s="2053"/>
      <c r="N411" s="2053"/>
      <c r="O411" s="2053"/>
      <c r="P411" s="2053"/>
      <c r="Q411" s="2053"/>
      <c r="R411" s="2053"/>
      <c r="S411" s="2053"/>
    </row>
    <row r="412">
      <c r="A412" s="2053"/>
      <c r="B412" s="2053"/>
      <c r="C412" s="2053"/>
      <c r="D412" s="2053"/>
      <c r="E412" s="2053"/>
      <c r="F412" s="2053"/>
      <c r="G412" s="2053"/>
      <c r="H412" s="2053"/>
      <c r="I412" s="2053"/>
      <c r="J412" s="2053"/>
      <c r="K412" s="2053"/>
      <c r="L412" s="2053"/>
      <c r="M412" s="2053"/>
      <c r="N412" s="2053"/>
      <c r="O412" s="2053"/>
      <c r="P412" s="2053"/>
      <c r="Q412" s="2053"/>
      <c r="R412" s="2053"/>
      <c r="S412" s="2053"/>
    </row>
    <row r="413">
      <c r="A413" s="2053"/>
      <c r="B413" s="2053"/>
      <c r="C413" s="2053"/>
      <c r="D413" s="2053"/>
      <c r="E413" s="2053"/>
      <c r="F413" s="2053"/>
      <c r="G413" s="2053"/>
      <c r="H413" s="2053"/>
      <c r="I413" s="2053"/>
      <c r="J413" s="2053"/>
      <c r="K413" s="2053"/>
      <c r="L413" s="2053"/>
      <c r="M413" s="2053"/>
      <c r="N413" s="2053"/>
      <c r="O413" s="2053"/>
      <c r="P413" s="2053"/>
      <c r="Q413" s="2053"/>
      <c r="R413" s="2053"/>
      <c r="S413" s="2053"/>
    </row>
    <row r="414">
      <c r="A414" s="2053"/>
      <c r="B414" s="2053"/>
      <c r="C414" s="2053"/>
      <c r="D414" s="2053"/>
      <c r="E414" s="2053"/>
      <c r="F414" s="2053"/>
      <c r="G414" s="2053"/>
      <c r="H414" s="2053"/>
      <c r="I414" s="2053"/>
      <c r="J414" s="2053"/>
      <c r="K414" s="2053"/>
      <c r="L414" s="2053"/>
      <c r="M414" s="2053"/>
      <c r="N414" s="2053"/>
      <c r="O414" s="2053"/>
      <c r="P414" s="2053"/>
      <c r="Q414" s="2053"/>
      <c r="R414" s="2053"/>
      <c r="S414" s="2053"/>
    </row>
    <row r="415">
      <c r="A415" s="2053"/>
      <c r="B415" s="2053"/>
      <c r="C415" s="2053"/>
      <c r="D415" s="2053"/>
      <c r="E415" s="2053"/>
      <c r="F415" s="2053"/>
      <c r="G415" s="2053"/>
      <c r="H415" s="2053"/>
      <c r="I415" s="2053"/>
      <c r="J415" s="2053"/>
      <c r="K415" s="2053"/>
      <c r="L415" s="2053"/>
      <c r="M415" s="2053"/>
      <c r="N415" s="2053"/>
      <c r="O415" s="2053"/>
      <c r="P415" s="2053"/>
      <c r="Q415" s="2053"/>
      <c r="R415" s="2053"/>
      <c r="S415" s="2053"/>
    </row>
    <row r="416">
      <c r="A416" s="2053"/>
      <c r="B416" s="2053"/>
      <c r="C416" s="2053"/>
      <c r="D416" s="2053"/>
      <c r="E416" s="2053"/>
      <c r="F416" s="2053"/>
      <c r="G416" s="2053"/>
      <c r="H416" s="2053"/>
      <c r="I416" s="2053"/>
      <c r="J416" s="2053"/>
      <c r="K416" s="2053"/>
      <c r="L416" s="2053"/>
      <c r="M416" s="2053"/>
      <c r="N416" s="2053"/>
      <c r="O416" s="2053"/>
      <c r="P416" s="2053"/>
      <c r="Q416" s="2053"/>
      <c r="R416" s="2053"/>
      <c r="S416" s="2053"/>
    </row>
    <row r="417">
      <c r="A417" s="2053"/>
      <c r="B417" s="2053"/>
      <c r="C417" s="2053"/>
      <c r="D417" s="2053"/>
      <c r="E417" s="2053"/>
      <c r="F417" s="2053"/>
      <c r="G417" s="2053"/>
      <c r="H417" s="2053"/>
      <c r="I417" s="2053"/>
      <c r="J417" s="2053"/>
      <c r="K417" s="2053"/>
      <c r="L417" s="2053"/>
      <c r="M417" s="2053"/>
      <c r="N417" s="2053"/>
      <c r="O417" s="2053"/>
      <c r="P417" s="2053"/>
      <c r="Q417" s="2053"/>
      <c r="R417" s="2053"/>
      <c r="S417" s="2053"/>
    </row>
    <row r="418">
      <c r="A418" s="2053"/>
      <c r="B418" s="2053"/>
      <c r="C418" s="2053"/>
      <c r="D418" s="2053"/>
      <c r="E418" s="2053"/>
      <c r="F418" s="2053"/>
      <c r="G418" s="2053"/>
      <c r="H418" s="2053"/>
      <c r="I418" s="2053"/>
      <c r="J418" s="2053"/>
      <c r="K418" s="2053"/>
      <c r="L418" s="2053"/>
      <c r="M418" s="2053"/>
      <c r="N418" s="2053"/>
      <c r="O418" s="2053"/>
      <c r="P418" s="2053"/>
      <c r="Q418" s="2053"/>
      <c r="R418" s="2053"/>
      <c r="S418" s="2053"/>
    </row>
    <row r="419">
      <c r="A419" s="2053"/>
      <c r="B419" s="2053"/>
      <c r="C419" s="2053"/>
      <c r="D419" s="2053"/>
      <c r="E419" s="2053"/>
      <c r="F419" s="2053"/>
      <c r="G419" s="2053"/>
      <c r="H419" s="2053"/>
      <c r="I419" s="2053"/>
      <c r="J419" s="2053"/>
      <c r="K419" s="2053"/>
      <c r="L419" s="2053"/>
      <c r="M419" s="2053"/>
      <c r="N419" s="2053"/>
      <c r="O419" s="2053"/>
      <c r="P419" s="2053"/>
      <c r="Q419" s="2053"/>
      <c r="R419" s="2053"/>
      <c r="S419" s="2053"/>
    </row>
    <row r="420">
      <c r="A420" s="2053"/>
      <c r="B420" s="2053"/>
      <c r="C420" s="2053"/>
      <c r="D420" s="2053"/>
      <c r="E420" s="2053"/>
      <c r="F420" s="2053"/>
      <c r="G420" s="2053"/>
      <c r="H420" s="2053"/>
      <c r="I420" s="2053"/>
      <c r="J420" s="2053"/>
      <c r="K420" s="2053"/>
      <c r="L420" s="2053"/>
      <c r="M420" s="2053"/>
      <c r="N420" s="2053"/>
      <c r="O420" s="2053"/>
      <c r="P420" s="2053"/>
      <c r="Q420" s="2053"/>
      <c r="R420" s="2053"/>
      <c r="S420" s="2053"/>
    </row>
    <row r="421">
      <c r="A421" s="2053"/>
      <c r="B421" s="2053"/>
      <c r="C421" s="2053"/>
      <c r="D421" s="2053"/>
      <c r="E421" s="2053"/>
      <c r="F421" s="2053"/>
      <c r="G421" s="2053"/>
      <c r="H421" s="2053"/>
      <c r="I421" s="2053"/>
      <c r="J421" s="2053"/>
      <c r="K421" s="2053"/>
      <c r="L421" s="2053"/>
      <c r="M421" s="2053"/>
      <c r="N421" s="2053"/>
      <c r="O421" s="2053"/>
      <c r="P421" s="2053"/>
      <c r="Q421" s="2053"/>
      <c r="R421" s="2053"/>
      <c r="S421" s="2053"/>
    </row>
    <row r="422">
      <c r="A422" s="2053"/>
      <c r="B422" s="2053"/>
      <c r="C422" s="2053"/>
      <c r="D422" s="2053"/>
      <c r="E422" s="2053"/>
      <c r="F422" s="2053"/>
      <c r="G422" s="2053"/>
      <c r="H422" s="2053"/>
      <c r="I422" s="2053"/>
      <c r="J422" s="2053"/>
      <c r="K422" s="2053"/>
      <c r="L422" s="2053"/>
      <c r="M422" s="2053"/>
      <c r="N422" s="2053"/>
      <c r="O422" s="2053"/>
      <c r="P422" s="2053"/>
      <c r="Q422" s="2053"/>
      <c r="R422" s="2053"/>
      <c r="S422" s="2053"/>
    </row>
    <row r="423">
      <c r="A423" s="2053"/>
      <c r="B423" s="2053"/>
      <c r="C423" s="2053"/>
      <c r="D423" s="2053"/>
      <c r="E423" s="2053"/>
      <c r="F423" s="2053"/>
      <c r="G423" s="2053"/>
      <c r="H423" s="2053"/>
      <c r="I423" s="2053"/>
      <c r="J423" s="2053"/>
      <c r="K423" s="2053"/>
      <c r="L423" s="2053"/>
      <c r="M423" s="2053"/>
      <c r="N423" s="2053"/>
      <c r="O423" s="2053"/>
      <c r="P423" s="2053"/>
      <c r="Q423" s="2053"/>
      <c r="R423" s="2053"/>
      <c r="S423" s="2053"/>
    </row>
    <row r="424">
      <c r="A424" s="2053"/>
      <c r="B424" s="2053"/>
      <c r="C424" s="2053"/>
      <c r="D424" s="2053"/>
      <c r="E424" s="2053"/>
      <c r="F424" s="2053"/>
      <c r="G424" s="2053"/>
      <c r="H424" s="2053"/>
      <c r="I424" s="2053"/>
      <c r="J424" s="2053"/>
      <c r="K424" s="2053"/>
      <c r="L424" s="2053"/>
      <c r="M424" s="2053"/>
      <c r="N424" s="2053"/>
      <c r="O424" s="2053"/>
      <c r="P424" s="2053"/>
      <c r="Q424" s="2053"/>
      <c r="R424" s="2053"/>
      <c r="S424" s="2053"/>
    </row>
    <row r="425">
      <c r="A425" s="2053"/>
      <c r="B425" s="2053"/>
      <c r="C425" s="2053"/>
      <c r="D425" s="2053"/>
      <c r="E425" s="2053"/>
      <c r="F425" s="2053"/>
      <c r="G425" s="2053"/>
      <c r="H425" s="2053"/>
      <c r="I425" s="2053"/>
      <c r="J425" s="2053"/>
      <c r="K425" s="2053"/>
      <c r="L425" s="2053"/>
      <c r="M425" s="2053"/>
      <c r="N425" s="2053"/>
      <c r="O425" s="2053"/>
      <c r="P425" s="2053"/>
      <c r="Q425" s="2053"/>
      <c r="R425" s="2053"/>
      <c r="S425" s="2053"/>
    </row>
    <row r="426">
      <c r="A426" s="2053"/>
      <c r="B426" s="2053"/>
      <c r="C426" s="2053"/>
      <c r="D426" s="2053"/>
      <c r="E426" s="2053"/>
      <c r="F426" s="2053"/>
      <c r="G426" s="2053"/>
      <c r="H426" s="2053"/>
      <c r="I426" s="2053"/>
      <c r="J426" s="2053"/>
      <c r="K426" s="2053"/>
      <c r="L426" s="2053"/>
      <c r="M426" s="2053"/>
      <c r="N426" s="2053"/>
      <c r="O426" s="2053"/>
      <c r="P426" s="2053"/>
      <c r="Q426" s="2053"/>
      <c r="R426" s="2053"/>
      <c r="S426" s="2053"/>
    </row>
    <row r="427">
      <c r="A427" s="2053"/>
      <c r="B427" s="2053"/>
      <c r="C427" s="2053"/>
      <c r="D427" s="2053"/>
      <c r="E427" s="2053"/>
      <c r="F427" s="2053"/>
      <c r="G427" s="2053"/>
      <c r="H427" s="2053"/>
      <c r="I427" s="2053"/>
      <c r="J427" s="2053"/>
      <c r="K427" s="2053"/>
      <c r="L427" s="2053"/>
      <c r="M427" s="2053"/>
      <c r="N427" s="2053"/>
      <c r="O427" s="2053"/>
      <c r="P427" s="2053"/>
      <c r="Q427" s="2053"/>
      <c r="R427" s="2053"/>
      <c r="S427" s="2053"/>
    </row>
    <row r="428">
      <c r="A428" s="2053"/>
      <c r="B428" s="2053"/>
      <c r="C428" s="2053"/>
      <c r="D428" s="2053"/>
      <c r="E428" s="2053"/>
      <c r="F428" s="2053"/>
      <c r="G428" s="2053"/>
      <c r="H428" s="2053"/>
      <c r="I428" s="2053"/>
      <c r="J428" s="2053"/>
      <c r="K428" s="2053"/>
      <c r="L428" s="2053"/>
      <c r="M428" s="2053"/>
      <c r="N428" s="2053"/>
      <c r="O428" s="2053"/>
      <c r="P428" s="2053"/>
      <c r="Q428" s="2053"/>
      <c r="R428" s="2053"/>
      <c r="S428" s="2053"/>
    </row>
    <row r="429">
      <c r="A429" s="2053"/>
      <c r="B429" s="2053"/>
      <c r="C429" s="2053"/>
      <c r="D429" s="2053"/>
      <c r="E429" s="2053"/>
      <c r="F429" s="2053"/>
      <c r="G429" s="2053"/>
      <c r="H429" s="2053"/>
      <c r="I429" s="2053"/>
      <c r="J429" s="2053"/>
      <c r="K429" s="2053"/>
      <c r="L429" s="2053"/>
      <c r="M429" s="2053"/>
      <c r="N429" s="2053"/>
      <c r="O429" s="2053"/>
      <c r="P429" s="2053"/>
      <c r="Q429" s="2053"/>
      <c r="R429" s="2053"/>
      <c r="S429" s="2053"/>
    </row>
    <row r="430">
      <c r="A430" s="2053"/>
      <c r="B430" s="2053"/>
      <c r="C430" s="2053"/>
      <c r="D430" s="2053"/>
      <c r="E430" s="2053"/>
      <c r="F430" s="2053"/>
      <c r="G430" s="2053"/>
      <c r="H430" s="2053"/>
      <c r="I430" s="2053"/>
      <c r="J430" s="2053"/>
      <c r="K430" s="2053"/>
      <c r="L430" s="2053"/>
      <c r="M430" s="2053"/>
      <c r="N430" s="2053"/>
      <c r="O430" s="2053"/>
      <c r="P430" s="2053"/>
      <c r="Q430" s="2053"/>
      <c r="R430" s="2053"/>
      <c r="S430" s="2053"/>
    </row>
    <row r="431">
      <c r="A431" s="2053"/>
      <c r="B431" s="2053"/>
      <c r="C431" s="2053"/>
      <c r="D431" s="2053"/>
      <c r="E431" s="2053"/>
      <c r="F431" s="2053"/>
      <c r="G431" s="2053"/>
      <c r="H431" s="2053"/>
      <c r="I431" s="2053"/>
      <c r="J431" s="2053"/>
      <c r="K431" s="2053"/>
      <c r="L431" s="2053"/>
      <c r="M431" s="2053"/>
      <c r="N431" s="2053"/>
      <c r="O431" s="2053"/>
      <c r="P431" s="2053"/>
      <c r="Q431" s="2053"/>
      <c r="R431" s="2053"/>
      <c r="S431" s="2053"/>
    </row>
    <row r="432">
      <c r="A432" s="2053"/>
      <c r="B432" s="2053"/>
      <c r="C432" s="2053"/>
      <c r="D432" s="2053"/>
      <c r="E432" s="2053"/>
      <c r="F432" s="2053"/>
      <c r="G432" s="2053"/>
      <c r="H432" s="2053"/>
      <c r="I432" s="2053"/>
      <c r="J432" s="2053"/>
      <c r="K432" s="2053"/>
      <c r="L432" s="2053"/>
      <c r="M432" s="2053"/>
      <c r="N432" s="2053"/>
      <c r="O432" s="2053"/>
      <c r="P432" s="2053"/>
      <c r="Q432" s="2053"/>
      <c r="R432" s="2053"/>
      <c r="S432" s="2053"/>
    </row>
    <row r="433">
      <c r="A433" s="2053"/>
      <c r="B433" s="2053"/>
      <c r="C433" s="2053"/>
      <c r="D433" s="2053"/>
      <c r="E433" s="2053"/>
      <c r="F433" s="2053"/>
      <c r="G433" s="2053"/>
      <c r="H433" s="2053"/>
      <c r="I433" s="2053"/>
      <c r="J433" s="2053"/>
      <c r="K433" s="2053"/>
      <c r="L433" s="2053"/>
      <c r="M433" s="2053"/>
      <c r="N433" s="2053"/>
      <c r="O433" s="2053"/>
      <c r="P433" s="2053"/>
      <c r="Q433" s="2053"/>
      <c r="R433" s="2053"/>
      <c r="S433" s="2053"/>
    </row>
    <row r="434">
      <c r="A434" s="2053"/>
      <c r="B434" s="2053"/>
      <c r="C434" s="2053"/>
      <c r="D434" s="2053"/>
      <c r="E434" s="2053"/>
      <c r="F434" s="2053"/>
      <c r="G434" s="2053"/>
      <c r="H434" s="2053"/>
      <c r="I434" s="2053"/>
      <c r="J434" s="2053"/>
      <c r="K434" s="2053"/>
      <c r="L434" s="2053"/>
      <c r="M434" s="2053"/>
      <c r="N434" s="2053"/>
      <c r="O434" s="2053"/>
      <c r="P434" s="2053"/>
      <c r="Q434" s="2053"/>
      <c r="R434" s="2053"/>
      <c r="S434" s="2053"/>
    </row>
    <row r="435">
      <c r="A435" s="2053"/>
      <c r="B435" s="2053"/>
      <c r="C435" s="2053"/>
      <c r="D435" s="2053"/>
      <c r="E435" s="2053"/>
      <c r="F435" s="2053"/>
      <c r="G435" s="2053"/>
      <c r="H435" s="2053"/>
      <c r="I435" s="2053"/>
      <c r="J435" s="2053"/>
      <c r="K435" s="2053"/>
      <c r="L435" s="2053"/>
      <c r="M435" s="2053"/>
      <c r="N435" s="2053"/>
      <c r="O435" s="2053"/>
      <c r="P435" s="2053"/>
      <c r="Q435" s="2053"/>
      <c r="R435" s="2053"/>
      <c r="S435" s="2053"/>
    </row>
    <row r="436">
      <c r="A436" s="2053"/>
      <c r="B436" s="2053"/>
      <c r="C436" s="2053"/>
      <c r="D436" s="2053"/>
      <c r="E436" s="2053"/>
      <c r="F436" s="2053"/>
      <c r="G436" s="2053"/>
      <c r="H436" s="2053"/>
      <c r="I436" s="2053"/>
      <c r="J436" s="2053"/>
      <c r="K436" s="2053"/>
      <c r="L436" s="2053"/>
      <c r="M436" s="2053"/>
      <c r="N436" s="2053"/>
      <c r="O436" s="2053"/>
      <c r="P436" s="2053"/>
      <c r="Q436" s="2053"/>
      <c r="R436" s="2053"/>
      <c r="S436" s="2053"/>
    </row>
    <row r="437">
      <c r="A437" s="2053"/>
      <c r="B437" s="2053"/>
      <c r="C437" s="2053"/>
      <c r="D437" s="2053"/>
      <c r="E437" s="2053"/>
      <c r="F437" s="2053"/>
      <c r="G437" s="2053"/>
      <c r="H437" s="2053"/>
      <c r="I437" s="2053"/>
      <c r="J437" s="2053"/>
      <c r="K437" s="2053"/>
      <c r="L437" s="2053"/>
      <c r="M437" s="2053"/>
      <c r="N437" s="2053"/>
      <c r="O437" s="2053"/>
      <c r="P437" s="2053"/>
      <c r="Q437" s="2053"/>
      <c r="R437" s="2053"/>
      <c r="S437" s="2053"/>
    </row>
    <row r="438">
      <c r="A438" s="2053"/>
      <c r="B438" s="2053"/>
      <c r="C438" s="2053"/>
      <c r="D438" s="2053"/>
      <c r="E438" s="2053"/>
      <c r="F438" s="2053"/>
      <c r="G438" s="2053"/>
      <c r="H438" s="2053"/>
      <c r="I438" s="2053"/>
      <c r="J438" s="2053"/>
      <c r="K438" s="2053"/>
      <c r="L438" s="2053"/>
      <c r="M438" s="2053"/>
      <c r="N438" s="2053"/>
      <c r="O438" s="2053"/>
      <c r="P438" s="2053"/>
      <c r="Q438" s="2053"/>
      <c r="R438" s="2053"/>
      <c r="S438" s="2053"/>
    </row>
    <row r="439">
      <c r="A439" s="2053"/>
      <c r="B439" s="2053"/>
      <c r="C439" s="2053"/>
      <c r="D439" s="2053"/>
      <c r="E439" s="2053"/>
      <c r="F439" s="2053"/>
      <c r="G439" s="2053"/>
      <c r="H439" s="2053"/>
      <c r="I439" s="2053"/>
      <c r="J439" s="2053"/>
      <c r="K439" s="2053"/>
      <c r="L439" s="2053"/>
      <c r="M439" s="2053"/>
      <c r="N439" s="2053"/>
      <c r="O439" s="2053"/>
      <c r="P439" s="2053"/>
      <c r="Q439" s="2053"/>
      <c r="R439" s="2053"/>
      <c r="S439" s="2053"/>
    </row>
    <row r="440">
      <c r="A440" s="2053"/>
      <c r="B440" s="2053"/>
      <c r="C440" s="2053"/>
      <c r="D440" s="2053"/>
      <c r="E440" s="2053"/>
      <c r="F440" s="2053"/>
      <c r="G440" s="2053"/>
      <c r="H440" s="2053"/>
      <c r="I440" s="2053"/>
      <c r="J440" s="2053"/>
      <c r="K440" s="2053"/>
      <c r="L440" s="2053"/>
      <c r="M440" s="2053"/>
      <c r="N440" s="2053"/>
      <c r="O440" s="2053"/>
      <c r="P440" s="2053"/>
      <c r="Q440" s="2053"/>
      <c r="R440" s="2053"/>
      <c r="S440" s="2053"/>
    </row>
    <row r="441">
      <c r="A441" s="2053"/>
      <c r="B441" s="2053"/>
      <c r="C441" s="2053"/>
      <c r="D441" s="2053"/>
      <c r="E441" s="2053"/>
      <c r="F441" s="2053"/>
      <c r="G441" s="2053"/>
      <c r="H441" s="2053"/>
      <c r="I441" s="2053"/>
      <c r="J441" s="2053"/>
      <c r="K441" s="2053"/>
      <c r="L441" s="2053"/>
      <c r="M441" s="2053"/>
      <c r="N441" s="2053"/>
      <c r="O441" s="2053"/>
      <c r="P441" s="2053"/>
      <c r="Q441" s="2053"/>
      <c r="R441" s="2053"/>
      <c r="S441" s="2053"/>
    </row>
    <row r="442">
      <c r="A442" s="2053"/>
      <c r="B442" s="2053"/>
      <c r="C442" s="2053"/>
      <c r="D442" s="2053"/>
      <c r="E442" s="2053"/>
      <c r="F442" s="2053"/>
      <c r="G442" s="2053"/>
      <c r="H442" s="2053"/>
      <c r="I442" s="2053"/>
      <c r="J442" s="2053"/>
      <c r="K442" s="2053"/>
      <c r="L442" s="2053"/>
      <c r="M442" s="2053"/>
      <c r="N442" s="2053"/>
      <c r="O442" s="2053"/>
      <c r="P442" s="2053"/>
      <c r="Q442" s="2053"/>
      <c r="R442" s="2053"/>
      <c r="S442" s="2053"/>
    </row>
    <row r="443">
      <c r="A443" s="2053"/>
      <c r="B443" s="2053"/>
      <c r="C443" s="2053"/>
      <c r="D443" s="2053"/>
      <c r="E443" s="2053"/>
      <c r="F443" s="2053"/>
      <c r="G443" s="2053"/>
      <c r="H443" s="2053"/>
      <c r="I443" s="2053"/>
      <c r="J443" s="2053"/>
      <c r="K443" s="2053"/>
      <c r="L443" s="2053"/>
      <c r="M443" s="2053"/>
      <c r="N443" s="2053"/>
      <c r="O443" s="2053"/>
      <c r="P443" s="2053"/>
      <c r="Q443" s="2053"/>
      <c r="R443" s="2053"/>
      <c r="S443" s="2053"/>
    </row>
    <row r="444">
      <c r="A444" s="2053"/>
      <c r="B444" s="2053"/>
      <c r="C444" s="2053"/>
      <c r="D444" s="2053"/>
      <c r="E444" s="2053"/>
      <c r="F444" s="2053"/>
      <c r="G444" s="2053"/>
      <c r="H444" s="2053"/>
      <c r="I444" s="2053"/>
      <c r="J444" s="2053"/>
      <c r="K444" s="2053"/>
      <c r="L444" s="2053"/>
      <c r="M444" s="2053"/>
      <c r="N444" s="2053"/>
      <c r="O444" s="2053"/>
      <c r="P444" s="2053"/>
      <c r="Q444" s="2053"/>
      <c r="R444" s="2053"/>
      <c r="S444" s="2053"/>
    </row>
    <row r="445">
      <c r="A445" s="2053"/>
      <c r="B445" s="2053"/>
      <c r="C445" s="2053"/>
      <c r="D445" s="2053"/>
      <c r="E445" s="2053"/>
      <c r="F445" s="2053"/>
      <c r="G445" s="2053"/>
      <c r="H445" s="2053"/>
      <c r="I445" s="2053"/>
      <c r="J445" s="2053"/>
      <c r="K445" s="2053"/>
      <c r="L445" s="2053"/>
      <c r="M445" s="2053"/>
      <c r="N445" s="2053"/>
      <c r="O445" s="2053"/>
      <c r="P445" s="2053"/>
      <c r="Q445" s="2053"/>
      <c r="R445" s="2053"/>
      <c r="S445" s="2053"/>
    </row>
    <row r="446">
      <c r="A446" s="2053"/>
      <c r="B446" s="2053"/>
      <c r="C446" s="2053"/>
      <c r="D446" s="2053"/>
      <c r="E446" s="2053"/>
      <c r="F446" s="2053"/>
      <c r="G446" s="2053"/>
      <c r="H446" s="2053"/>
      <c r="I446" s="2053"/>
      <c r="J446" s="2053"/>
      <c r="K446" s="2053"/>
      <c r="L446" s="2053"/>
      <c r="M446" s="2053"/>
      <c r="N446" s="2053"/>
      <c r="O446" s="2053"/>
      <c r="P446" s="2053"/>
      <c r="Q446" s="2053"/>
      <c r="R446" s="2053"/>
      <c r="S446" s="2053"/>
    </row>
    <row r="447">
      <c r="A447" s="2053"/>
      <c r="B447" s="2053"/>
      <c r="C447" s="2053"/>
      <c r="D447" s="2053"/>
      <c r="E447" s="2053"/>
      <c r="F447" s="2053"/>
      <c r="G447" s="2053"/>
      <c r="H447" s="2053"/>
      <c r="I447" s="2053"/>
      <c r="J447" s="2053"/>
      <c r="K447" s="2053"/>
      <c r="L447" s="2053"/>
      <c r="M447" s="2053"/>
      <c r="N447" s="2053"/>
      <c r="O447" s="2053"/>
      <c r="P447" s="2053"/>
      <c r="Q447" s="2053"/>
      <c r="R447" s="2053"/>
      <c r="S447" s="2053"/>
    </row>
    <row r="448">
      <c r="A448" s="2053"/>
      <c r="B448" s="2053"/>
      <c r="C448" s="2053"/>
      <c r="D448" s="2053"/>
      <c r="E448" s="2053"/>
      <c r="F448" s="2053"/>
      <c r="G448" s="2053"/>
      <c r="H448" s="2053"/>
      <c r="I448" s="2053"/>
      <c r="J448" s="2053"/>
      <c r="K448" s="2053"/>
      <c r="L448" s="2053"/>
      <c r="M448" s="2053"/>
      <c r="N448" s="2053"/>
      <c r="O448" s="2053"/>
      <c r="P448" s="2053"/>
      <c r="Q448" s="2053"/>
      <c r="R448" s="2053"/>
      <c r="S448" s="2053"/>
    </row>
    <row r="449">
      <c r="A449" s="2053"/>
      <c r="B449" s="2053"/>
      <c r="C449" s="2053"/>
      <c r="D449" s="2053"/>
      <c r="E449" s="2053"/>
      <c r="F449" s="2053"/>
      <c r="G449" s="2053"/>
      <c r="H449" s="2053"/>
      <c r="I449" s="2053"/>
      <c r="J449" s="2053"/>
      <c r="K449" s="2053"/>
      <c r="L449" s="2053"/>
      <c r="M449" s="2053"/>
      <c r="N449" s="2053"/>
      <c r="O449" s="2053"/>
      <c r="P449" s="2053"/>
      <c r="Q449" s="2053"/>
      <c r="R449" s="2053"/>
      <c r="S449" s="2053"/>
    </row>
    <row r="450">
      <c r="A450" s="2053"/>
      <c r="B450" s="2053"/>
      <c r="C450" s="2053"/>
      <c r="D450" s="2053"/>
      <c r="E450" s="2053"/>
      <c r="F450" s="2053"/>
      <c r="G450" s="2053"/>
      <c r="H450" s="2053"/>
      <c r="I450" s="2053"/>
      <c r="J450" s="2053"/>
      <c r="K450" s="2053"/>
      <c r="L450" s="2053"/>
      <c r="M450" s="2053"/>
      <c r="N450" s="2053"/>
      <c r="O450" s="2053"/>
      <c r="P450" s="2053"/>
      <c r="Q450" s="2053"/>
      <c r="R450" s="2053"/>
      <c r="S450" s="2053"/>
    </row>
    <row r="451">
      <c r="A451" s="2053"/>
      <c r="B451" s="2053"/>
      <c r="C451" s="2053"/>
      <c r="D451" s="2053"/>
      <c r="E451" s="2053"/>
      <c r="F451" s="2053"/>
      <c r="G451" s="2053"/>
      <c r="H451" s="2053"/>
      <c r="I451" s="2053"/>
      <c r="J451" s="2053"/>
      <c r="K451" s="2053"/>
      <c r="L451" s="2053"/>
      <c r="M451" s="2053"/>
      <c r="N451" s="2053"/>
      <c r="O451" s="2053"/>
      <c r="P451" s="2053"/>
      <c r="Q451" s="2053"/>
      <c r="R451" s="2053"/>
      <c r="S451" s="2053"/>
    </row>
    <row r="452">
      <c r="A452" s="2053"/>
      <c r="B452" s="2053"/>
      <c r="C452" s="2053"/>
      <c r="D452" s="2053"/>
      <c r="E452" s="2053"/>
      <c r="F452" s="2053"/>
      <c r="G452" s="2053"/>
      <c r="H452" s="2053"/>
      <c r="I452" s="2053"/>
      <c r="J452" s="2053"/>
      <c r="K452" s="2053"/>
      <c r="L452" s="2053"/>
      <c r="M452" s="2053"/>
      <c r="N452" s="2053"/>
      <c r="O452" s="2053"/>
      <c r="P452" s="2053"/>
      <c r="Q452" s="2053"/>
      <c r="R452" s="2053"/>
      <c r="S452" s="2053"/>
    </row>
    <row r="453">
      <c r="A453" s="2053"/>
      <c r="B453" s="2053"/>
      <c r="C453" s="2053"/>
      <c r="D453" s="2053"/>
      <c r="E453" s="2053"/>
      <c r="F453" s="2053"/>
      <c r="G453" s="2053"/>
      <c r="H453" s="2053"/>
      <c r="I453" s="2053"/>
      <c r="J453" s="2053"/>
      <c r="K453" s="2053"/>
      <c r="L453" s="2053"/>
      <c r="M453" s="2053"/>
      <c r="N453" s="2053"/>
      <c r="O453" s="2053"/>
      <c r="P453" s="2053"/>
      <c r="Q453" s="2053"/>
      <c r="R453" s="2053"/>
      <c r="S453" s="2053"/>
    </row>
    <row r="454">
      <c r="A454" s="2053"/>
      <c r="B454" s="2053"/>
      <c r="C454" s="2053"/>
      <c r="D454" s="2053"/>
      <c r="E454" s="2053"/>
      <c r="F454" s="2053"/>
      <c r="G454" s="2053"/>
      <c r="H454" s="2053"/>
      <c r="I454" s="2053"/>
      <c r="J454" s="2053"/>
      <c r="K454" s="2053"/>
      <c r="L454" s="2053"/>
      <c r="M454" s="2053"/>
      <c r="N454" s="2053"/>
      <c r="O454" s="2053"/>
      <c r="P454" s="2053"/>
      <c r="Q454" s="2053"/>
      <c r="R454" s="2053"/>
      <c r="S454" s="2053"/>
    </row>
    <row r="455">
      <c r="A455" s="2053"/>
      <c r="B455" s="2053"/>
      <c r="C455" s="2053"/>
      <c r="D455" s="2053"/>
      <c r="E455" s="2053"/>
      <c r="F455" s="2053"/>
      <c r="G455" s="2053"/>
      <c r="H455" s="2053"/>
      <c r="I455" s="2053"/>
      <c r="J455" s="2053"/>
      <c r="K455" s="2053"/>
      <c r="L455" s="2053"/>
      <c r="M455" s="2053"/>
      <c r="N455" s="2053"/>
      <c r="O455" s="2053"/>
      <c r="P455" s="2053"/>
      <c r="Q455" s="2053"/>
      <c r="R455" s="2053"/>
      <c r="S455" s="2053"/>
    </row>
    <row r="456">
      <c r="A456" s="2053"/>
      <c r="B456" s="2053"/>
      <c r="C456" s="2053"/>
      <c r="D456" s="2053"/>
      <c r="E456" s="2053"/>
      <c r="F456" s="2053"/>
      <c r="G456" s="2053"/>
      <c r="H456" s="2053"/>
      <c r="I456" s="2053"/>
      <c r="J456" s="2053"/>
      <c r="K456" s="2053"/>
      <c r="L456" s="2053"/>
      <c r="M456" s="2053"/>
      <c r="N456" s="2053"/>
      <c r="O456" s="2053"/>
      <c r="P456" s="2053"/>
      <c r="Q456" s="2053"/>
      <c r="R456" s="2053"/>
      <c r="S456" s="2053"/>
    </row>
    <row r="457">
      <c r="A457" s="2053"/>
      <c r="B457" s="2053"/>
      <c r="C457" s="2053"/>
      <c r="D457" s="2053"/>
      <c r="E457" s="2053"/>
      <c r="F457" s="2053"/>
      <c r="G457" s="2053"/>
      <c r="H457" s="2053"/>
      <c r="I457" s="2053"/>
      <c r="J457" s="2053"/>
      <c r="K457" s="2053"/>
      <c r="L457" s="2053"/>
      <c r="M457" s="2053"/>
      <c r="N457" s="2053"/>
      <c r="O457" s="2053"/>
      <c r="P457" s="2053"/>
      <c r="Q457" s="2053"/>
      <c r="R457" s="2053"/>
      <c r="S457" s="2053"/>
    </row>
    <row r="458">
      <c r="A458" s="2053"/>
      <c r="B458" s="2053"/>
      <c r="C458" s="2053"/>
      <c r="D458" s="2053"/>
      <c r="E458" s="2053"/>
      <c r="F458" s="2053"/>
      <c r="G458" s="2053"/>
      <c r="H458" s="2053"/>
      <c r="I458" s="2053"/>
      <c r="J458" s="2053"/>
      <c r="K458" s="2053"/>
      <c r="L458" s="2053"/>
      <c r="M458" s="2053"/>
      <c r="N458" s="2053"/>
      <c r="O458" s="2053"/>
      <c r="P458" s="2053"/>
      <c r="Q458" s="2053"/>
      <c r="R458" s="2053"/>
      <c r="S458" s="2053"/>
    </row>
    <row r="459">
      <c r="A459" s="2053"/>
      <c r="B459" s="2053"/>
      <c r="C459" s="2053"/>
      <c r="D459" s="2053"/>
      <c r="E459" s="2053"/>
      <c r="F459" s="2053"/>
      <c r="G459" s="2053"/>
      <c r="H459" s="2053"/>
      <c r="I459" s="2053"/>
      <c r="J459" s="2053"/>
      <c r="K459" s="2053"/>
      <c r="L459" s="2053"/>
      <c r="M459" s="2053"/>
      <c r="N459" s="2053"/>
      <c r="O459" s="2053"/>
      <c r="P459" s="2053"/>
      <c r="Q459" s="2053"/>
      <c r="R459" s="2053"/>
      <c r="S459" s="2053"/>
    </row>
    <row r="460">
      <c r="A460" s="2053"/>
      <c r="B460" s="2053"/>
      <c r="C460" s="2053"/>
      <c r="D460" s="2053"/>
      <c r="E460" s="2053"/>
      <c r="F460" s="2053"/>
      <c r="G460" s="2053"/>
      <c r="H460" s="2053"/>
      <c r="I460" s="2053"/>
      <c r="J460" s="2053"/>
      <c r="K460" s="2053"/>
      <c r="L460" s="2053"/>
      <c r="M460" s="2053"/>
      <c r="N460" s="2053"/>
      <c r="O460" s="2053"/>
      <c r="P460" s="2053"/>
      <c r="Q460" s="2053"/>
      <c r="R460" s="2053"/>
      <c r="S460" s="2053"/>
    </row>
    <row r="461">
      <c r="A461" s="2053"/>
      <c r="B461" s="2053"/>
      <c r="C461" s="2053"/>
      <c r="D461" s="2053"/>
      <c r="E461" s="2053"/>
      <c r="F461" s="2053"/>
      <c r="G461" s="2053"/>
      <c r="H461" s="2053"/>
      <c r="I461" s="2053"/>
      <c r="J461" s="2053"/>
      <c r="K461" s="2053"/>
      <c r="L461" s="2053"/>
      <c r="M461" s="2053"/>
      <c r="N461" s="2053"/>
      <c r="O461" s="2053"/>
      <c r="P461" s="2053"/>
      <c r="Q461" s="2053"/>
      <c r="R461" s="2053"/>
      <c r="S461" s="2053"/>
    </row>
    <row r="462">
      <c r="A462" s="2053"/>
      <c r="B462" s="2053"/>
      <c r="C462" s="2053"/>
      <c r="D462" s="2053"/>
      <c r="E462" s="2053"/>
      <c r="F462" s="2053"/>
      <c r="G462" s="2053"/>
      <c r="H462" s="2053"/>
      <c r="I462" s="2053"/>
      <c r="J462" s="2053"/>
      <c r="K462" s="2053"/>
      <c r="L462" s="2053"/>
      <c r="M462" s="2053"/>
      <c r="N462" s="2053"/>
      <c r="O462" s="2053"/>
      <c r="P462" s="2053"/>
      <c r="Q462" s="2053"/>
      <c r="R462" s="2053"/>
      <c r="S462" s="2053"/>
    </row>
    <row r="463">
      <c r="A463" s="2053"/>
      <c r="B463" s="2053"/>
      <c r="C463" s="2053"/>
      <c r="D463" s="2053"/>
      <c r="E463" s="2053"/>
      <c r="F463" s="2053"/>
      <c r="G463" s="2053"/>
      <c r="H463" s="2053"/>
      <c r="I463" s="2053"/>
      <c r="J463" s="2053"/>
      <c r="K463" s="2053"/>
      <c r="L463" s="2053"/>
      <c r="M463" s="2053"/>
      <c r="N463" s="2053"/>
      <c r="O463" s="2053"/>
      <c r="P463" s="2053"/>
      <c r="Q463" s="2053"/>
      <c r="R463" s="2053"/>
      <c r="S463" s="2053"/>
    </row>
    <row r="464">
      <c r="A464" s="2053"/>
      <c r="B464" s="2053"/>
      <c r="C464" s="2053"/>
      <c r="D464" s="2053"/>
      <c r="E464" s="2053"/>
      <c r="F464" s="2053"/>
      <c r="G464" s="2053"/>
      <c r="H464" s="2053"/>
      <c r="I464" s="2053"/>
      <c r="J464" s="2053"/>
      <c r="K464" s="2053"/>
      <c r="L464" s="2053"/>
      <c r="M464" s="2053"/>
      <c r="N464" s="2053"/>
      <c r="O464" s="2053"/>
      <c r="P464" s="2053"/>
      <c r="Q464" s="2053"/>
      <c r="R464" s="2053"/>
      <c r="S464" s="2053"/>
    </row>
    <row r="465">
      <c r="A465" s="2053"/>
      <c r="B465" s="2053"/>
      <c r="C465" s="2053"/>
      <c r="D465" s="2053"/>
      <c r="E465" s="2053"/>
      <c r="F465" s="2053"/>
      <c r="G465" s="2053"/>
      <c r="H465" s="2053"/>
      <c r="I465" s="2053"/>
      <c r="J465" s="2053"/>
      <c r="K465" s="2053"/>
      <c r="L465" s="2053"/>
      <c r="M465" s="2053"/>
      <c r="N465" s="2053"/>
      <c r="O465" s="2053"/>
      <c r="P465" s="2053"/>
      <c r="Q465" s="2053"/>
      <c r="R465" s="2053"/>
      <c r="S465" s="2053"/>
    </row>
    <row r="466">
      <c r="A466" s="2053"/>
      <c r="B466" s="2053"/>
      <c r="C466" s="2053"/>
      <c r="D466" s="2053"/>
      <c r="E466" s="2053"/>
      <c r="F466" s="2053"/>
      <c r="G466" s="2053"/>
      <c r="H466" s="2053"/>
      <c r="I466" s="2053"/>
      <c r="J466" s="2053"/>
      <c r="K466" s="2053"/>
      <c r="L466" s="2053"/>
      <c r="M466" s="2053"/>
      <c r="N466" s="2053"/>
      <c r="O466" s="2053"/>
      <c r="P466" s="2053"/>
      <c r="Q466" s="2053"/>
      <c r="R466" s="2053"/>
      <c r="S466" s="2053"/>
    </row>
    <row r="467">
      <c r="A467" s="2053"/>
      <c r="B467" s="2053"/>
      <c r="C467" s="2053"/>
      <c r="D467" s="2053"/>
      <c r="E467" s="2053"/>
      <c r="F467" s="2053"/>
      <c r="G467" s="2053"/>
      <c r="H467" s="2053"/>
      <c r="I467" s="2053"/>
      <c r="J467" s="2053"/>
      <c r="K467" s="2053"/>
      <c r="L467" s="2053"/>
      <c r="M467" s="2053"/>
      <c r="N467" s="2053"/>
      <c r="O467" s="2053"/>
      <c r="P467" s="2053"/>
      <c r="Q467" s="2053"/>
      <c r="R467" s="2053"/>
      <c r="S467" s="2053"/>
    </row>
    <row r="468">
      <c r="A468" s="2053"/>
      <c r="B468" s="2053"/>
      <c r="C468" s="2053"/>
      <c r="D468" s="2053"/>
      <c r="E468" s="2053"/>
      <c r="F468" s="2053"/>
      <c r="G468" s="2053"/>
      <c r="H468" s="2053"/>
      <c r="I468" s="2053"/>
      <c r="J468" s="2053"/>
      <c r="K468" s="2053"/>
      <c r="L468" s="2053"/>
      <c r="M468" s="2053"/>
      <c r="N468" s="2053"/>
      <c r="O468" s="2053"/>
      <c r="P468" s="2053"/>
      <c r="Q468" s="2053"/>
      <c r="R468" s="2053"/>
      <c r="S468" s="2053"/>
    </row>
    <row r="469">
      <c r="A469" s="2053"/>
      <c r="B469" s="2053"/>
      <c r="C469" s="2053"/>
      <c r="D469" s="2053"/>
      <c r="E469" s="2053"/>
      <c r="F469" s="2053"/>
      <c r="G469" s="2053"/>
      <c r="H469" s="2053"/>
      <c r="I469" s="2053"/>
      <c r="J469" s="2053"/>
      <c r="K469" s="2053"/>
      <c r="L469" s="2053"/>
      <c r="M469" s="2053"/>
      <c r="N469" s="2053"/>
      <c r="O469" s="2053"/>
      <c r="P469" s="2053"/>
      <c r="Q469" s="2053"/>
      <c r="R469" s="2053"/>
      <c r="S469" s="2053"/>
    </row>
    <row r="470">
      <c r="A470" s="2053"/>
      <c r="B470" s="2053"/>
      <c r="C470" s="2053"/>
      <c r="D470" s="2053"/>
      <c r="E470" s="2053"/>
      <c r="F470" s="2053"/>
      <c r="G470" s="2053"/>
      <c r="H470" s="2053"/>
      <c r="I470" s="2053"/>
      <c r="J470" s="2053"/>
      <c r="K470" s="2053"/>
      <c r="L470" s="2053"/>
      <c r="M470" s="2053"/>
      <c r="N470" s="2053"/>
      <c r="O470" s="2053"/>
      <c r="P470" s="2053"/>
      <c r="Q470" s="2053"/>
      <c r="R470" s="2053"/>
      <c r="S470" s="2053"/>
    </row>
    <row r="471">
      <c r="A471" s="2053"/>
      <c r="B471" s="2053"/>
      <c r="C471" s="2053"/>
      <c r="D471" s="2053"/>
      <c r="E471" s="2053"/>
      <c r="F471" s="2053"/>
      <c r="G471" s="2053"/>
      <c r="H471" s="2053"/>
      <c r="I471" s="2053"/>
      <c r="J471" s="2053"/>
      <c r="K471" s="2053"/>
      <c r="L471" s="2053"/>
      <c r="M471" s="2053"/>
      <c r="N471" s="2053"/>
      <c r="O471" s="2053"/>
      <c r="P471" s="2053"/>
      <c r="Q471" s="2053"/>
      <c r="R471" s="2053"/>
      <c r="S471" s="2053"/>
    </row>
    <row r="472">
      <c r="A472" s="2053"/>
      <c r="B472" s="2053"/>
      <c r="C472" s="2053"/>
      <c r="D472" s="2053"/>
      <c r="E472" s="2053"/>
      <c r="F472" s="2053"/>
      <c r="G472" s="2053"/>
      <c r="H472" s="2053"/>
      <c r="I472" s="2053"/>
      <c r="J472" s="2053"/>
      <c r="K472" s="2053"/>
      <c r="L472" s="2053"/>
      <c r="M472" s="2053"/>
      <c r="N472" s="2053"/>
      <c r="O472" s="2053"/>
      <c r="P472" s="2053"/>
      <c r="Q472" s="2053"/>
      <c r="R472" s="2053"/>
      <c r="S472" s="2053"/>
    </row>
    <row r="473">
      <c r="A473" s="2053"/>
      <c r="B473" s="2053"/>
      <c r="C473" s="2053"/>
      <c r="D473" s="2053"/>
      <c r="E473" s="2053"/>
      <c r="F473" s="2053"/>
      <c r="G473" s="2053"/>
      <c r="H473" s="2053"/>
      <c r="I473" s="2053"/>
      <c r="J473" s="2053"/>
      <c r="K473" s="2053"/>
      <c r="L473" s="2053"/>
      <c r="M473" s="2053"/>
      <c r="N473" s="2053"/>
      <c r="O473" s="2053"/>
      <c r="P473" s="2053"/>
      <c r="Q473" s="2053"/>
      <c r="R473" s="2053"/>
      <c r="S473" s="2053"/>
    </row>
    <row r="474">
      <c r="A474" s="2053"/>
      <c r="B474" s="2053"/>
      <c r="C474" s="2053"/>
      <c r="D474" s="2053"/>
      <c r="E474" s="2053"/>
      <c r="F474" s="2053"/>
      <c r="G474" s="2053"/>
      <c r="H474" s="2053"/>
      <c r="I474" s="2053"/>
      <c r="J474" s="2053"/>
      <c r="K474" s="2053"/>
      <c r="L474" s="2053"/>
      <c r="M474" s="2053"/>
      <c r="N474" s="2053"/>
      <c r="O474" s="2053"/>
      <c r="P474" s="2053"/>
      <c r="Q474" s="2053"/>
      <c r="R474" s="2053"/>
      <c r="S474" s="2053"/>
    </row>
    <row r="475">
      <c r="A475" s="2053"/>
      <c r="B475" s="2053"/>
      <c r="C475" s="2053"/>
      <c r="D475" s="2053"/>
      <c r="E475" s="2053"/>
      <c r="F475" s="2053"/>
      <c r="G475" s="2053"/>
      <c r="H475" s="2053"/>
      <c r="I475" s="2053"/>
      <c r="J475" s="2053"/>
      <c r="K475" s="2053"/>
      <c r="L475" s="2053"/>
      <c r="M475" s="2053"/>
      <c r="N475" s="2053"/>
      <c r="O475" s="2053"/>
      <c r="P475" s="2053"/>
      <c r="Q475" s="2053"/>
      <c r="R475" s="2053"/>
      <c r="S475" s="2053"/>
    </row>
    <row r="476">
      <c r="A476" s="2053"/>
      <c r="B476" s="2053"/>
      <c r="C476" s="2053"/>
      <c r="D476" s="2053"/>
      <c r="E476" s="2053"/>
      <c r="F476" s="2053"/>
      <c r="G476" s="2053"/>
      <c r="H476" s="2053"/>
      <c r="I476" s="2053"/>
      <c r="J476" s="2053"/>
      <c r="K476" s="2053"/>
      <c r="L476" s="2053"/>
      <c r="M476" s="2053"/>
      <c r="N476" s="2053"/>
      <c r="O476" s="2053"/>
      <c r="P476" s="2053"/>
      <c r="Q476" s="2053"/>
      <c r="R476" s="2053"/>
      <c r="S476" s="2053"/>
    </row>
    <row r="477">
      <c r="A477" s="2053"/>
      <c r="B477" s="2053"/>
      <c r="C477" s="2053"/>
      <c r="D477" s="2053"/>
      <c r="E477" s="2053"/>
      <c r="F477" s="2053"/>
      <c r="G477" s="2053"/>
      <c r="H477" s="2053"/>
      <c r="I477" s="2053"/>
      <c r="J477" s="2053"/>
      <c r="K477" s="2053"/>
      <c r="L477" s="2053"/>
      <c r="M477" s="2053"/>
      <c r="N477" s="2053"/>
      <c r="O477" s="2053"/>
      <c r="P477" s="2053"/>
      <c r="Q477" s="2053"/>
      <c r="R477" s="2053"/>
      <c r="S477" s="2053"/>
    </row>
    <row r="478">
      <c r="A478" s="2053"/>
      <c r="B478" s="2053"/>
      <c r="C478" s="2053"/>
      <c r="D478" s="2053"/>
      <c r="E478" s="2053"/>
      <c r="F478" s="2053"/>
      <c r="G478" s="2053"/>
      <c r="H478" s="2053"/>
      <c r="I478" s="2053"/>
      <c r="J478" s="2053"/>
      <c r="K478" s="2053"/>
      <c r="L478" s="2053"/>
      <c r="M478" s="2053"/>
      <c r="N478" s="2053"/>
      <c r="O478" s="2053"/>
      <c r="P478" s="2053"/>
      <c r="Q478" s="2053"/>
      <c r="R478" s="2053"/>
      <c r="S478" s="2053"/>
    </row>
    <row r="479">
      <c r="A479" s="2053"/>
      <c r="B479" s="2053"/>
      <c r="C479" s="2053"/>
      <c r="D479" s="2053"/>
      <c r="E479" s="2053"/>
      <c r="F479" s="2053"/>
      <c r="G479" s="2053"/>
      <c r="H479" s="2053"/>
      <c r="I479" s="2053"/>
      <c r="J479" s="2053"/>
      <c r="K479" s="2053"/>
      <c r="L479" s="2053"/>
      <c r="M479" s="2053"/>
      <c r="N479" s="2053"/>
      <c r="O479" s="2053"/>
      <c r="P479" s="2053"/>
      <c r="Q479" s="2053"/>
      <c r="R479" s="2053"/>
      <c r="S479" s="2053"/>
    </row>
    <row r="480">
      <c r="A480" s="2053"/>
      <c r="B480" s="2053"/>
      <c r="C480" s="2053"/>
      <c r="D480" s="2053"/>
      <c r="E480" s="2053"/>
      <c r="F480" s="2053"/>
      <c r="G480" s="2053"/>
      <c r="H480" s="2053"/>
      <c r="I480" s="2053"/>
      <c r="J480" s="2053"/>
      <c r="K480" s="2053"/>
      <c r="L480" s="2053"/>
      <c r="M480" s="2053"/>
      <c r="N480" s="2053"/>
      <c r="O480" s="2053"/>
      <c r="P480" s="2053"/>
      <c r="Q480" s="2053"/>
      <c r="R480" s="2053"/>
      <c r="S480" s="2053"/>
    </row>
    <row r="481">
      <c r="A481" s="2053"/>
      <c r="B481" s="2053"/>
      <c r="C481" s="2053"/>
      <c r="D481" s="2053"/>
      <c r="E481" s="2053"/>
      <c r="F481" s="2053"/>
      <c r="G481" s="2053"/>
      <c r="H481" s="2053"/>
      <c r="I481" s="2053"/>
      <c r="J481" s="2053"/>
      <c r="K481" s="2053"/>
      <c r="L481" s="2053"/>
      <c r="M481" s="2053"/>
      <c r="N481" s="2053"/>
      <c r="O481" s="2053"/>
      <c r="P481" s="2053"/>
      <c r="Q481" s="2053"/>
      <c r="R481" s="2053"/>
      <c r="S481" s="2053"/>
    </row>
    <row r="482">
      <c r="A482" s="2053"/>
      <c r="B482" s="2053"/>
      <c r="C482" s="2053"/>
      <c r="D482" s="2053"/>
      <c r="E482" s="2053"/>
      <c r="F482" s="2053"/>
      <c r="G482" s="2053"/>
      <c r="H482" s="2053"/>
      <c r="I482" s="2053"/>
      <c r="J482" s="2053"/>
      <c r="K482" s="2053"/>
      <c r="L482" s="2053"/>
      <c r="M482" s="2053"/>
      <c r="N482" s="2053"/>
      <c r="O482" s="2053"/>
      <c r="P482" s="2053"/>
      <c r="Q482" s="2053"/>
      <c r="R482" s="2053"/>
      <c r="S482" s="2053"/>
    </row>
    <row r="483">
      <c r="A483" s="2053"/>
      <c r="B483" s="2053"/>
      <c r="C483" s="2053"/>
      <c r="D483" s="2053"/>
      <c r="E483" s="2053"/>
      <c r="F483" s="2053"/>
      <c r="G483" s="2053"/>
      <c r="H483" s="2053"/>
      <c r="I483" s="2053"/>
      <c r="J483" s="2053"/>
      <c r="K483" s="2053"/>
      <c r="L483" s="2053"/>
      <c r="M483" s="2053"/>
      <c r="N483" s="2053"/>
      <c r="O483" s="2053"/>
      <c r="P483" s="2053"/>
      <c r="Q483" s="2053"/>
      <c r="R483" s="2053"/>
      <c r="S483" s="2053"/>
    </row>
    <row r="484">
      <c r="A484" s="2053"/>
      <c r="B484" s="2053"/>
      <c r="C484" s="2053"/>
      <c r="D484" s="2053"/>
      <c r="E484" s="2053"/>
      <c r="F484" s="2053"/>
      <c r="G484" s="2053"/>
      <c r="H484" s="2053"/>
      <c r="I484" s="2053"/>
      <c r="J484" s="2053"/>
      <c r="K484" s="2053"/>
      <c r="L484" s="2053"/>
      <c r="M484" s="2053"/>
      <c r="N484" s="2053"/>
      <c r="O484" s="2053"/>
      <c r="P484" s="2053"/>
      <c r="Q484" s="2053"/>
      <c r="R484" s="2053"/>
      <c r="S484" s="2053"/>
    </row>
    <row r="485">
      <c r="A485" s="2053"/>
      <c r="B485" s="2053"/>
      <c r="C485" s="2053"/>
      <c r="D485" s="2053"/>
      <c r="E485" s="2053"/>
      <c r="F485" s="2053"/>
      <c r="G485" s="2053"/>
      <c r="H485" s="2053"/>
      <c r="I485" s="2053"/>
      <c r="J485" s="2053"/>
      <c r="K485" s="2053"/>
      <c r="L485" s="2053"/>
      <c r="M485" s="2053"/>
      <c r="N485" s="2053"/>
      <c r="O485" s="2053"/>
      <c r="P485" s="2053"/>
      <c r="Q485" s="2053"/>
      <c r="R485" s="2053"/>
      <c r="S485" s="2053"/>
    </row>
    <row r="486">
      <c r="A486" s="2053"/>
      <c r="B486" s="2053"/>
      <c r="C486" s="2053"/>
      <c r="D486" s="2053"/>
      <c r="E486" s="2053"/>
      <c r="F486" s="2053"/>
      <c r="G486" s="2053"/>
      <c r="H486" s="2053"/>
      <c r="I486" s="2053"/>
      <c r="J486" s="2053"/>
      <c r="K486" s="2053"/>
      <c r="L486" s="2053"/>
      <c r="M486" s="2053"/>
      <c r="N486" s="2053"/>
      <c r="O486" s="2053"/>
      <c r="P486" s="2053"/>
      <c r="Q486" s="2053"/>
      <c r="R486" s="2053"/>
      <c r="S486" s="2053"/>
    </row>
    <row r="487">
      <c r="A487" s="2053"/>
      <c r="B487" s="2053"/>
      <c r="C487" s="2053"/>
      <c r="D487" s="2053"/>
      <c r="E487" s="2053"/>
      <c r="F487" s="2053"/>
      <c r="G487" s="2053"/>
      <c r="H487" s="2053"/>
      <c r="I487" s="2053"/>
      <c r="J487" s="2053"/>
      <c r="K487" s="2053"/>
      <c r="L487" s="2053"/>
      <c r="M487" s="2053"/>
      <c r="N487" s="2053"/>
      <c r="O487" s="2053"/>
      <c r="P487" s="2053"/>
      <c r="Q487" s="2053"/>
      <c r="R487" s="2053"/>
      <c r="S487" s="2053"/>
    </row>
    <row r="488">
      <c r="A488" s="2053"/>
      <c r="B488" s="2053"/>
      <c r="C488" s="2053"/>
      <c r="D488" s="2053"/>
      <c r="E488" s="2053"/>
      <c r="F488" s="2053"/>
      <c r="G488" s="2053"/>
      <c r="H488" s="2053"/>
      <c r="I488" s="2053"/>
      <c r="J488" s="2053"/>
      <c r="K488" s="2053"/>
      <c r="L488" s="2053"/>
      <c r="M488" s="2053"/>
      <c r="N488" s="2053"/>
      <c r="O488" s="2053"/>
      <c r="P488" s="2053"/>
      <c r="Q488" s="2053"/>
      <c r="R488" s="2053"/>
      <c r="S488" s="2053"/>
    </row>
    <row r="489">
      <c r="A489" s="2053"/>
      <c r="B489" s="2053"/>
      <c r="C489" s="2053"/>
      <c r="D489" s="2053"/>
      <c r="E489" s="2053"/>
      <c r="F489" s="2053"/>
      <c r="G489" s="2053"/>
      <c r="H489" s="2053"/>
      <c r="I489" s="2053"/>
      <c r="J489" s="2053"/>
      <c r="K489" s="2053"/>
      <c r="L489" s="2053"/>
      <c r="M489" s="2053"/>
      <c r="N489" s="2053"/>
      <c r="O489" s="2053"/>
      <c r="P489" s="2053"/>
      <c r="Q489" s="2053"/>
      <c r="R489" s="2053"/>
      <c r="S489" s="2053"/>
    </row>
    <row r="490">
      <c r="A490" s="2053"/>
      <c r="B490" s="2053"/>
      <c r="C490" s="2053"/>
      <c r="D490" s="2053"/>
      <c r="E490" s="2053"/>
      <c r="F490" s="2053"/>
      <c r="G490" s="2053"/>
      <c r="H490" s="2053"/>
      <c r="I490" s="2053"/>
      <c r="J490" s="2053"/>
      <c r="K490" s="2053"/>
      <c r="L490" s="2053"/>
      <c r="M490" s="2053"/>
      <c r="N490" s="2053"/>
      <c r="O490" s="2053"/>
      <c r="P490" s="2053"/>
      <c r="Q490" s="2053"/>
      <c r="R490" s="2053"/>
      <c r="S490" s="2053"/>
    </row>
    <row r="491">
      <c r="A491" s="2053"/>
      <c r="B491" s="2053"/>
      <c r="C491" s="2053"/>
      <c r="D491" s="2053"/>
      <c r="E491" s="2053"/>
      <c r="F491" s="2053"/>
      <c r="G491" s="2053"/>
      <c r="H491" s="2053"/>
      <c r="I491" s="2053"/>
      <c r="J491" s="2053"/>
      <c r="K491" s="2053"/>
      <c r="L491" s="2053"/>
      <c r="M491" s="2053"/>
      <c r="N491" s="2053"/>
      <c r="O491" s="2053"/>
      <c r="P491" s="2053"/>
      <c r="Q491" s="2053"/>
      <c r="R491" s="2053"/>
      <c r="S491" s="2053"/>
    </row>
    <row r="492">
      <c r="A492" s="2053"/>
      <c r="B492" s="2053"/>
      <c r="C492" s="2053"/>
      <c r="D492" s="2053"/>
      <c r="E492" s="2053"/>
      <c r="F492" s="2053"/>
      <c r="G492" s="2053"/>
      <c r="H492" s="2053"/>
      <c r="I492" s="2053"/>
      <c r="J492" s="2053"/>
      <c r="K492" s="2053"/>
      <c r="L492" s="2053"/>
      <c r="M492" s="2053"/>
      <c r="N492" s="2053"/>
      <c r="O492" s="2053"/>
      <c r="P492" s="2053"/>
      <c r="Q492" s="2053"/>
      <c r="R492" s="2053"/>
      <c r="S492" s="2053"/>
    </row>
    <row r="493">
      <c r="A493" s="2053"/>
      <c r="B493" s="2053"/>
      <c r="C493" s="2053"/>
      <c r="D493" s="2053"/>
      <c r="E493" s="2053"/>
      <c r="F493" s="2053"/>
      <c r="G493" s="2053"/>
      <c r="H493" s="2053"/>
      <c r="I493" s="2053"/>
      <c r="J493" s="2053"/>
      <c r="K493" s="2053"/>
      <c r="L493" s="2053"/>
      <c r="M493" s="2053"/>
      <c r="N493" s="2053"/>
      <c r="O493" s="2053"/>
      <c r="P493" s="2053"/>
      <c r="Q493" s="2053"/>
      <c r="R493" s="2053"/>
      <c r="S493" s="2053"/>
    </row>
    <row r="494">
      <c r="A494" s="2053"/>
      <c r="B494" s="2053"/>
      <c r="C494" s="2053"/>
      <c r="D494" s="2053"/>
      <c r="E494" s="2053"/>
      <c r="F494" s="2053"/>
      <c r="G494" s="2053"/>
      <c r="H494" s="2053"/>
      <c r="I494" s="2053"/>
      <c r="J494" s="2053"/>
      <c r="K494" s="2053"/>
      <c r="L494" s="2053"/>
      <c r="M494" s="2053"/>
      <c r="N494" s="2053"/>
      <c r="O494" s="2053"/>
      <c r="P494" s="2053"/>
      <c r="Q494" s="2053"/>
      <c r="R494" s="2053"/>
      <c r="S494" s="2053"/>
    </row>
    <row r="495">
      <c r="A495" s="2053"/>
      <c r="B495" s="2053"/>
      <c r="C495" s="2053"/>
      <c r="D495" s="2053"/>
      <c r="E495" s="2053"/>
      <c r="F495" s="2053"/>
      <c r="G495" s="2053"/>
      <c r="H495" s="2053"/>
      <c r="I495" s="2053"/>
      <c r="J495" s="2053"/>
      <c r="K495" s="2053"/>
      <c r="L495" s="2053"/>
      <c r="M495" s="2053"/>
      <c r="N495" s="2053"/>
      <c r="O495" s="2053"/>
      <c r="P495" s="2053"/>
      <c r="Q495" s="2053"/>
      <c r="R495" s="2053"/>
      <c r="S495" s="2053"/>
    </row>
    <row r="496">
      <c r="A496" s="2053"/>
      <c r="B496" s="2053"/>
      <c r="C496" s="2053"/>
      <c r="D496" s="2053"/>
      <c r="E496" s="2053"/>
      <c r="F496" s="2053"/>
      <c r="G496" s="2053"/>
      <c r="H496" s="2053"/>
      <c r="I496" s="2053"/>
      <c r="J496" s="2053"/>
      <c r="K496" s="2053"/>
      <c r="L496" s="2053"/>
      <c r="M496" s="2053"/>
      <c r="N496" s="2053"/>
      <c r="O496" s="2053"/>
      <c r="P496" s="2053"/>
      <c r="Q496" s="2053"/>
      <c r="R496" s="2053"/>
      <c r="S496" s="2053"/>
    </row>
    <row r="497">
      <c r="A497" s="2053"/>
      <c r="B497" s="2053"/>
      <c r="C497" s="2053"/>
      <c r="D497" s="2053"/>
      <c r="E497" s="2053"/>
      <c r="F497" s="2053"/>
      <c r="G497" s="2053"/>
      <c r="H497" s="2053"/>
      <c r="I497" s="2053"/>
      <c r="J497" s="2053"/>
      <c r="K497" s="2053"/>
      <c r="L497" s="2053"/>
      <c r="M497" s="2053"/>
      <c r="N497" s="2053"/>
      <c r="O497" s="2053"/>
      <c r="P497" s="2053"/>
      <c r="Q497" s="2053"/>
      <c r="R497" s="2053"/>
      <c r="S497" s="2053"/>
    </row>
    <row r="498">
      <c r="A498" s="2053"/>
      <c r="B498" s="2053"/>
      <c r="C498" s="2053"/>
      <c r="D498" s="2053"/>
      <c r="E498" s="2053"/>
      <c r="F498" s="2053"/>
      <c r="G498" s="2053"/>
      <c r="H498" s="2053"/>
      <c r="I498" s="2053"/>
      <c r="J498" s="2053"/>
      <c r="K498" s="2053"/>
      <c r="L498" s="2053"/>
      <c r="M498" s="2053"/>
      <c r="N498" s="2053"/>
      <c r="O498" s="2053"/>
      <c r="P498" s="2053"/>
      <c r="Q498" s="2053"/>
      <c r="R498" s="2053"/>
      <c r="S498" s="2053"/>
    </row>
    <row r="499">
      <c r="A499" s="2053"/>
      <c r="B499" s="2053"/>
      <c r="C499" s="2053"/>
      <c r="D499" s="2053"/>
      <c r="E499" s="2053"/>
      <c r="F499" s="2053"/>
      <c r="G499" s="2053"/>
      <c r="H499" s="2053"/>
      <c r="I499" s="2053"/>
      <c r="J499" s="2053"/>
      <c r="K499" s="2053"/>
      <c r="L499" s="2053"/>
      <c r="M499" s="2053"/>
      <c r="N499" s="2053"/>
      <c r="O499" s="2053"/>
      <c r="P499" s="2053"/>
      <c r="Q499" s="2053"/>
      <c r="R499" s="2053"/>
      <c r="S499" s="2053"/>
    </row>
    <row r="500">
      <c r="A500" s="2053"/>
      <c r="B500" s="2053"/>
      <c r="C500" s="2053"/>
      <c r="D500" s="2053"/>
      <c r="E500" s="2053"/>
      <c r="F500" s="2053"/>
      <c r="G500" s="2053"/>
      <c r="H500" s="2053"/>
      <c r="I500" s="2053"/>
      <c r="J500" s="2053"/>
      <c r="K500" s="2053"/>
      <c r="L500" s="2053"/>
      <c r="M500" s="2053"/>
      <c r="N500" s="2053"/>
      <c r="O500" s="2053"/>
      <c r="P500" s="2053"/>
      <c r="Q500" s="2053"/>
      <c r="R500" s="2053"/>
      <c r="S500" s="2053"/>
    </row>
    <row r="501">
      <c r="A501" s="2053"/>
      <c r="B501" s="2053"/>
      <c r="C501" s="2053"/>
      <c r="D501" s="2053"/>
      <c r="E501" s="2053"/>
      <c r="F501" s="2053"/>
      <c r="G501" s="2053"/>
      <c r="H501" s="2053"/>
      <c r="I501" s="2053"/>
      <c r="J501" s="2053"/>
      <c r="K501" s="2053"/>
      <c r="L501" s="2053"/>
      <c r="M501" s="2053"/>
      <c r="N501" s="2053"/>
      <c r="O501" s="2053"/>
      <c r="P501" s="2053"/>
      <c r="Q501" s="2053"/>
      <c r="R501" s="2053"/>
      <c r="S501" s="2053"/>
    </row>
    <row r="502">
      <c r="A502" s="2053"/>
      <c r="B502" s="2053"/>
      <c r="C502" s="2053"/>
      <c r="D502" s="2053"/>
      <c r="E502" s="2053"/>
      <c r="F502" s="2053"/>
      <c r="G502" s="2053"/>
      <c r="H502" s="2053"/>
      <c r="I502" s="2053"/>
      <c r="J502" s="2053"/>
      <c r="K502" s="2053"/>
      <c r="L502" s="2053"/>
      <c r="M502" s="2053"/>
      <c r="N502" s="2053"/>
      <c r="O502" s="2053"/>
      <c r="P502" s="2053"/>
      <c r="Q502" s="2053"/>
      <c r="R502" s="2053"/>
      <c r="S502" s="2053"/>
    </row>
    <row r="503">
      <c r="A503" s="2053"/>
      <c r="B503" s="2053"/>
      <c r="C503" s="2053"/>
      <c r="D503" s="2053"/>
      <c r="E503" s="2053"/>
      <c r="F503" s="2053"/>
      <c r="G503" s="2053"/>
      <c r="H503" s="2053"/>
      <c r="I503" s="2053"/>
      <c r="J503" s="2053"/>
      <c r="K503" s="2053"/>
      <c r="L503" s="2053"/>
      <c r="M503" s="2053"/>
      <c r="N503" s="2053"/>
      <c r="O503" s="2053"/>
      <c r="P503" s="2053"/>
      <c r="Q503" s="2053"/>
      <c r="R503" s="2053"/>
      <c r="S503" s="2053"/>
    </row>
    <row r="504">
      <c r="A504" s="2053"/>
      <c r="B504" s="2053"/>
      <c r="C504" s="2053"/>
      <c r="D504" s="2053"/>
      <c r="E504" s="2053"/>
      <c r="F504" s="2053"/>
      <c r="G504" s="2053"/>
      <c r="H504" s="2053"/>
      <c r="I504" s="2053"/>
      <c r="J504" s="2053"/>
      <c r="K504" s="2053"/>
      <c r="L504" s="2053"/>
      <c r="M504" s="2053"/>
      <c r="N504" s="2053"/>
      <c r="O504" s="2053"/>
      <c r="P504" s="2053"/>
      <c r="Q504" s="2053"/>
      <c r="R504" s="2053"/>
      <c r="S504" s="2053"/>
    </row>
    <row r="505">
      <c r="A505" s="2053"/>
      <c r="B505" s="2053"/>
      <c r="C505" s="2053"/>
      <c r="D505" s="2053"/>
      <c r="E505" s="2053"/>
      <c r="F505" s="2053"/>
      <c r="G505" s="2053"/>
      <c r="H505" s="2053"/>
      <c r="I505" s="2053"/>
      <c r="J505" s="2053"/>
      <c r="K505" s="2053"/>
      <c r="L505" s="2053"/>
      <c r="M505" s="2053"/>
      <c r="N505" s="2053"/>
      <c r="O505" s="2053"/>
      <c r="P505" s="2053"/>
      <c r="Q505" s="2053"/>
      <c r="R505" s="2053"/>
      <c r="S505" s="2053"/>
    </row>
    <row r="506">
      <c r="A506" s="2053"/>
      <c r="B506" s="2053"/>
      <c r="C506" s="2053"/>
      <c r="D506" s="2053"/>
      <c r="E506" s="2053"/>
      <c r="F506" s="2053"/>
      <c r="G506" s="2053"/>
      <c r="H506" s="2053"/>
      <c r="I506" s="2053"/>
      <c r="J506" s="2053"/>
      <c r="K506" s="2053"/>
      <c r="L506" s="2053"/>
      <c r="M506" s="2053"/>
      <c r="N506" s="2053"/>
      <c r="O506" s="2053"/>
      <c r="P506" s="2053"/>
      <c r="Q506" s="2053"/>
      <c r="R506" s="2053"/>
      <c r="S506" s="2053"/>
    </row>
    <row r="507">
      <c r="A507" s="2053"/>
      <c r="B507" s="2053"/>
      <c r="C507" s="2053"/>
      <c r="D507" s="2053"/>
      <c r="E507" s="2053"/>
      <c r="F507" s="2053"/>
      <c r="G507" s="2053"/>
      <c r="H507" s="2053"/>
      <c r="I507" s="2053"/>
      <c r="J507" s="2053"/>
      <c r="K507" s="2053"/>
      <c r="L507" s="2053"/>
      <c r="M507" s="2053"/>
      <c r="N507" s="2053"/>
      <c r="O507" s="2053"/>
      <c r="P507" s="2053"/>
      <c r="Q507" s="2053"/>
      <c r="R507" s="2053"/>
      <c r="S507" s="2053"/>
    </row>
    <row r="508">
      <c r="A508" s="2053"/>
      <c r="B508" s="2053"/>
      <c r="C508" s="2053"/>
      <c r="D508" s="2053"/>
      <c r="E508" s="2053"/>
      <c r="F508" s="2053"/>
      <c r="G508" s="2053"/>
      <c r="H508" s="2053"/>
      <c r="I508" s="2053"/>
      <c r="J508" s="2053"/>
      <c r="K508" s="2053"/>
      <c r="L508" s="2053"/>
      <c r="M508" s="2053"/>
      <c r="N508" s="2053"/>
      <c r="O508" s="2053"/>
      <c r="P508" s="2053"/>
      <c r="Q508" s="2053"/>
      <c r="R508" s="2053"/>
      <c r="S508" s="2053"/>
    </row>
    <row r="509">
      <c r="A509" s="2053"/>
      <c r="B509" s="2053"/>
      <c r="C509" s="2053"/>
      <c r="D509" s="2053"/>
      <c r="E509" s="2053"/>
      <c r="F509" s="2053"/>
      <c r="G509" s="2053"/>
      <c r="H509" s="2053"/>
      <c r="I509" s="2053"/>
      <c r="J509" s="2053"/>
      <c r="K509" s="2053"/>
      <c r="L509" s="2053"/>
      <c r="M509" s="2053"/>
      <c r="N509" s="2053"/>
      <c r="O509" s="2053"/>
      <c r="P509" s="2053"/>
      <c r="Q509" s="2053"/>
      <c r="R509" s="2053"/>
      <c r="S509" s="2053"/>
    </row>
    <row r="510">
      <c r="A510" s="2053"/>
      <c r="B510" s="2053"/>
      <c r="C510" s="2053"/>
      <c r="D510" s="2053"/>
      <c r="E510" s="2053"/>
      <c r="F510" s="2053"/>
      <c r="G510" s="2053"/>
      <c r="H510" s="2053"/>
      <c r="I510" s="2053"/>
      <c r="J510" s="2053"/>
      <c r="K510" s="2053"/>
      <c r="L510" s="2053"/>
      <c r="M510" s="2053"/>
      <c r="N510" s="2053"/>
      <c r="O510" s="2053"/>
      <c r="P510" s="2053"/>
      <c r="Q510" s="2053"/>
      <c r="R510" s="2053"/>
      <c r="S510" s="2053"/>
    </row>
    <row r="511">
      <c r="A511" s="2053"/>
      <c r="B511" s="2053"/>
      <c r="C511" s="2053"/>
      <c r="D511" s="2053"/>
      <c r="E511" s="2053"/>
      <c r="F511" s="2053"/>
      <c r="G511" s="2053"/>
      <c r="H511" s="2053"/>
      <c r="I511" s="2053"/>
      <c r="J511" s="2053"/>
      <c r="K511" s="2053"/>
      <c r="L511" s="2053"/>
      <c r="M511" s="2053"/>
      <c r="N511" s="2053"/>
      <c r="O511" s="2053"/>
      <c r="P511" s="2053"/>
      <c r="Q511" s="2053"/>
      <c r="R511" s="2053"/>
      <c r="S511" s="2053"/>
    </row>
    <row r="512">
      <c r="A512" s="2053"/>
      <c r="B512" s="2053"/>
      <c r="C512" s="2053"/>
      <c r="D512" s="2053"/>
      <c r="E512" s="2053"/>
      <c r="F512" s="2053"/>
      <c r="G512" s="2053"/>
      <c r="H512" s="2053"/>
      <c r="I512" s="2053"/>
      <c r="J512" s="2053"/>
      <c r="K512" s="2053"/>
      <c r="L512" s="2053"/>
      <c r="M512" s="2053"/>
      <c r="N512" s="2053"/>
      <c r="O512" s="2053"/>
      <c r="P512" s="2053"/>
      <c r="Q512" s="2053"/>
      <c r="R512" s="2053"/>
      <c r="S512" s="2053"/>
    </row>
    <row r="513">
      <c r="A513" s="2053"/>
      <c r="B513" s="2053"/>
      <c r="C513" s="2053"/>
      <c r="D513" s="2053"/>
      <c r="E513" s="2053"/>
      <c r="F513" s="2053"/>
      <c r="G513" s="2053"/>
      <c r="H513" s="2053"/>
      <c r="I513" s="2053"/>
      <c r="J513" s="2053"/>
      <c r="K513" s="2053"/>
      <c r="L513" s="2053"/>
      <c r="M513" s="2053"/>
      <c r="N513" s="2053"/>
      <c r="O513" s="2053"/>
      <c r="P513" s="2053"/>
      <c r="Q513" s="2053"/>
      <c r="R513" s="2053"/>
      <c r="S513" s="2053"/>
    </row>
    <row r="514">
      <c r="A514" s="2053"/>
      <c r="B514" s="2053"/>
      <c r="C514" s="2053"/>
      <c r="D514" s="2053"/>
      <c r="E514" s="2053"/>
      <c r="F514" s="2053"/>
      <c r="G514" s="2053"/>
      <c r="H514" s="2053"/>
      <c r="I514" s="2053"/>
      <c r="J514" s="2053"/>
      <c r="K514" s="2053"/>
      <c r="L514" s="2053"/>
      <c r="M514" s="2053"/>
      <c r="N514" s="2053"/>
      <c r="O514" s="2053"/>
      <c r="P514" s="2053"/>
      <c r="Q514" s="2053"/>
      <c r="R514" s="2053"/>
      <c r="S514" s="2053"/>
    </row>
    <row r="515">
      <c r="A515" s="2053"/>
      <c r="B515" s="2053"/>
      <c r="C515" s="2053"/>
      <c r="D515" s="2053"/>
      <c r="E515" s="2053"/>
      <c r="F515" s="2053"/>
      <c r="G515" s="2053"/>
      <c r="H515" s="2053"/>
      <c r="I515" s="2053"/>
      <c r="J515" s="2053"/>
      <c r="K515" s="2053"/>
      <c r="L515" s="2053"/>
      <c r="M515" s="2053"/>
      <c r="N515" s="2053"/>
      <c r="O515" s="2053"/>
      <c r="P515" s="2053"/>
      <c r="Q515" s="2053"/>
      <c r="R515" s="2053"/>
      <c r="S515" s="2053"/>
    </row>
    <row r="516">
      <c r="A516" s="2053"/>
      <c r="B516" s="2053"/>
      <c r="C516" s="2053"/>
      <c r="D516" s="2053"/>
      <c r="E516" s="2053"/>
      <c r="F516" s="2053"/>
      <c r="G516" s="2053"/>
      <c r="H516" s="2053"/>
      <c r="I516" s="2053"/>
      <c r="J516" s="2053"/>
      <c r="K516" s="2053"/>
      <c r="L516" s="2053"/>
      <c r="M516" s="2053"/>
      <c r="N516" s="2053"/>
      <c r="O516" s="2053"/>
      <c r="P516" s="2053"/>
      <c r="Q516" s="2053"/>
      <c r="R516" s="2053"/>
      <c r="S516" s="2053"/>
    </row>
    <row r="517">
      <c r="A517" s="2053"/>
      <c r="B517" s="2053"/>
      <c r="C517" s="2053"/>
      <c r="D517" s="2053"/>
      <c r="E517" s="2053"/>
      <c r="F517" s="2053"/>
      <c r="G517" s="2053"/>
      <c r="H517" s="2053"/>
      <c r="I517" s="2053"/>
      <c r="J517" s="2053"/>
      <c r="K517" s="2053"/>
      <c r="L517" s="2053"/>
      <c r="M517" s="2053"/>
      <c r="N517" s="2053"/>
      <c r="O517" s="2053"/>
      <c r="P517" s="2053"/>
      <c r="Q517" s="2053"/>
      <c r="R517" s="2053"/>
      <c r="S517" s="2053"/>
    </row>
    <row r="518">
      <c r="A518" s="2053"/>
      <c r="B518" s="2053"/>
      <c r="C518" s="2053"/>
      <c r="D518" s="2053"/>
      <c r="E518" s="2053"/>
      <c r="F518" s="2053"/>
      <c r="G518" s="2053"/>
      <c r="H518" s="2053"/>
      <c r="I518" s="2053"/>
      <c r="J518" s="2053"/>
      <c r="K518" s="2053"/>
      <c r="L518" s="2053"/>
      <c r="M518" s="2053"/>
      <c r="N518" s="2053"/>
      <c r="O518" s="2053"/>
      <c r="P518" s="2053"/>
      <c r="Q518" s="2053"/>
      <c r="R518" s="2053"/>
      <c r="S518" s="2053"/>
    </row>
    <row r="519">
      <c r="A519" s="2053"/>
      <c r="B519" s="2053"/>
      <c r="C519" s="2053"/>
      <c r="D519" s="2053"/>
      <c r="E519" s="2053"/>
      <c r="F519" s="2053"/>
      <c r="G519" s="2053"/>
      <c r="H519" s="2053"/>
      <c r="I519" s="2053"/>
      <c r="J519" s="2053"/>
      <c r="K519" s="2053"/>
      <c r="L519" s="2053"/>
      <c r="M519" s="2053"/>
      <c r="N519" s="2053"/>
      <c r="O519" s="2053"/>
      <c r="P519" s="2053"/>
      <c r="Q519" s="2053"/>
      <c r="R519" s="2053"/>
      <c r="S519" s="2053"/>
    </row>
    <row r="520">
      <c r="A520" s="2053"/>
      <c r="B520" s="2053"/>
      <c r="C520" s="2053"/>
      <c r="D520" s="2053"/>
      <c r="E520" s="2053"/>
      <c r="F520" s="2053"/>
      <c r="G520" s="2053"/>
      <c r="H520" s="2053"/>
      <c r="I520" s="2053"/>
      <c r="J520" s="2053"/>
      <c r="K520" s="2053"/>
      <c r="L520" s="2053"/>
      <c r="M520" s="2053"/>
      <c r="N520" s="2053"/>
      <c r="O520" s="2053"/>
      <c r="P520" s="2053"/>
      <c r="Q520" s="2053"/>
      <c r="R520" s="2053"/>
      <c r="S520" s="2053"/>
    </row>
    <row r="521">
      <c r="A521" s="2053"/>
      <c r="B521" s="2053"/>
      <c r="C521" s="2053"/>
      <c r="D521" s="2053"/>
      <c r="E521" s="2053"/>
      <c r="F521" s="2053"/>
      <c r="G521" s="2053"/>
      <c r="H521" s="2053"/>
      <c r="I521" s="2053"/>
      <c r="J521" s="2053"/>
      <c r="K521" s="2053"/>
      <c r="L521" s="2053"/>
      <c r="M521" s="2053"/>
      <c r="N521" s="2053"/>
      <c r="O521" s="2053"/>
      <c r="P521" s="2053"/>
      <c r="Q521" s="2053"/>
      <c r="R521" s="2053"/>
      <c r="S521" s="2053"/>
    </row>
    <row r="522">
      <c r="A522" s="2053"/>
      <c r="B522" s="2053"/>
      <c r="C522" s="2053"/>
      <c r="D522" s="2053"/>
      <c r="E522" s="2053"/>
      <c r="F522" s="2053"/>
      <c r="G522" s="2053"/>
      <c r="H522" s="2053"/>
      <c r="I522" s="2053"/>
      <c r="J522" s="2053"/>
      <c r="K522" s="2053"/>
      <c r="L522" s="2053"/>
      <c r="M522" s="2053"/>
      <c r="N522" s="2053"/>
      <c r="O522" s="2053"/>
      <c r="P522" s="2053"/>
      <c r="Q522" s="2053"/>
      <c r="R522" s="2053"/>
      <c r="S522" s="2053"/>
    </row>
    <row r="523">
      <c r="A523" s="2053"/>
      <c r="B523" s="2053"/>
      <c r="C523" s="2053"/>
      <c r="D523" s="2053"/>
      <c r="E523" s="2053"/>
      <c r="F523" s="2053"/>
      <c r="G523" s="2053"/>
      <c r="H523" s="2053"/>
      <c r="I523" s="2053"/>
      <c r="J523" s="2053"/>
      <c r="K523" s="2053"/>
      <c r="L523" s="2053"/>
      <c r="M523" s="2053"/>
      <c r="N523" s="2053"/>
      <c r="O523" s="2053"/>
      <c r="P523" s="2053"/>
      <c r="Q523" s="2053"/>
      <c r="R523" s="2053"/>
      <c r="S523" s="2053"/>
    </row>
    <row r="524">
      <c r="A524" s="2053"/>
      <c r="B524" s="2053"/>
      <c r="C524" s="2053"/>
      <c r="D524" s="2053"/>
      <c r="E524" s="2053"/>
      <c r="F524" s="2053"/>
      <c r="G524" s="2053"/>
      <c r="H524" s="2053"/>
      <c r="I524" s="2053"/>
      <c r="J524" s="2053"/>
      <c r="K524" s="2053"/>
      <c r="L524" s="2053"/>
      <c r="M524" s="2053"/>
      <c r="N524" s="2053"/>
      <c r="O524" s="2053"/>
      <c r="P524" s="2053"/>
      <c r="Q524" s="2053"/>
      <c r="R524" s="2053"/>
      <c r="S524" s="2053"/>
    </row>
    <row r="525">
      <c r="A525" s="2053"/>
      <c r="B525" s="2053"/>
      <c r="C525" s="2053"/>
      <c r="D525" s="2053"/>
      <c r="E525" s="2053"/>
      <c r="F525" s="2053"/>
      <c r="G525" s="2053"/>
      <c r="H525" s="2053"/>
      <c r="I525" s="2053"/>
      <c r="J525" s="2053"/>
      <c r="K525" s="2053"/>
      <c r="L525" s="2053"/>
      <c r="M525" s="2053"/>
      <c r="N525" s="2053"/>
      <c r="O525" s="2053"/>
      <c r="P525" s="2053"/>
      <c r="Q525" s="2053"/>
      <c r="R525" s="2053"/>
      <c r="S525" s="2053"/>
    </row>
    <row r="526">
      <c r="A526" s="2053"/>
      <c r="B526" s="2053"/>
      <c r="C526" s="2053"/>
      <c r="D526" s="2053"/>
      <c r="E526" s="2053"/>
      <c r="F526" s="2053"/>
      <c r="G526" s="2053"/>
      <c r="H526" s="2053"/>
      <c r="I526" s="2053"/>
      <c r="J526" s="2053"/>
      <c r="K526" s="2053"/>
      <c r="L526" s="2053"/>
      <c r="M526" s="2053"/>
      <c r="N526" s="2053"/>
      <c r="O526" s="2053"/>
      <c r="P526" s="2053"/>
      <c r="Q526" s="2053"/>
      <c r="R526" s="2053"/>
      <c r="S526" s="2053"/>
    </row>
    <row r="527">
      <c r="A527" s="2053"/>
      <c r="B527" s="2053"/>
      <c r="C527" s="2053"/>
      <c r="D527" s="2053"/>
      <c r="E527" s="2053"/>
      <c r="F527" s="2053"/>
      <c r="G527" s="2053"/>
      <c r="H527" s="2053"/>
      <c r="I527" s="2053"/>
      <c r="J527" s="2053"/>
      <c r="K527" s="2053"/>
      <c r="L527" s="2053"/>
      <c r="M527" s="2053"/>
      <c r="N527" s="2053"/>
      <c r="O527" s="2053"/>
      <c r="P527" s="2053"/>
      <c r="Q527" s="2053"/>
      <c r="R527" s="2053"/>
      <c r="S527" s="2053"/>
    </row>
    <row r="528">
      <c r="A528" s="2053"/>
      <c r="B528" s="2053"/>
      <c r="C528" s="2053"/>
      <c r="D528" s="2053"/>
      <c r="E528" s="2053"/>
      <c r="F528" s="2053"/>
      <c r="G528" s="2053"/>
      <c r="H528" s="2053"/>
      <c r="I528" s="2053"/>
      <c r="J528" s="2053"/>
      <c r="K528" s="2053"/>
      <c r="L528" s="2053"/>
      <c r="M528" s="2053"/>
      <c r="N528" s="2053"/>
      <c r="O528" s="2053"/>
      <c r="P528" s="2053"/>
      <c r="Q528" s="2053"/>
      <c r="R528" s="2053"/>
      <c r="S528" s="2053"/>
    </row>
    <row r="529">
      <c r="A529" s="2053"/>
      <c r="B529" s="2053"/>
      <c r="C529" s="2053"/>
      <c r="D529" s="2053"/>
      <c r="E529" s="2053"/>
      <c r="F529" s="2053"/>
      <c r="G529" s="2053"/>
      <c r="H529" s="2053"/>
      <c r="I529" s="2053"/>
      <c r="J529" s="2053"/>
      <c r="K529" s="2053"/>
      <c r="L529" s="2053"/>
      <c r="M529" s="2053"/>
      <c r="N529" s="2053"/>
      <c r="O529" s="2053"/>
      <c r="P529" s="2053"/>
      <c r="Q529" s="2053"/>
      <c r="R529" s="2053"/>
      <c r="S529" s="2053"/>
    </row>
    <row r="530">
      <c r="A530" s="2053"/>
      <c r="B530" s="2053"/>
      <c r="C530" s="2053"/>
      <c r="D530" s="2053"/>
      <c r="E530" s="2053"/>
      <c r="F530" s="2053"/>
      <c r="G530" s="2053"/>
      <c r="H530" s="2053"/>
      <c r="I530" s="2053"/>
      <c r="J530" s="2053"/>
      <c r="K530" s="2053"/>
      <c r="L530" s="2053"/>
      <c r="M530" s="2053"/>
      <c r="N530" s="2053"/>
      <c r="O530" s="2053"/>
      <c r="P530" s="2053"/>
      <c r="Q530" s="2053"/>
      <c r="R530" s="2053"/>
      <c r="S530" s="2053"/>
    </row>
    <row r="531">
      <c r="A531" s="2053"/>
      <c r="B531" s="2053"/>
      <c r="C531" s="2053"/>
      <c r="D531" s="2053"/>
      <c r="E531" s="2053"/>
      <c r="F531" s="2053"/>
      <c r="G531" s="2053"/>
      <c r="H531" s="2053"/>
      <c r="I531" s="2053"/>
      <c r="J531" s="2053"/>
      <c r="K531" s="2053"/>
      <c r="L531" s="2053"/>
      <c r="M531" s="2053"/>
      <c r="N531" s="2053"/>
      <c r="O531" s="2053"/>
      <c r="P531" s="2053"/>
      <c r="Q531" s="2053"/>
      <c r="R531" s="2053"/>
      <c r="S531" s="2053"/>
    </row>
    <row r="532">
      <c r="A532" s="2053"/>
      <c r="B532" s="2053"/>
      <c r="C532" s="2053"/>
      <c r="D532" s="2053"/>
      <c r="E532" s="2053"/>
      <c r="F532" s="2053"/>
      <c r="G532" s="2053"/>
      <c r="H532" s="2053"/>
      <c r="I532" s="2053"/>
      <c r="J532" s="2053"/>
      <c r="K532" s="2053"/>
      <c r="L532" s="2053"/>
      <c r="M532" s="2053"/>
      <c r="N532" s="2053"/>
      <c r="O532" s="2053"/>
      <c r="P532" s="2053"/>
      <c r="Q532" s="2053"/>
      <c r="R532" s="2053"/>
      <c r="S532" s="2053"/>
    </row>
    <row r="533">
      <c r="A533" s="2053"/>
      <c r="B533" s="2053"/>
      <c r="C533" s="2053"/>
      <c r="D533" s="2053"/>
      <c r="E533" s="2053"/>
      <c r="F533" s="2053"/>
      <c r="G533" s="2053"/>
      <c r="H533" s="2053"/>
      <c r="I533" s="2053"/>
      <c r="J533" s="2053"/>
      <c r="K533" s="2053"/>
      <c r="L533" s="2053"/>
      <c r="M533" s="2053"/>
      <c r="N533" s="2053"/>
      <c r="O533" s="2053"/>
      <c r="P533" s="2053"/>
      <c r="Q533" s="2053"/>
      <c r="R533" s="2053"/>
      <c r="S533" s="2053"/>
    </row>
    <row r="534">
      <c r="A534" s="2053"/>
      <c r="B534" s="2053"/>
      <c r="C534" s="2053"/>
      <c r="D534" s="2053"/>
      <c r="E534" s="2053"/>
      <c r="F534" s="2053"/>
      <c r="G534" s="2053"/>
      <c r="H534" s="2053"/>
      <c r="I534" s="2053"/>
      <c r="J534" s="2053"/>
      <c r="K534" s="2053"/>
      <c r="L534" s="2053"/>
      <c r="M534" s="2053"/>
      <c r="N534" s="2053"/>
      <c r="O534" s="2053"/>
      <c r="P534" s="2053"/>
      <c r="Q534" s="2053"/>
      <c r="R534" s="2053"/>
      <c r="S534" s="2053"/>
    </row>
    <row r="535">
      <c r="A535" s="2053"/>
      <c r="B535" s="2053"/>
      <c r="C535" s="2053"/>
      <c r="D535" s="2053"/>
      <c r="E535" s="2053"/>
      <c r="F535" s="2053"/>
      <c r="G535" s="2053"/>
      <c r="H535" s="2053"/>
      <c r="I535" s="2053"/>
      <c r="J535" s="2053"/>
      <c r="K535" s="2053"/>
      <c r="L535" s="2053"/>
      <c r="M535" s="2053"/>
      <c r="N535" s="2053"/>
      <c r="O535" s="2053"/>
      <c r="P535" s="2053"/>
      <c r="Q535" s="2053"/>
      <c r="R535" s="2053"/>
      <c r="S535" s="2053"/>
    </row>
    <row r="536">
      <c r="A536" s="2053"/>
      <c r="B536" s="2053"/>
      <c r="C536" s="2053"/>
      <c r="D536" s="2053"/>
      <c r="E536" s="2053"/>
      <c r="F536" s="2053"/>
      <c r="G536" s="2053"/>
      <c r="H536" s="2053"/>
      <c r="I536" s="2053"/>
      <c r="J536" s="2053"/>
      <c r="K536" s="2053"/>
      <c r="L536" s="2053"/>
      <c r="M536" s="2053"/>
      <c r="N536" s="2053"/>
      <c r="O536" s="2053"/>
      <c r="P536" s="2053"/>
      <c r="Q536" s="2053"/>
      <c r="R536" s="2053"/>
      <c r="S536" s="2053"/>
    </row>
    <row r="537">
      <c r="A537" s="2053"/>
      <c r="B537" s="2053"/>
      <c r="C537" s="2053"/>
      <c r="D537" s="2053"/>
      <c r="E537" s="2053"/>
      <c r="F537" s="2053"/>
      <c r="G537" s="2053"/>
      <c r="H537" s="2053"/>
      <c r="I537" s="2053"/>
      <c r="J537" s="2053"/>
      <c r="K537" s="2053"/>
      <c r="L537" s="2053"/>
      <c r="M537" s="2053"/>
      <c r="N537" s="2053"/>
      <c r="O537" s="2053"/>
      <c r="P537" s="2053"/>
      <c r="Q537" s="2053"/>
      <c r="R537" s="2053"/>
      <c r="S537" s="2053"/>
    </row>
    <row r="538">
      <c r="A538" s="2053"/>
      <c r="B538" s="2053"/>
      <c r="C538" s="2053"/>
      <c r="D538" s="2053"/>
      <c r="E538" s="2053"/>
      <c r="F538" s="2053"/>
      <c r="G538" s="2053"/>
      <c r="H538" s="2053"/>
      <c r="I538" s="2053"/>
      <c r="J538" s="2053"/>
      <c r="K538" s="2053"/>
      <c r="L538" s="2053"/>
      <c r="M538" s="2053"/>
      <c r="N538" s="2053"/>
      <c r="O538" s="2053"/>
      <c r="P538" s="2053"/>
      <c r="Q538" s="2053"/>
      <c r="R538" s="2053"/>
      <c r="S538" s="2053"/>
    </row>
    <row r="539">
      <c r="A539" s="2053"/>
      <c r="B539" s="2053"/>
      <c r="C539" s="2053"/>
      <c r="D539" s="2053"/>
      <c r="E539" s="2053"/>
      <c r="F539" s="2053"/>
      <c r="G539" s="2053"/>
      <c r="H539" s="2053"/>
      <c r="I539" s="2053"/>
      <c r="J539" s="2053"/>
      <c r="K539" s="2053"/>
      <c r="L539" s="2053"/>
      <c r="M539" s="2053"/>
      <c r="N539" s="2053"/>
      <c r="O539" s="2053"/>
      <c r="P539" s="2053"/>
      <c r="Q539" s="2053"/>
      <c r="R539" s="2053"/>
      <c r="S539" s="2053"/>
    </row>
    <row r="540">
      <c r="A540" s="2053"/>
      <c r="B540" s="2053"/>
      <c r="C540" s="2053"/>
      <c r="D540" s="2053"/>
      <c r="E540" s="2053"/>
      <c r="F540" s="2053"/>
      <c r="G540" s="2053"/>
      <c r="H540" s="2053"/>
      <c r="I540" s="2053"/>
      <c r="J540" s="2053"/>
      <c r="K540" s="2053"/>
      <c r="L540" s="2053"/>
      <c r="M540" s="2053"/>
      <c r="N540" s="2053"/>
      <c r="O540" s="2053"/>
      <c r="P540" s="2053"/>
      <c r="Q540" s="2053"/>
      <c r="R540" s="2053"/>
      <c r="S540" s="2053"/>
    </row>
    <row r="541">
      <c r="A541" s="2053"/>
      <c r="B541" s="2053"/>
      <c r="C541" s="2053"/>
      <c r="D541" s="2053"/>
      <c r="E541" s="2053"/>
      <c r="F541" s="2053"/>
      <c r="G541" s="2053"/>
      <c r="H541" s="2053"/>
      <c r="I541" s="2053"/>
      <c r="J541" s="2053"/>
      <c r="K541" s="2053"/>
      <c r="L541" s="2053"/>
      <c r="M541" s="2053"/>
      <c r="N541" s="2053"/>
      <c r="O541" s="2053"/>
      <c r="P541" s="2053"/>
      <c r="Q541" s="2053"/>
      <c r="R541" s="2053"/>
      <c r="S541" s="2053"/>
    </row>
    <row r="542">
      <c r="A542" s="2053"/>
      <c r="B542" s="2053"/>
      <c r="C542" s="2053"/>
      <c r="D542" s="2053"/>
      <c r="E542" s="2053"/>
      <c r="F542" s="2053"/>
      <c r="G542" s="2053"/>
      <c r="H542" s="2053"/>
      <c r="I542" s="2053"/>
      <c r="J542" s="2053"/>
      <c r="K542" s="2053"/>
      <c r="L542" s="2053"/>
      <c r="M542" s="2053"/>
      <c r="N542" s="2053"/>
      <c r="O542" s="2053"/>
      <c r="P542" s="2053"/>
      <c r="Q542" s="2053"/>
      <c r="R542" s="2053"/>
      <c r="S542" s="2053"/>
    </row>
    <row r="543">
      <c r="A543" s="2053"/>
      <c r="B543" s="2053"/>
      <c r="C543" s="2053"/>
      <c r="D543" s="2053"/>
      <c r="E543" s="2053"/>
      <c r="F543" s="2053"/>
      <c r="G543" s="2053"/>
      <c r="H543" s="2053"/>
      <c r="I543" s="2053"/>
      <c r="J543" s="2053"/>
      <c r="K543" s="2053"/>
      <c r="L543" s="2053"/>
      <c r="M543" s="2053"/>
      <c r="N543" s="2053"/>
      <c r="O543" s="2053"/>
      <c r="P543" s="2053"/>
      <c r="Q543" s="2053"/>
      <c r="R543" s="2053"/>
      <c r="S543" s="2053"/>
    </row>
    <row r="544">
      <c r="A544" s="2053"/>
      <c r="B544" s="2053"/>
      <c r="C544" s="2053"/>
      <c r="D544" s="2053"/>
      <c r="E544" s="2053"/>
      <c r="F544" s="2053"/>
      <c r="G544" s="2053"/>
      <c r="H544" s="2053"/>
      <c r="I544" s="2053"/>
      <c r="J544" s="2053"/>
      <c r="K544" s="2053"/>
      <c r="L544" s="2053"/>
      <c r="M544" s="2053"/>
      <c r="N544" s="2053"/>
      <c r="O544" s="2053"/>
      <c r="P544" s="2053"/>
      <c r="Q544" s="2053"/>
      <c r="R544" s="2053"/>
      <c r="S544" s="2053"/>
    </row>
    <row r="545">
      <c r="A545" s="2053"/>
      <c r="B545" s="2053"/>
      <c r="C545" s="2053"/>
      <c r="D545" s="2053"/>
      <c r="E545" s="2053"/>
      <c r="F545" s="2053"/>
      <c r="G545" s="2053"/>
      <c r="H545" s="2053"/>
      <c r="I545" s="2053"/>
      <c r="J545" s="2053"/>
      <c r="K545" s="2053"/>
      <c r="L545" s="2053"/>
      <c r="M545" s="2053"/>
      <c r="N545" s="2053"/>
      <c r="O545" s="2053"/>
      <c r="P545" s="2053"/>
      <c r="Q545" s="2053"/>
      <c r="R545" s="2053"/>
      <c r="S545" s="2053"/>
    </row>
    <row r="546">
      <c r="A546" s="2053"/>
      <c r="B546" s="2053"/>
      <c r="C546" s="2053"/>
      <c r="D546" s="2053"/>
      <c r="E546" s="2053"/>
      <c r="F546" s="2053"/>
      <c r="G546" s="2053"/>
      <c r="H546" s="2053"/>
      <c r="I546" s="2053"/>
      <c r="J546" s="2053"/>
      <c r="K546" s="2053"/>
      <c r="L546" s="2053"/>
      <c r="M546" s="2053"/>
      <c r="N546" s="2053"/>
      <c r="O546" s="2053"/>
      <c r="P546" s="2053"/>
      <c r="Q546" s="2053"/>
      <c r="R546" s="2053"/>
      <c r="S546" s="2053"/>
    </row>
    <row r="547">
      <c r="A547" s="2053"/>
      <c r="B547" s="2053"/>
      <c r="C547" s="2053"/>
      <c r="D547" s="2053"/>
      <c r="E547" s="2053"/>
      <c r="F547" s="2053"/>
      <c r="G547" s="2053"/>
      <c r="H547" s="2053"/>
      <c r="I547" s="2053"/>
      <c r="J547" s="2053"/>
      <c r="K547" s="2053"/>
      <c r="L547" s="2053"/>
      <c r="M547" s="2053"/>
      <c r="N547" s="2053"/>
      <c r="O547" s="2053"/>
      <c r="P547" s="2053"/>
      <c r="Q547" s="2053"/>
      <c r="R547" s="2053"/>
      <c r="S547" s="2053"/>
    </row>
    <row r="548">
      <c r="A548" s="2053"/>
      <c r="B548" s="2053"/>
      <c r="C548" s="2053"/>
      <c r="D548" s="2053"/>
      <c r="E548" s="2053"/>
      <c r="F548" s="2053"/>
      <c r="G548" s="2053"/>
      <c r="H548" s="2053"/>
      <c r="I548" s="2053"/>
      <c r="J548" s="2053"/>
      <c r="K548" s="2053"/>
      <c r="L548" s="2053"/>
      <c r="M548" s="2053"/>
      <c r="N548" s="2053"/>
      <c r="O548" s="2053"/>
      <c r="P548" s="2053"/>
      <c r="Q548" s="2053"/>
      <c r="R548" s="2053"/>
      <c r="S548" s="2053"/>
    </row>
    <row r="549">
      <c r="A549" s="2053"/>
      <c r="B549" s="2053"/>
      <c r="C549" s="2053"/>
      <c r="D549" s="2053"/>
      <c r="E549" s="2053"/>
      <c r="F549" s="2053"/>
      <c r="G549" s="2053"/>
      <c r="H549" s="2053"/>
      <c r="I549" s="2053"/>
      <c r="J549" s="2053"/>
      <c r="K549" s="2053"/>
      <c r="L549" s="2053"/>
      <c r="M549" s="2053"/>
      <c r="N549" s="2053"/>
      <c r="O549" s="2053"/>
      <c r="P549" s="2053"/>
      <c r="Q549" s="2053"/>
      <c r="R549" s="2053"/>
      <c r="S549" s="2053"/>
    </row>
    <row r="550">
      <c r="A550" s="2053"/>
      <c r="B550" s="2053"/>
      <c r="C550" s="2053"/>
      <c r="D550" s="2053"/>
      <c r="E550" s="2053"/>
      <c r="F550" s="2053"/>
      <c r="G550" s="2053"/>
      <c r="H550" s="2053"/>
      <c r="I550" s="2053"/>
      <c r="J550" s="2053"/>
      <c r="K550" s="2053"/>
      <c r="L550" s="2053"/>
      <c r="M550" s="2053"/>
      <c r="N550" s="2053"/>
      <c r="O550" s="2053"/>
      <c r="P550" s="2053"/>
      <c r="Q550" s="2053"/>
      <c r="R550" s="2053"/>
      <c r="S550" s="2053"/>
    </row>
    <row r="551">
      <c r="A551" s="2053"/>
      <c r="B551" s="2053"/>
      <c r="C551" s="2053"/>
      <c r="D551" s="2053"/>
      <c r="E551" s="2053"/>
      <c r="F551" s="2053"/>
      <c r="G551" s="2053"/>
      <c r="H551" s="2053"/>
      <c r="I551" s="2053"/>
      <c r="J551" s="2053"/>
      <c r="K551" s="2053"/>
      <c r="L551" s="2053"/>
      <c r="M551" s="2053"/>
      <c r="N551" s="2053"/>
      <c r="O551" s="2053"/>
      <c r="P551" s="2053"/>
      <c r="Q551" s="2053"/>
      <c r="R551" s="2053"/>
      <c r="S551" s="2053"/>
    </row>
    <row r="552">
      <c r="A552" s="2053"/>
      <c r="B552" s="2053"/>
      <c r="C552" s="2053"/>
      <c r="D552" s="2053"/>
      <c r="E552" s="2053"/>
      <c r="F552" s="2053"/>
      <c r="G552" s="2053"/>
      <c r="H552" s="2053"/>
      <c r="I552" s="2053"/>
      <c r="J552" s="2053"/>
      <c r="K552" s="2053"/>
      <c r="L552" s="2053"/>
      <c r="M552" s="2053"/>
      <c r="N552" s="2053"/>
      <c r="O552" s="2053"/>
      <c r="P552" s="2053"/>
      <c r="Q552" s="2053"/>
      <c r="R552" s="2053"/>
      <c r="S552" s="2053"/>
    </row>
    <row r="553">
      <c r="A553" s="2053"/>
      <c r="B553" s="2053"/>
      <c r="C553" s="2053"/>
      <c r="D553" s="2053"/>
      <c r="E553" s="2053"/>
      <c r="F553" s="2053"/>
      <c r="G553" s="2053"/>
      <c r="H553" s="2053"/>
      <c r="I553" s="2053"/>
      <c r="J553" s="2053"/>
      <c r="K553" s="2053"/>
      <c r="L553" s="2053"/>
      <c r="M553" s="2053"/>
      <c r="N553" s="2053"/>
      <c r="O553" s="2053"/>
      <c r="P553" s="2053"/>
      <c r="Q553" s="2053"/>
      <c r="R553" s="2053"/>
      <c r="S553" s="2053"/>
    </row>
    <row r="554">
      <c r="A554" s="2053"/>
      <c r="B554" s="2053"/>
      <c r="C554" s="2053"/>
      <c r="D554" s="2053"/>
      <c r="E554" s="2053"/>
      <c r="F554" s="2053"/>
      <c r="G554" s="2053"/>
      <c r="H554" s="2053"/>
      <c r="I554" s="2053"/>
      <c r="J554" s="2053"/>
      <c r="K554" s="2053"/>
      <c r="L554" s="2053"/>
      <c r="M554" s="2053"/>
      <c r="N554" s="2053"/>
      <c r="O554" s="2053"/>
      <c r="P554" s="2053"/>
      <c r="Q554" s="2053"/>
      <c r="R554" s="2053"/>
      <c r="S554" s="2053"/>
    </row>
    <row r="555">
      <c r="A555" s="2053"/>
      <c r="B555" s="2053"/>
      <c r="C555" s="2053"/>
      <c r="D555" s="2053"/>
      <c r="E555" s="2053"/>
      <c r="F555" s="2053"/>
      <c r="G555" s="2053"/>
      <c r="H555" s="2053"/>
      <c r="I555" s="2053"/>
      <c r="J555" s="2053"/>
      <c r="K555" s="2053"/>
      <c r="L555" s="2053"/>
      <c r="M555" s="2053"/>
      <c r="N555" s="2053"/>
      <c r="O555" s="2053"/>
      <c r="P555" s="2053"/>
      <c r="Q555" s="2053"/>
      <c r="R555" s="2053"/>
      <c r="S555" s="2053"/>
    </row>
    <row r="556">
      <c r="A556" s="2053"/>
      <c r="B556" s="2053"/>
      <c r="C556" s="2053"/>
      <c r="D556" s="2053"/>
      <c r="E556" s="2053"/>
      <c r="F556" s="2053"/>
      <c r="G556" s="2053"/>
      <c r="H556" s="2053"/>
      <c r="I556" s="2053"/>
      <c r="J556" s="2053"/>
      <c r="K556" s="2053"/>
      <c r="L556" s="2053"/>
      <c r="M556" s="2053"/>
      <c r="N556" s="2053"/>
      <c r="O556" s="2053"/>
      <c r="P556" s="2053"/>
      <c r="Q556" s="2053"/>
      <c r="R556" s="2053"/>
      <c r="S556" s="2053"/>
    </row>
    <row r="557">
      <c r="A557" s="2053"/>
      <c r="B557" s="2053"/>
      <c r="C557" s="2053"/>
      <c r="D557" s="2053"/>
      <c r="E557" s="2053"/>
      <c r="F557" s="2053"/>
      <c r="G557" s="2053"/>
      <c r="H557" s="2053"/>
      <c r="I557" s="2053"/>
      <c r="J557" s="2053"/>
      <c r="K557" s="2053"/>
      <c r="L557" s="2053"/>
      <c r="M557" s="2053"/>
      <c r="N557" s="2053"/>
      <c r="O557" s="2053"/>
      <c r="P557" s="2053"/>
      <c r="Q557" s="2053"/>
      <c r="R557" s="2053"/>
      <c r="S557" s="2053"/>
    </row>
    <row r="558">
      <c r="A558" s="2053"/>
      <c r="B558" s="2053"/>
      <c r="C558" s="2053"/>
      <c r="D558" s="2053"/>
      <c r="E558" s="2053"/>
      <c r="F558" s="2053"/>
      <c r="G558" s="2053"/>
      <c r="H558" s="2053"/>
      <c r="I558" s="2053"/>
      <c r="J558" s="2053"/>
      <c r="K558" s="2053"/>
      <c r="L558" s="2053"/>
      <c r="M558" s="2053"/>
      <c r="N558" s="2053"/>
      <c r="O558" s="2053"/>
      <c r="P558" s="2053"/>
      <c r="Q558" s="2053"/>
      <c r="R558" s="2053"/>
      <c r="S558" s="2053"/>
    </row>
    <row r="559">
      <c r="A559" s="2053"/>
      <c r="B559" s="2053"/>
      <c r="C559" s="2053"/>
      <c r="D559" s="2053"/>
      <c r="E559" s="2053"/>
      <c r="F559" s="2053"/>
      <c r="G559" s="2053"/>
      <c r="H559" s="2053"/>
      <c r="I559" s="2053"/>
      <c r="J559" s="2053"/>
      <c r="K559" s="2053"/>
      <c r="L559" s="2053"/>
      <c r="M559" s="2053"/>
      <c r="N559" s="2053"/>
      <c r="O559" s="2053"/>
      <c r="P559" s="2053"/>
      <c r="Q559" s="2053"/>
      <c r="R559" s="2053"/>
      <c r="S559" s="2053"/>
    </row>
    <row r="560">
      <c r="A560" s="2053"/>
      <c r="B560" s="2053"/>
      <c r="C560" s="2053"/>
      <c r="D560" s="2053"/>
      <c r="E560" s="2053"/>
      <c r="F560" s="2053"/>
      <c r="G560" s="2053"/>
      <c r="H560" s="2053"/>
      <c r="I560" s="2053"/>
      <c r="J560" s="2053"/>
      <c r="K560" s="2053"/>
      <c r="L560" s="2053"/>
      <c r="M560" s="2053"/>
      <c r="N560" s="2053"/>
      <c r="O560" s="2053"/>
      <c r="P560" s="2053"/>
      <c r="Q560" s="2053"/>
      <c r="R560" s="2053"/>
      <c r="S560" s="2053"/>
    </row>
    <row r="561">
      <c r="A561" s="2053"/>
      <c r="B561" s="2053"/>
      <c r="C561" s="2053"/>
      <c r="D561" s="2053"/>
      <c r="E561" s="2053"/>
      <c r="F561" s="2053"/>
      <c r="G561" s="2053"/>
      <c r="H561" s="2053"/>
      <c r="I561" s="2053"/>
      <c r="J561" s="2053"/>
      <c r="K561" s="2053"/>
      <c r="L561" s="2053"/>
      <c r="M561" s="2053"/>
      <c r="N561" s="2053"/>
      <c r="O561" s="2053"/>
      <c r="P561" s="2053"/>
      <c r="Q561" s="2053"/>
      <c r="R561" s="2053"/>
      <c r="S561" s="2053"/>
    </row>
    <row r="562">
      <c r="A562" s="2053"/>
      <c r="B562" s="2053"/>
      <c r="C562" s="2053"/>
      <c r="D562" s="2053"/>
      <c r="E562" s="2053"/>
      <c r="F562" s="2053"/>
      <c r="G562" s="2053"/>
      <c r="H562" s="2053"/>
      <c r="I562" s="2053"/>
      <c r="J562" s="2053"/>
      <c r="K562" s="2053"/>
      <c r="L562" s="2053"/>
      <c r="M562" s="2053"/>
      <c r="N562" s="2053"/>
      <c r="O562" s="2053"/>
      <c r="P562" s="2053"/>
      <c r="Q562" s="2053"/>
      <c r="R562" s="2053"/>
      <c r="S562" s="2053"/>
    </row>
    <row r="563">
      <c r="A563" s="2053"/>
      <c r="B563" s="2053"/>
      <c r="C563" s="2053"/>
      <c r="D563" s="2053"/>
      <c r="E563" s="2053"/>
      <c r="F563" s="2053"/>
      <c r="G563" s="2053"/>
      <c r="H563" s="2053"/>
      <c r="I563" s="2053"/>
      <c r="J563" s="2053"/>
      <c r="K563" s="2053"/>
      <c r="L563" s="2053"/>
      <c r="M563" s="2053"/>
      <c r="N563" s="2053"/>
      <c r="O563" s="2053"/>
      <c r="P563" s="2053"/>
      <c r="Q563" s="2053"/>
      <c r="R563" s="2053"/>
      <c r="S563" s="2053"/>
    </row>
    <row r="564">
      <c r="A564" s="2053"/>
      <c r="B564" s="2053"/>
      <c r="C564" s="2053"/>
      <c r="D564" s="2053"/>
      <c r="E564" s="2053"/>
      <c r="F564" s="2053"/>
      <c r="G564" s="2053"/>
      <c r="H564" s="2053"/>
      <c r="I564" s="2053"/>
      <c r="J564" s="2053"/>
      <c r="K564" s="2053"/>
      <c r="L564" s="2053"/>
      <c r="M564" s="2053"/>
      <c r="N564" s="2053"/>
      <c r="O564" s="2053"/>
      <c r="P564" s="2053"/>
      <c r="Q564" s="2053"/>
      <c r="R564" s="2053"/>
      <c r="S564" s="2053"/>
    </row>
    <row r="565">
      <c r="A565" s="2053"/>
      <c r="B565" s="2053"/>
      <c r="C565" s="2053"/>
      <c r="D565" s="2053"/>
      <c r="E565" s="2053"/>
      <c r="F565" s="2053"/>
      <c r="G565" s="2053"/>
      <c r="H565" s="2053"/>
      <c r="I565" s="2053"/>
      <c r="J565" s="2053"/>
      <c r="K565" s="2053"/>
      <c r="L565" s="2053"/>
      <c r="M565" s="2053"/>
      <c r="N565" s="2053"/>
      <c r="O565" s="2053"/>
      <c r="P565" s="2053"/>
      <c r="Q565" s="2053"/>
      <c r="R565" s="2053"/>
      <c r="S565" s="2053"/>
    </row>
    <row r="566">
      <c r="A566" s="2053"/>
      <c r="B566" s="2053"/>
      <c r="C566" s="2053"/>
      <c r="D566" s="2053"/>
      <c r="E566" s="2053"/>
      <c r="F566" s="2053"/>
      <c r="G566" s="2053"/>
      <c r="H566" s="2053"/>
      <c r="I566" s="2053"/>
      <c r="J566" s="2053"/>
      <c r="K566" s="2053"/>
      <c r="L566" s="2053"/>
      <c r="M566" s="2053"/>
      <c r="N566" s="2053"/>
      <c r="O566" s="2053"/>
      <c r="P566" s="2053"/>
      <c r="Q566" s="2053"/>
      <c r="R566" s="2053"/>
      <c r="S566" s="2053"/>
    </row>
    <row r="567">
      <c r="A567" s="2053"/>
      <c r="B567" s="2053"/>
      <c r="C567" s="2053"/>
      <c r="D567" s="2053"/>
      <c r="E567" s="2053"/>
      <c r="F567" s="2053"/>
      <c r="G567" s="2053"/>
      <c r="H567" s="2053"/>
      <c r="I567" s="2053"/>
      <c r="J567" s="2053"/>
      <c r="K567" s="2053"/>
      <c r="L567" s="2053"/>
      <c r="M567" s="2053"/>
      <c r="N567" s="2053"/>
      <c r="O567" s="2053"/>
      <c r="P567" s="2053"/>
      <c r="Q567" s="2053"/>
      <c r="R567" s="2053"/>
      <c r="S567" s="2053"/>
    </row>
    <row r="568">
      <c r="A568" s="2053"/>
      <c r="B568" s="2053"/>
      <c r="C568" s="2053"/>
      <c r="D568" s="2053"/>
      <c r="E568" s="2053"/>
      <c r="F568" s="2053"/>
      <c r="G568" s="2053"/>
      <c r="H568" s="2053"/>
      <c r="I568" s="2053"/>
      <c r="J568" s="2053"/>
      <c r="K568" s="2053"/>
      <c r="L568" s="2053"/>
      <c r="M568" s="2053"/>
      <c r="N568" s="2053"/>
      <c r="O568" s="2053"/>
      <c r="P568" s="2053"/>
      <c r="Q568" s="2053"/>
      <c r="R568" s="2053"/>
      <c r="S568" s="2053"/>
    </row>
    <row r="569">
      <c r="A569" s="2053"/>
      <c r="B569" s="2053"/>
      <c r="C569" s="2053"/>
      <c r="D569" s="2053"/>
      <c r="E569" s="2053"/>
      <c r="F569" s="2053"/>
      <c r="G569" s="2053"/>
      <c r="H569" s="2053"/>
      <c r="I569" s="2053"/>
      <c r="J569" s="2053"/>
      <c r="K569" s="2053"/>
      <c r="L569" s="2053"/>
      <c r="M569" s="2053"/>
      <c r="N569" s="2053"/>
      <c r="O569" s="2053"/>
      <c r="P569" s="2053"/>
      <c r="Q569" s="2053"/>
      <c r="R569" s="2053"/>
      <c r="S569" s="2053"/>
    </row>
    <row r="570">
      <c r="A570" s="2053"/>
      <c r="B570" s="2053"/>
      <c r="C570" s="2053"/>
      <c r="D570" s="2053"/>
      <c r="E570" s="2053"/>
      <c r="F570" s="2053"/>
      <c r="G570" s="2053"/>
      <c r="H570" s="2053"/>
      <c r="I570" s="2053"/>
      <c r="J570" s="2053"/>
      <c r="K570" s="2053"/>
      <c r="L570" s="2053"/>
      <c r="M570" s="2053"/>
      <c r="N570" s="2053"/>
      <c r="O570" s="2053"/>
      <c r="P570" s="2053"/>
      <c r="Q570" s="2053"/>
      <c r="R570" s="2053"/>
      <c r="S570" s="2053"/>
    </row>
    <row r="571">
      <c r="A571" s="2053"/>
      <c r="B571" s="2053"/>
      <c r="C571" s="2053"/>
      <c r="D571" s="2053"/>
      <c r="E571" s="2053"/>
      <c r="F571" s="2053"/>
      <c r="G571" s="2053"/>
      <c r="H571" s="2053"/>
      <c r="I571" s="2053"/>
      <c r="J571" s="2053"/>
      <c r="K571" s="2053"/>
      <c r="L571" s="2053"/>
      <c r="M571" s="2053"/>
      <c r="N571" s="2053"/>
      <c r="O571" s="2053"/>
      <c r="P571" s="2053"/>
      <c r="Q571" s="2053"/>
      <c r="R571" s="2053"/>
      <c r="S571" s="2053"/>
    </row>
    <row r="572">
      <c r="A572" s="2053"/>
      <c r="B572" s="2053"/>
      <c r="C572" s="2053"/>
      <c r="D572" s="2053"/>
      <c r="E572" s="2053"/>
      <c r="F572" s="2053"/>
      <c r="G572" s="2053"/>
      <c r="H572" s="2053"/>
      <c r="I572" s="2053"/>
      <c r="J572" s="2053"/>
      <c r="K572" s="2053"/>
      <c r="L572" s="2053"/>
      <c r="M572" s="2053"/>
      <c r="N572" s="2053"/>
      <c r="O572" s="2053"/>
      <c r="P572" s="2053"/>
      <c r="Q572" s="2053"/>
      <c r="R572" s="2053"/>
      <c r="S572" s="2053"/>
    </row>
    <row r="573">
      <c r="A573" s="2053"/>
      <c r="B573" s="2053"/>
      <c r="C573" s="2053"/>
      <c r="D573" s="2053"/>
      <c r="E573" s="2053"/>
      <c r="F573" s="2053"/>
      <c r="G573" s="2053"/>
      <c r="H573" s="2053"/>
      <c r="I573" s="2053"/>
      <c r="J573" s="2053"/>
      <c r="K573" s="2053"/>
      <c r="L573" s="2053"/>
      <c r="M573" s="2053"/>
      <c r="N573" s="2053"/>
      <c r="O573" s="2053"/>
      <c r="P573" s="2053"/>
      <c r="Q573" s="2053"/>
      <c r="R573" s="2053"/>
      <c r="S573" s="2053"/>
    </row>
    <row r="574">
      <c r="A574" s="2053"/>
      <c r="B574" s="2053"/>
      <c r="C574" s="2053"/>
      <c r="D574" s="2053"/>
      <c r="E574" s="2053"/>
      <c r="F574" s="2053"/>
      <c r="G574" s="2053"/>
      <c r="H574" s="2053"/>
      <c r="I574" s="2053"/>
      <c r="J574" s="2053"/>
      <c r="K574" s="2053"/>
      <c r="L574" s="2053"/>
      <c r="M574" s="2053"/>
      <c r="N574" s="2053"/>
      <c r="O574" s="2053"/>
      <c r="P574" s="2053"/>
      <c r="Q574" s="2053"/>
      <c r="R574" s="2053"/>
      <c r="S574" s="2053"/>
    </row>
    <row r="575">
      <c r="A575" s="2053"/>
      <c r="B575" s="2053"/>
      <c r="C575" s="2053"/>
      <c r="D575" s="2053"/>
      <c r="E575" s="2053"/>
      <c r="F575" s="2053"/>
      <c r="G575" s="2053"/>
      <c r="H575" s="2053"/>
      <c r="I575" s="2053"/>
      <c r="J575" s="2053"/>
      <c r="K575" s="2053"/>
      <c r="L575" s="2053"/>
      <c r="M575" s="2053"/>
      <c r="N575" s="2053"/>
      <c r="O575" s="2053"/>
      <c r="P575" s="2053"/>
      <c r="Q575" s="2053"/>
      <c r="R575" s="2053"/>
      <c r="S575" s="2053"/>
    </row>
    <row r="576">
      <c r="A576" s="2053"/>
      <c r="B576" s="2053"/>
      <c r="C576" s="2053"/>
      <c r="D576" s="2053"/>
      <c r="E576" s="2053"/>
      <c r="F576" s="2053"/>
      <c r="G576" s="2053"/>
      <c r="H576" s="2053"/>
      <c r="I576" s="2053"/>
      <c r="J576" s="2053"/>
      <c r="K576" s="2053"/>
      <c r="L576" s="2053"/>
      <c r="M576" s="2053"/>
      <c r="N576" s="2053"/>
      <c r="O576" s="2053"/>
      <c r="P576" s="2053"/>
      <c r="Q576" s="2053"/>
      <c r="R576" s="2053"/>
      <c r="S576" s="2053"/>
    </row>
    <row r="577">
      <c r="A577" s="2053"/>
      <c r="B577" s="2053"/>
      <c r="C577" s="2053"/>
      <c r="D577" s="2053"/>
      <c r="E577" s="2053"/>
      <c r="F577" s="2053"/>
      <c r="G577" s="2053"/>
      <c r="H577" s="2053"/>
      <c r="I577" s="2053"/>
      <c r="J577" s="2053"/>
      <c r="K577" s="2053"/>
      <c r="L577" s="2053"/>
      <c r="M577" s="2053"/>
      <c r="N577" s="2053"/>
      <c r="O577" s="2053"/>
      <c r="P577" s="2053"/>
      <c r="Q577" s="2053"/>
      <c r="R577" s="2053"/>
      <c r="S577" s="2053"/>
    </row>
    <row r="578">
      <c r="A578" s="2053"/>
      <c r="B578" s="2053"/>
      <c r="C578" s="2053"/>
      <c r="D578" s="2053"/>
      <c r="E578" s="2053"/>
      <c r="F578" s="2053"/>
      <c r="G578" s="2053"/>
      <c r="H578" s="2053"/>
      <c r="I578" s="2053"/>
      <c r="J578" s="2053"/>
      <c r="K578" s="2053"/>
      <c r="L578" s="2053"/>
      <c r="M578" s="2053"/>
      <c r="N578" s="2053"/>
      <c r="O578" s="2053"/>
      <c r="P578" s="2053"/>
      <c r="Q578" s="2053"/>
      <c r="R578" s="2053"/>
      <c r="S578" s="2053"/>
    </row>
    <row r="579">
      <c r="A579" s="2053"/>
      <c r="B579" s="2053"/>
      <c r="C579" s="2053"/>
      <c r="D579" s="2053"/>
      <c r="E579" s="2053"/>
      <c r="F579" s="2053"/>
      <c r="G579" s="2053"/>
      <c r="H579" s="2053"/>
      <c r="I579" s="2053"/>
      <c r="J579" s="2053"/>
      <c r="K579" s="2053"/>
      <c r="L579" s="2053"/>
      <c r="M579" s="2053"/>
      <c r="N579" s="2053"/>
      <c r="O579" s="2053"/>
      <c r="P579" s="2053"/>
      <c r="Q579" s="2053"/>
      <c r="R579" s="2053"/>
      <c r="S579" s="2053"/>
    </row>
    <row r="580">
      <c r="A580" s="2053"/>
      <c r="B580" s="2053"/>
      <c r="C580" s="2053"/>
      <c r="D580" s="2053"/>
      <c r="E580" s="2053"/>
      <c r="F580" s="2053"/>
      <c r="G580" s="2053"/>
      <c r="H580" s="2053"/>
      <c r="I580" s="2053"/>
      <c r="J580" s="2053"/>
      <c r="K580" s="2053"/>
      <c r="L580" s="2053"/>
      <c r="M580" s="2053"/>
      <c r="N580" s="2053"/>
      <c r="O580" s="2053"/>
      <c r="P580" s="2053"/>
      <c r="Q580" s="2053"/>
      <c r="R580" s="2053"/>
      <c r="S580" s="2053"/>
    </row>
    <row r="581">
      <c r="A581" s="2053"/>
      <c r="B581" s="2053"/>
      <c r="C581" s="2053"/>
      <c r="D581" s="2053"/>
      <c r="E581" s="2053"/>
      <c r="F581" s="2053"/>
      <c r="G581" s="2053"/>
      <c r="H581" s="2053"/>
      <c r="I581" s="2053"/>
      <c r="J581" s="2053"/>
      <c r="K581" s="2053"/>
      <c r="L581" s="2053"/>
      <c r="M581" s="2053"/>
      <c r="N581" s="2053"/>
      <c r="O581" s="2053"/>
      <c r="P581" s="2053"/>
      <c r="Q581" s="2053"/>
      <c r="R581" s="2053"/>
      <c r="S581" s="2053"/>
    </row>
    <row r="582">
      <c r="A582" s="2053"/>
      <c r="B582" s="2053"/>
      <c r="C582" s="2053"/>
      <c r="D582" s="2053"/>
      <c r="E582" s="2053"/>
      <c r="F582" s="2053"/>
      <c r="G582" s="2053"/>
      <c r="H582" s="2053"/>
      <c r="I582" s="2053"/>
      <c r="J582" s="2053"/>
      <c r="K582" s="2053"/>
      <c r="L582" s="2053"/>
      <c r="M582" s="2053"/>
      <c r="N582" s="2053"/>
      <c r="O582" s="2053"/>
      <c r="P582" s="2053"/>
      <c r="Q582" s="2053"/>
      <c r="R582" s="2053"/>
      <c r="S582" s="2053"/>
    </row>
    <row r="583">
      <c r="A583" s="2053"/>
      <c r="B583" s="2053"/>
      <c r="C583" s="2053"/>
      <c r="D583" s="2053"/>
      <c r="E583" s="2053"/>
      <c r="F583" s="2053"/>
      <c r="G583" s="2053"/>
      <c r="H583" s="2053"/>
      <c r="I583" s="2053"/>
      <c r="J583" s="2053"/>
      <c r="K583" s="2053"/>
      <c r="L583" s="2053"/>
      <c r="M583" s="2053"/>
      <c r="N583" s="2053"/>
      <c r="O583" s="2053"/>
      <c r="P583" s="2053"/>
      <c r="Q583" s="2053"/>
      <c r="R583" s="2053"/>
      <c r="S583" s="2053"/>
    </row>
    <row r="584">
      <c r="A584" s="2053"/>
      <c r="B584" s="2053"/>
      <c r="C584" s="2053"/>
      <c r="D584" s="2053"/>
      <c r="E584" s="2053"/>
      <c r="F584" s="2053"/>
      <c r="G584" s="2053"/>
      <c r="H584" s="2053"/>
      <c r="I584" s="2053"/>
      <c r="J584" s="2053"/>
      <c r="K584" s="2053"/>
      <c r="L584" s="2053"/>
      <c r="M584" s="2053"/>
      <c r="N584" s="2053"/>
      <c r="O584" s="2053"/>
      <c r="P584" s="2053"/>
      <c r="Q584" s="2053"/>
      <c r="R584" s="2053"/>
      <c r="S584" s="2053"/>
    </row>
    <row r="585">
      <c r="A585" s="2053"/>
      <c r="B585" s="2053"/>
      <c r="C585" s="2053"/>
      <c r="D585" s="2053"/>
      <c r="E585" s="2053"/>
      <c r="F585" s="2053"/>
      <c r="G585" s="2053"/>
      <c r="H585" s="2053"/>
      <c r="I585" s="2053"/>
      <c r="J585" s="2053"/>
      <c r="K585" s="2053"/>
      <c r="L585" s="2053"/>
      <c r="M585" s="2053"/>
      <c r="N585" s="2053"/>
      <c r="O585" s="2053"/>
      <c r="P585" s="2053"/>
      <c r="Q585" s="2053"/>
      <c r="R585" s="2053"/>
      <c r="S585" s="2053"/>
    </row>
    <row r="586">
      <c r="A586" s="2053"/>
      <c r="B586" s="2053"/>
      <c r="C586" s="2053"/>
      <c r="D586" s="2053"/>
      <c r="E586" s="2053"/>
      <c r="F586" s="2053"/>
      <c r="G586" s="2053"/>
      <c r="H586" s="2053"/>
      <c r="I586" s="2053"/>
      <c r="J586" s="2053"/>
      <c r="K586" s="2053"/>
      <c r="L586" s="2053"/>
      <c r="M586" s="2053"/>
      <c r="N586" s="2053"/>
      <c r="O586" s="2053"/>
      <c r="P586" s="2053"/>
      <c r="Q586" s="2053"/>
      <c r="R586" s="2053"/>
      <c r="S586" s="2053"/>
    </row>
    <row r="587">
      <c r="A587" s="2053"/>
      <c r="B587" s="2053"/>
      <c r="C587" s="2053"/>
      <c r="D587" s="2053"/>
      <c r="E587" s="2053"/>
      <c r="F587" s="2053"/>
      <c r="G587" s="2053"/>
      <c r="H587" s="2053"/>
      <c r="I587" s="2053"/>
      <c r="J587" s="2053"/>
      <c r="K587" s="2053"/>
      <c r="L587" s="2053"/>
      <c r="M587" s="2053"/>
      <c r="N587" s="2053"/>
      <c r="O587" s="2053"/>
      <c r="P587" s="2053"/>
      <c r="Q587" s="2053"/>
      <c r="R587" s="2053"/>
      <c r="S587" s="2053"/>
    </row>
    <row r="588">
      <c r="A588" s="2053"/>
      <c r="B588" s="2053"/>
      <c r="C588" s="2053"/>
      <c r="D588" s="2053"/>
      <c r="E588" s="2053"/>
      <c r="F588" s="2053"/>
      <c r="G588" s="2053"/>
      <c r="H588" s="2053"/>
      <c r="I588" s="2053"/>
      <c r="J588" s="2053"/>
      <c r="K588" s="2053"/>
      <c r="L588" s="2053"/>
      <c r="M588" s="2053"/>
      <c r="N588" s="2053"/>
      <c r="O588" s="2053"/>
      <c r="P588" s="2053"/>
      <c r="Q588" s="2053"/>
      <c r="R588" s="2053"/>
      <c r="S588" s="2053"/>
    </row>
    <row r="589">
      <c r="A589" s="2053"/>
      <c r="B589" s="2053"/>
      <c r="C589" s="2053"/>
      <c r="D589" s="2053"/>
      <c r="E589" s="2053"/>
      <c r="F589" s="2053"/>
      <c r="G589" s="2053"/>
      <c r="H589" s="2053"/>
      <c r="I589" s="2053"/>
      <c r="J589" s="2053"/>
      <c r="K589" s="2053"/>
      <c r="L589" s="2053"/>
      <c r="M589" s="2053"/>
      <c r="N589" s="2053"/>
      <c r="O589" s="2053"/>
      <c r="P589" s="2053"/>
      <c r="Q589" s="2053"/>
      <c r="R589" s="2053"/>
      <c r="S589" s="2053"/>
    </row>
    <row r="590">
      <c r="A590" s="2053"/>
      <c r="B590" s="2053"/>
      <c r="C590" s="2053"/>
      <c r="D590" s="2053"/>
      <c r="E590" s="2053"/>
      <c r="F590" s="2053"/>
      <c r="G590" s="2053"/>
      <c r="H590" s="2053"/>
      <c r="I590" s="2053"/>
      <c r="J590" s="2053"/>
      <c r="K590" s="2053"/>
      <c r="L590" s="2053"/>
      <c r="M590" s="2053"/>
      <c r="N590" s="2053"/>
      <c r="O590" s="2053"/>
      <c r="P590" s="2053"/>
      <c r="Q590" s="2053"/>
      <c r="R590" s="2053"/>
      <c r="S590" s="2053"/>
    </row>
    <row r="591">
      <c r="A591" s="2053"/>
      <c r="B591" s="2053"/>
      <c r="C591" s="2053"/>
      <c r="D591" s="2053"/>
      <c r="E591" s="2053"/>
      <c r="F591" s="2053"/>
      <c r="G591" s="2053"/>
      <c r="H591" s="2053"/>
      <c r="I591" s="2053"/>
      <c r="J591" s="2053"/>
      <c r="K591" s="2053"/>
      <c r="L591" s="2053"/>
      <c r="M591" s="2053"/>
      <c r="N591" s="2053"/>
      <c r="O591" s="2053"/>
      <c r="P591" s="2053"/>
      <c r="Q591" s="2053"/>
      <c r="R591" s="2053"/>
      <c r="S591" s="2053"/>
    </row>
    <row r="592">
      <c r="A592" s="2053"/>
      <c r="B592" s="2053"/>
      <c r="C592" s="2053"/>
      <c r="D592" s="2053"/>
      <c r="E592" s="2053"/>
      <c r="F592" s="2053"/>
      <c r="G592" s="2053"/>
      <c r="H592" s="2053"/>
      <c r="I592" s="2053"/>
      <c r="J592" s="2053"/>
      <c r="K592" s="2053"/>
      <c r="L592" s="2053"/>
      <c r="M592" s="2053"/>
      <c r="N592" s="2053"/>
      <c r="O592" s="2053"/>
      <c r="P592" s="2053"/>
      <c r="Q592" s="2053"/>
      <c r="R592" s="2053"/>
      <c r="S592" s="2053"/>
    </row>
    <row r="593">
      <c r="A593" s="2053"/>
      <c r="B593" s="2053"/>
      <c r="C593" s="2053"/>
      <c r="D593" s="2053"/>
      <c r="E593" s="2053"/>
      <c r="F593" s="2053"/>
      <c r="G593" s="2053"/>
      <c r="H593" s="2053"/>
      <c r="I593" s="2053"/>
      <c r="J593" s="2053"/>
      <c r="K593" s="2053"/>
      <c r="L593" s="2053"/>
      <c r="M593" s="2053"/>
      <c r="N593" s="2053"/>
      <c r="O593" s="2053"/>
      <c r="P593" s="2053"/>
      <c r="Q593" s="2053"/>
      <c r="R593" s="2053"/>
      <c r="S593" s="2053"/>
    </row>
    <row r="594">
      <c r="A594" s="2053"/>
      <c r="B594" s="2053"/>
      <c r="C594" s="2053"/>
      <c r="D594" s="2053"/>
      <c r="E594" s="2053"/>
      <c r="F594" s="2053"/>
      <c r="G594" s="2053"/>
      <c r="H594" s="2053"/>
      <c r="I594" s="2053"/>
      <c r="J594" s="2053"/>
      <c r="K594" s="2053"/>
      <c r="L594" s="2053"/>
      <c r="M594" s="2053"/>
      <c r="N594" s="2053"/>
      <c r="O594" s="2053"/>
      <c r="P594" s="2053"/>
      <c r="Q594" s="2053"/>
      <c r="R594" s="2053"/>
      <c r="S594" s="2053"/>
    </row>
    <row r="595">
      <c r="A595" s="2053"/>
      <c r="B595" s="2053"/>
      <c r="C595" s="2053"/>
      <c r="D595" s="2053"/>
      <c r="E595" s="2053"/>
      <c r="F595" s="2053"/>
      <c r="G595" s="2053"/>
      <c r="H595" s="2053"/>
      <c r="I595" s="2053"/>
      <c r="J595" s="2053"/>
      <c r="K595" s="2053"/>
      <c r="L595" s="2053"/>
      <c r="M595" s="2053"/>
      <c r="N595" s="2053"/>
      <c r="O595" s="2053"/>
      <c r="P595" s="2053"/>
      <c r="Q595" s="2053"/>
      <c r="R595" s="2053"/>
      <c r="S595" s="2053"/>
    </row>
    <row r="596">
      <c r="A596" s="2053"/>
      <c r="B596" s="2053"/>
      <c r="C596" s="2053"/>
      <c r="D596" s="2053"/>
      <c r="E596" s="2053"/>
      <c r="F596" s="2053"/>
      <c r="G596" s="2053"/>
      <c r="H596" s="2053"/>
      <c r="I596" s="2053"/>
      <c r="J596" s="2053"/>
      <c r="K596" s="2053"/>
      <c r="L596" s="2053"/>
      <c r="M596" s="2053"/>
      <c r="N596" s="2053"/>
      <c r="O596" s="2053"/>
      <c r="P596" s="2053"/>
      <c r="Q596" s="2053"/>
      <c r="R596" s="2053"/>
      <c r="S596" s="2053"/>
    </row>
    <row r="597">
      <c r="A597" s="2053"/>
      <c r="B597" s="2053"/>
      <c r="C597" s="2053"/>
      <c r="D597" s="2053"/>
      <c r="E597" s="2053"/>
      <c r="F597" s="2053"/>
      <c r="G597" s="2053"/>
      <c r="H597" s="2053"/>
      <c r="I597" s="2053"/>
      <c r="J597" s="2053"/>
      <c r="K597" s="2053"/>
      <c r="L597" s="2053"/>
      <c r="M597" s="2053"/>
      <c r="N597" s="2053"/>
      <c r="O597" s="2053"/>
      <c r="P597" s="2053"/>
      <c r="Q597" s="2053"/>
      <c r="R597" s="2053"/>
      <c r="S597" s="2053"/>
    </row>
    <row r="598">
      <c r="A598" s="2053"/>
      <c r="B598" s="2053"/>
      <c r="C598" s="2053"/>
      <c r="D598" s="2053"/>
      <c r="E598" s="2053"/>
      <c r="F598" s="2053"/>
      <c r="G598" s="2053"/>
      <c r="H598" s="2053"/>
      <c r="I598" s="2053"/>
      <c r="J598" s="2053"/>
      <c r="K598" s="2053"/>
      <c r="L598" s="2053"/>
      <c r="M598" s="2053"/>
      <c r="N598" s="2053"/>
      <c r="O598" s="2053"/>
      <c r="P598" s="2053"/>
      <c r="Q598" s="2053"/>
      <c r="R598" s="2053"/>
      <c r="S598" s="2053"/>
    </row>
    <row r="599">
      <c r="A599" s="2053"/>
      <c r="B599" s="2053"/>
      <c r="C599" s="2053"/>
      <c r="D599" s="2053"/>
      <c r="E599" s="2053"/>
      <c r="F599" s="2053"/>
      <c r="G599" s="2053"/>
      <c r="H599" s="2053"/>
      <c r="I599" s="2053"/>
      <c r="J599" s="2053"/>
      <c r="K599" s="2053"/>
      <c r="L599" s="2053"/>
      <c r="M599" s="2053"/>
      <c r="N599" s="2053"/>
      <c r="O599" s="2053"/>
      <c r="P599" s="2053"/>
      <c r="Q599" s="2053"/>
      <c r="R599" s="2053"/>
      <c r="S599" s="2053"/>
    </row>
    <row r="600">
      <c r="A600" s="2053"/>
      <c r="B600" s="2053"/>
      <c r="C600" s="2053"/>
      <c r="D600" s="2053"/>
      <c r="E600" s="2053"/>
      <c r="F600" s="2053"/>
      <c r="G600" s="2053"/>
      <c r="H600" s="2053"/>
      <c r="I600" s="2053"/>
      <c r="J600" s="2053"/>
      <c r="K600" s="2053"/>
      <c r="L600" s="2053"/>
      <c r="M600" s="2053"/>
      <c r="N600" s="2053"/>
      <c r="O600" s="2053"/>
      <c r="P600" s="2053"/>
      <c r="Q600" s="2053"/>
      <c r="R600" s="2053"/>
      <c r="S600" s="2053"/>
    </row>
    <row r="601">
      <c r="A601" s="2053"/>
      <c r="B601" s="2053"/>
      <c r="C601" s="2053"/>
      <c r="D601" s="2053"/>
      <c r="E601" s="2053"/>
      <c r="F601" s="2053"/>
      <c r="G601" s="2053"/>
      <c r="H601" s="2053"/>
      <c r="I601" s="2053"/>
      <c r="J601" s="2053"/>
      <c r="K601" s="2053"/>
      <c r="L601" s="2053"/>
      <c r="M601" s="2053"/>
      <c r="N601" s="2053"/>
      <c r="O601" s="2053"/>
      <c r="P601" s="2053"/>
      <c r="Q601" s="2053"/>
      <c r="R601" s="2053"/>
      <c r="S601" s="2053"/>
    </row>
    <row r="602">
      <c r="A602" s="2053"/>
      <c r="B602" s="2053"/>
      <c r="C602" s="2053"/>
      <c r="D602" s="2053"/>
      <c r="E602" s="2053"/>
      <c r="F602" s="2053"/>
      <c r="G602" s="2053"/>
      <c r="H602" s="2053"/>
      <c r="I602" s="2053"/>
      <c r="J602" s="2053"/>
      <c r="K602" s="2053"/>
      <c r="L602" s="2053"/>
      <c r="M602" s="2053"/>
      <c r="N602" s="2053"/>
      <c r="O602" s="2053"/>
      <c r="P602" s="2053"/>
      <c r="Q602" s="2053"/>
      <c r="R602" s="2053"/>
      <c r="S602" s="2053"/>
    </row>
    <row r="603">
      <c r="A603" s="2053"/>
      <c r="B603" s="2053"/>
      <c r="C603" s="2053"/>
      <c r="D603" s="2053"/>
      <c r="E603" s="2053"/>
      <c r="F603" s="2053"/>
      <c r="G603" s="2053"/>
      <c r="H603" s="2053"/>
      <c r="I603" s="2053"/>
      <c r="J603" s="2053"/>
      <c r="K603" s="2053"/>
      <c r="L603" s="2053"/>
      <c r="M603" s="2053"/>
      <c r="N603" s="2053"/>
      <c r="O603" s="2053"/>
      <c r="P603" s="2053"/>
      <c r="Q603" s="2053"/>
      <c r="R603" s="2053"/>
      <c r="S603" s="2053"/>
    </row>
    <row r="604">
      <c r="A604" s="2053"/>
      <c r="B604" s="2053"/>
      <c r="C604" s="2053"/>
      <c r="D604" s="2053"/>
      <c r="E604" s="2053"/>
      <c r="F604" s="2053"/>
      <c r="G604" s="2053"/>
      <c r="H604" s="2053"/>
      <c r="I604" s="2053"/>
      <c r="J604" s="2053"/>
      <c r="K604" s="2053"/>
      <c r="L604" s="2053"/>
      <c r="M604" s="2053"/>
      <c r="N604" s="2053"/>
      <c r="O604" s="2053"/>
      <c r="P604" s="2053"/>
      <c r="Q604" s="2053"/>
      <c r="R604" s="2053"/>
      <c r="S604" s="2053"/>
    </row>
    <row r="605">
      <c r="A605" s="2053"/>
      <c r="B605" s="2053"/>
      <c r="C605" s="2053"/>
      <c r="D605" s="2053"/>
      <c r="E605" s="2053"/>
      <c r="F605" s="2053"/>
      <c r="G605" s="2053"/>
      <c r="H605" s="2053"/>
      <c r="I605" s="2053"/>
      <c r="J605" s="2053"/>
      <c r="K605" s="2053"/>
      <c r="L605" s="2053"/>
      <c r="M605" s="2053"/>
      <c r="N605" s="2053"/>
      <c r="O605" s="2053"/>
      <c r="P605" s="2053"/>
      <c r="Q605" s="2053"/>
      <c r="R605" s="2053"/>
      <c r="S605" s="2053"/>
    </row>
    <row r="606">
      <c r="A606" s="2053"/>
      <c r="B606" s="2053"/>
      <c r="C606" s="2053"/>
      <c r="D606" s="2053"/>
      <c r="E606" s="2053"/>
      <c r="F606" s="2053"/>
      <c r="G606" s="2053"/>
      <c r="H606" s="2053"/>
      <c r="I606" s="2053"/>
      <c r="J606" s="2053"/>
      <c r="K606" s="2053"/>
      <c r="L606" s="2053"/>
      <c r="M606" s="2053"/>
      <c r="N606" s="2053"/>
      <c r="O606" s="2053"/>
      <c r="P606" s="2053"/>
      <c r="Q606" s="2053"/>
      <c r="R606" s="2053"/>
      <c r="S606" s="2053"/>
    </row>
    <row r="607">
      <c r="A607" s="2053"/>
      <c r="B607" s="2053"/>
      <c r="C607" s="2053"/>
      <c r="D607" s="2053"/>
      <c r="E607" s="2053"/>
      <c r="F607" s="2053"/>
      <c r="G607" s="2053"/>
      <c r="H607" s="2053"/>
      <c r="I607" s="2053"/>
      <c r="J607" s="2053"/>
      <c r="K607" s="2053"/>
      <c r="L607" s="2053"/>
      <c r="M607" s="2053"/>
      <c r="N607" s="2053"/>
      <c r="O607" s="2053"/>
      <c r="P607" s="2053"/>
      <c r="Q607" s="2053"/>
      <c r="R607" s="2053"/>
      <c r="S607" s="2053"/>
    </row>
    <row r="608">
      <c r="A608" s="2053"/>
      <c r="B608" s="2053"/>
      <c r="C608" s="2053"/>
      <c r="D608" s="2053"/>
      <c r="E608" s="2053"/>
      <c r="F608" s="2053"/>
      <c r="G608" s="2053"/>
      <c r="H608" s="2053"/>
      <c r="I608" s="2053"/>
      <c r="J608" s="2053"/>
      <c r="K608" s="2053"/>
      <c r="L608" s="2053"/>
      <c r="M608" s="2053"/>
      <c r="N608" s="2053"/>
      <c r="O608" s="2053"/>
      <c r="P608" s="2053"/>
      <c r="Q608" s="2053"/>
      <c r="R608" s="2053"/>
      <c r="S608" s="2053"/>
    </row>
    <row r="609">
      <c r="A609" s="2053"/>
      <c r="B609" s="2053"/>
      <c r="C609" s="2053"/>
      <c r="D609" s="2053"/>
      <c r="E609" s="2053"/>
      <c r="F609" s="2053"/>
      <c r="G609" s="2053"/>
      <c r="H609" s="2053"/>
      <c r="I609" s="2053"/>
      <c r="J609" s="2053"/>
      <c r="K609" s="2053"/>
      <c r="L609" s="2053"/>
      <c r="M609" s="2053"/>
      <c r="N609" s="2053"/>
      <c r="O609" s="2053"/>
      <c r="P609" s="2053"/>
      <c r="Q609" s="2053"/>
      <c r="R609" s="2053"/>
      <c r="S609" s="2053"/>
    </row>
    <row r="610">
      <c r="A610" s="2053"/>
      <c r="B610" s="2053"/>
      <c r="C610" s="2053"/>
      <c r="D610" s="2053"/>
      <c r="E610" s="2053"/>
      <c r="F610" s="2053"/>
      <c r="G610" s="2053"/>
      <c r="H610" s="2053"/>
      <c r="I610" s="2053"/>
      <c r="J610" s="2053"/>
      <c r="K610" s="2053"/>
      <c r="L610" s="2053"/>
      <c r="M610" s="2053"/>
      <c r="N610" s="2053"/>
      <c r="O610" s="2053"/>
      <c r="P610" s="2053"/>
      <c r="Q610" s="2053"/>
      <c r="R610" s="2053"/>
      <c r="S610" s="2053"/>
    </row>
    <row r="611">
      <c r="A611" s="2053"/>
      <c r="B611" s="2053"/>
      <c r="C611" s="2053"/>
      <c r="D611" s="2053"/>
      <c r="E611" s="2053"/>
      <c r="F611" s="2053"/>
      <c r="G611" s="2053"/>
      <c r="H611" s="2053"/>
      <c r="I611" s="2053"/>
      <c r="J611" s="2053"/>
      <c r="K611" s="2053"/>
      <c r="L611" s="2053"/>
      <c r="M611" s="2053"/>
      <c r="N611" s="2053"/>
      <c r="O611" s="2053"/>
      <c r="P611" s="2053"/>
      <c r="Q611" s="2053"/>
      <c r="R611" s="2053"/>
      <c r="S611" s="2053"/>
    </row>
    <row r="612">
      <c r="A612" s="2053"/>
      <c r="B612" s="2053"/>
      <c r="C612" s="2053"/>
      <c r="D612" s="2053"/>
      <c r="E612" s="2053"/>
      <c r="F612" s="2053"/>
      <c r="G612" s="2053"/>
      <c r="H612" s="2053"/>
      <c r="I612" s="2053"/>
      <c r="J612" s="2053"/>
      <c r="K612" s="2053"/>
      <c r="L612" s="2053"/>
      <c r="M612" s="2053"/>
      <c r="N612" s="2053"/>
      <c r="O612" s="2053"/>
      <c r="P612" s="2053"/>
      <c r="Q612" s="2053"/>
      <c r="R612" s="2053"/>
      <c r="S612" s="2053"/>
    </row>
    <row r="613">
      <c r="A613" s="2053"/>
      <c r="B613" s="2053"/>
      <c r="C613" s="2053"/>
      <c r="D613" s="2053"/>
      <c r="E613" s="2053"/>
      <c r="F613" s="2053"/>
      <c r="G613" s="2053"/>
      <c r="H613" s="2053"/>
      <c r="I613" s="2053"/>
      <c r="J613" s="2053"/>
      <c r="K613" s="2053"/>
      <c r="L613" s="2053"/>
      <c r="M613" s="2053"/>
      <c r="N613" s="2053"/>
      <c r="O613" s="2053"/>
      <c r="P613" s="2053"/>
      <c r="Q613" s="2053"/>
      <c r="R613" s="2053"/>
      <c r="S613" s="2053"/>
    </row>
    <row r="614">
      <c r="A614" s="2053"/>
      <c r="B614" s="2053"/>
      <c r="C614" s="2053"/>
      <c r="D614" s="2053"/>
      <c r="E614" s="2053"/>
      <c r="F614" s="2053"/>
      <c r="G614" s="2053"/>
      <c r="H614" s="2053"/>
      <c r="I614" s="2053"/>
      <c r="J614" s="2053"/>
      <c r="K614" s="2053"/>
      <c r="L614" s="2053"/>
      <c r="M614" s="2053"/>
      <c r="N614" s="2053"/>
      <c r="O614" s="2053"/>
      <c r="P614" s="2053"/>
      <c r="Q614" s="2053"/>
      <c r="R614" s="2053"/>
      <c r="S614" s="2053"/>
    </row>
    <row r="615">
      <c r="A615" s="2053"/>
      <c r="B615" s="2053"/>
      <c r="C615" s="2053"/>
      <c r="D615" s="2053"/>
      <c r="E615" s="2053"/>
      <c r="F615" s="2053"/>
      <c r="G615" s="2053"/>
      <c r="H615" s="2053"/>
      <c r="I615" s="2053"/>
      <c r="J615" s="2053"/>
      <c r="K615" s="2053"/>
      <c r="L615" s="2053"/>
      <c r="M615" s="2053"/>
      <c r="N615" s="2053"/>
      <c r="O615" s="2053"/>
      <c r="P615" s="2053"/>
      <c r="Q615" s="2053"/>
      <c r="R615" s="2053"/>
      <c r="S615" s="2053"/>
    </row>
    <row r="616">
      <c r="A616" s="2053"/>
      <c r="B616" s="2053"/>
      <c r="C616" s="2053"/>
      <c r="D616" s="2053"/>
      <c r="E616" s="2053"/>
      <c r="F616" s="2053"/>
      <c r="G616" s="2053"/>
      <c r="H616" s="2053"/>
      <c r="I616" s="2053"/>
      <c r="J616" s="2053"/>
      <c r="K616" s="2053"/>
      <c r="L616" s="2053"/>
      <c r="M616" s="2053"/>
      <c r="N616" s="2053"/>
      <c r="O616" s="2053"/>
      <c r="P616" s="2053"/>
      <c r="Q616" s="2053"/>
      <c r="R616" s="2053"/>
      <c r="S616" s="2053"/>
    </row>
    <row r="617">
      <c r="A617" s="2053"/>
      <c r="B617" s="2053"/>
      <c r="C617" s="2053"/>
      <c r="D617" s="2053"/>
      <c r="E617" s="2053"/>
      <c r="F617" s="2053"/>
      <c r="G617" s="2053"/>
      <c r="H617" s="2053"/>
      <c r="I617" s="2053"/>
      <c r="J617" s="2053"/>
      <c r="K617" s="2053"/>
      <c r="L617" s="2053"/>
      <c r="M617" s="2053"/>
      <c r="N617" s="2053"/>
      <c r="O617" s="2053"/>
      <c r="P617" s="2053"/>
      <c r="Q617" s="2053"/>
      <c r="R617" s="2053"/>
      <c r="S617" s="2053"/>
    </row>
    <row r="618">
      <c r="A618" s="2053"/>
      <c r="B618" s="2053"/>
      <c r="C618" s="2053"/>
      <c r="D618" s="2053"/>
      <c r="E618" s="2053"/>
      <c r="F618" s="2053"/>
      <c r="G618" s="2053"/>
      <c r="H618" s="2053"/>
      <c r="I618" s="2053"/>
      <c r="J618" s="2053"/>
      <c r="K618" s="2053"/>
      <c r="L618" s="2053"/>
      <c r="M618" s="2053"/>
      <c r="N618" s="2053"/>
      <c r="O618" s="2053"/>
      <c r="P618" s="2053"/>
      <c r="Q618" s="2053"/>
      <c r="R618" s="2053"/>
      <c r="S618" s="2053"/>
    </row>
    <row r="619">
      <c r="A619" s="2053"/>
      <c r="B619" s="2053"/>
      <c r="C619" s="2053"/>
      <c r="D619" s="2053"/>
      <c r="E619" s="2053"/>
      <c r="F619" s="2053"/>
      <c r="G619" s="2053"/>
      <c r="H619" s="2053"/>
      <c r="I619" s="2053"/>
      <c r="J619" s="2053"/>
      <c r="K619" s="2053"/>
      <c r="L619" s="2053"/>
      <c r="M619" s="2053"/>
      <c r="N619" s="2053"/>
      <c r="O619" s="2053"/>
      <c r="P619" s="2053"/>
      <c r="Q619" s="2053"/>
      <c r="R619" s="2053"/>
      <c r="S619" s="2053"/>
    </row>
    <row r="620">
      <c r="A620" s="2053"/>
      <c r="B620" s="2053"/>
      <c r="C620" s="2053"/>
      <c r="D620" s="2053"/>
      <c r="E620" s="2053"/>
      <c r="F620" s="2053"/>
      <c r="G620" s="2053"/>
      <c r="H620" s="2053"/>
      <c r="I620" s="2053"/>
      <c r="J620" s="2053"/>
      <c r="K620" s="2053"/>
      <c r="L620" s="2053"/>
      <c r="M620" s="2053"/>
      <c r="N620" s="2053"/>
      <c r="O620" s="2053"/>
      <c r="P620" s="2053"/>
      <c r="Q620" s="2053"/>
      <c r="R620" s="2053"/>
      <c r="S620" s="2053"/>
    </row>
    <row r="621">
      <c r="A621" s="2053"/>
      <c r="B621" s="2053"/>
      <c r="C621" s="2053"/>
      <c r="D621" s="2053"/>
      <c r="E621" s="2053"/>
      <c r="F621" s="2053"/>
      <c r="G621" s="2053"/>
      <c r="H621" s="2053"/>
      <c r="I621" s="2053"/>
      <c r="J621" s="2053"/>
      <c r="K621" s="2053"/>
      <c r="L621" s="2053"/>
      <c r="M621" s="2053"/>
      <c r="N621" s="2053"/>
      <c r="O621" s="2053"/>
      <c r="P621" s="2053"/>
      <c r="Q621" s="2053"/>
      <c r="R621" s="2053"/>
      <c r="S621" s="2053"/>
    </row>
    <row r="622">
      <c r="A622" s="2053"/>
      <c r="B622" s="2053"/>
      <c r="C622" s="2053"/>
      <c r="D622" s="2053"/>
      <c r="E622" s="2053"/>
      <c r="F622" s="2053"/>
      <c r="G622" s="2053"/>
      <c r="H622" s="2053"/>
      <c r="I622" s="2053"/>
      <c r="J622" s="2053"/>
      <c r="K622" s="2053"/>
      <c r="L622" s="2053"/>
      <c r="M622" s="2053"/>
      <c r="N622" s="2053"/>
      <c r="O622" s="2053"/>
      <c r="P622" s="2053"/>
      <c r="Q622" s="2053"/>
      <c r="R622" s="2053"/>
      <c r="S622" s="2053"/>
    </row>
    <row r="623">
      <c r="A623" s="2053"/>
      <c r="B623" s="2053"/>
      <c r="C623" s="2053"/>
      <c r="D623" s="2053"/>
      <c r="E623" s="2053"/>
      <c r="F623" s="2053"/>
      <c r="G623" s="2053"/>
      <c r="H623" s="2053"/>
      <c r="I623" s="2053"/>
      <c r="J623" s="2053"/>
      <c r="K623" s="2053"/>
      <c r="L623" s="2053"/>
      <c r="M623" s="2053"/>
      <c r="N623" s="2053"/>
      <c r="O623" s="2053"/>
      <c r="P623" s="2053"/>
      <c r="Q623" s="2053"/>
      <c r="R623" s="2053"/>
      <c r="S623" s="2053"/>
    </row>
    <row r="624">
      <c r="A624" s="2053"/>
      <c r="B624" s="2053"/>
      <c r="C624" s="2053"/>
      <c r="D624" s="2053"/>
      <c r="E624" s="2053"/>
      <c r="F624" s="2053"/>
      <c r="G624" s="2053"/>
      <c r="H624" s="2053"/>
      <c r="I624" s="2053"/>
      <c r="J624" s="2053"/>
      <c r="K624" s="2053"/>
      <c r="L624" s="2053"/>
      <c r="M624" s="2053"/>
      <c r="N624" s="2053"/>
      <c r="O624" s="2053"/>
      <c r="P624" s="2053"/>
      <c r="Q624" s="2053"/>
      <c r="R624" s="2053"/>
      <c r="S624" s="2053"/>
    </row>
    <row r="625">
      <c r="A625" s="2053"/>
      <c r="B625" s="2053"/>
      <c r="C625" s="2053"/>
      <c r="D625" s="2053"/>
      <c r="E625" s="2053"/>
      <c r="F625" s="2053"/>
      <c r="G625" s="2053"/>
      <c r="H625" s="2053"/>
      <c r="I625" s="2053"/>
      <c r="J625" s="2053"/>
      <c r="K625" s="2053"/>
      <c r="L625" s="2053"/>
      <c r="M625" s="2053"/>
      <c r="N625" s="2053"/>
      <c r="O625" s="2053"/>
      <c r="P625" s="2053"/>
      <c r="Q625" s="2053"/>
      <c r="R625" s="2053"/>
      <c r="S625" s="2053"/>
    </row>
    <row r="626">
      <c r="A626" s="2053"/>
      <c r="B626" s="2053"/>
      <c r="C626" s="2053"/>
      <c r="D626" s="2053"/>
      <c r="E626" s="2053"/>
      <c r="F626" s="2053"/>
      <c r="G626" s="2053"/>
      <c r="H626" s="2053"/>
      <c r="I626" s="2053"/>
      <c r="J626" s="2053"/>
      <c r="K626" s="2053"/>
      <c r="L626" s="2053"/>
      <c r="M626" s="2053"/>
      <c r="N626" s="2053"/>
      <c r="O626" s="2053"/>
      <c r="P626" s="2053"/>
      <c r="Q626" s="2053"/>
      <c r="R626" s="2053"/>
      <c r="S626" s="2053"/>
    </row>
    <row r="627">
      <c r="A627" s="2053"/>
      <c r="B627" s="2053"/>
      <c r="C627" s="2053"/>
      <c r="D627" s="2053"/>
      <c r="E627" s="2053"/>
      <c r="F627" s="2053"/>
      <c r="G627" s="2053"/>
      <c r="H627" s="2053"/>
      <c r="I627" s="2053"/>
      <c r="J627" s="2053"/>
      <c r="K627" s="2053"/>
      <c r="L627" s="2053"/>
      <c r="M627" s="2053"/>
      <c r="N627" s="2053"/>
      <c r="O627" s="2053"/>
      <c r="P627" s="2053"/>
      <c r="Q627" s="2053"/>
      <c r="R627" s="2053"/>
      <c r="S627" s="2053"/>
    </row>
    <row r="628">
      <c r="A628" s="2053"/>
      <c r="B628" s="2053"/>
      <c r="C628" s="2053"/>
      <c r="D628" s="2053"/>
      <c r="E628" s="2053"/>
      <c r="F628" s="2053"/>
      <c r="G628" s="2053"/>
      <c r="H628" s="2053"/>
      <c r="I628" s="2053"/>
      <c r="J628" s="2053"/>
      <c r="K628" s="2053"/>
      <c r="L628" s="2053"/>
      <c r="M628" s="2053"/>
      <c r="N628" s="2053"/>
      <c r="O628" s="2053"/>
      <c r="P628" s="2053"/>
      <c r="Q628" s="2053"/>
      <c r="R628" s="2053"/>
      <c r="S628" s="2053"/>
    </row>
    <row r="629">
      <c r="A629" s="2053"/>
      <c r="B629" s="2053"/>
      <c r="C629" s="2053"/>
      <c r="D629" s="2053"/>
      <c r="E629" s="2053"/>
      <c r="F629" s="2053"/>
      <c r="G629" s="2053"/>
      <c r="H629" s="2053"/>
      <c r="I629" s="2053"/>
      <c r="J629" s="2053"/>
      <c r="K629" s="2053"/>
      <c r="L629" s="2053"/>
      <c r="M629" s="2053"/>
      <c r="N629" s="2053"/>
      <c r="O629" s="2053"/>
      <c r="P629" s="2053"/>
      <c r="Q629" s="2053"/>
      <c r="R629" s="2053"/>
      <c r="S629" s="2053"/>
    </row>
    <row r="630">
      <c r="A630" s="2053"/>
      <c r="B630" s="2053"/>
      <c r="C630" s="2053"/>
      <c r="D630" s="2053"/>
      <c r="E630" s="2053"/>
      <c r="F630" s="2053"/>
      <c r="G630" s="2053"/>
      <c r="H630" s="2053"/>
      <c r="I630" s="2053"/>
      <c r="J630" s="2053"/>
      <c r="K630" s="2053"/>
      <c r="L630" s="2053"/>
      <c r="M630" s="2053"/>
      <c r="N630" s="2053"/>
      <c r="O630" s="2053"/>
      <c r="P630" s="2053"/>
      <c r="Q630" s="2053"/>
      <c r="R630" s="2053"/>
      <c r="S630" s="2053"/>
    </row>
    <row r="631">
      <c r="A631" s="2053"/>
      <c r="B631" s="2053"/>
      <c r="C631" s="2053"/>
      <c r="D631" s="2053"/>
      <c r="E631" s="2053"/>
      <c r="F631" s="2053"/>
      <c r="G631" s="2053"/>
      <c r="H631" s="2053"/>
      <c r="I631" s="2053"/>
      <c r="J631" s="2053"/>
      <c r="K631" s="2053"/>
      <c r="L631" s="2053"/>
      <c r="M631" s="2053"/>
      <c r="N631" s="2053"/>
      <c r="O631" s="2053"/>
      <c r="P631" s="2053"/>
      <c r="Q631" s="2053"/>
      <c r="R631" s="2053"/>
      <c r="S631" s="2053"/>
    </row>
    <row r="632">
      <c r="A632" s="2053"/>
      <c r="B632" s="2053"/>
      <c r="C632" s="2053"/>
      <c r="D632" s="2053"/>
      <c r="E632" s="2053"/>
      <c r="F632" s="2053"/>
      <c r="G632" s="2053"/>
      <c r="H632" s="2053"/>
      <c r="I632" s="2053"/>
      <c r="J632" s="2053"/>
      <c r="K632" s="2053"/>
      <c r="L632" s="2053"/>
      <c r="M632" s="2053"/>
      <c r="N632" s="2053"/>
      <c r="O632" s="2053"/>
      <c r="P632" s="2053"/>
      <c r="Q632" s="2053"/>
      <c r="R632" s="2053"/>
      <c r="S632" s="2053"/>
    </row>
    <row r="633">
      <c r="A633" s="2053"/>
      <c r="B633" s="2053"/>
      <c r="C633" s="2053"/>
      <c r="D633" s="2053"/>
      <c r="E633" s="2053"/>
      <c r="F633" s="2053"/>
      <c r="G633" s="2053"/>
      <c r="H633" s="2053"/>
      <c r="I633" s="2053"/>
      <c r="J633" s="2053"/>
      <c r="K633" s="2053"/>
      <c r="L633" s="2053"/>
      <c r="M633" s="2053"/>
      <c r="N633" s="2053"/>
      <c r="O633" s="2053"/>
      <c r="P633" s="2053"/>
      <c r="Q633" s="2053"/>
      <c r="R633" s="2053"/>
      <c r="S633" s="2053"/>
    </row>
    <row r="634">
      <c r="A634" s="2053"/>
      <c r="B634" s="2053"/>
      <c r="C634" s="2053"/>
      <c r="D634" s="2053"/>
      <c r="E634" s="2053"/>
      <c r="F634" s="2053"/>
      <c r="G634" s="2053"/>
      <c r="H634" s="2053"/>
      <c r="I634" s="2053"/>
      <c r="J634" s="2053"/>
      <c r="K634" s="2053"/>
      <c r="L634" s="2053"/>
      <c r="M634" s="2053"/>
      <c r="N634" s="2053"/>
      <c r="O634" s="2053"/>
      <c r="P634" s="2053"/>
      <c r="Q634" s="2053"/>
      <c r="R634" s="2053"/>
      <c r="S634" s="2053"/>
    </row>
    <row r="635">
      <c r="A635" s="2053"/>
      <c r="B635" s="2053"/>
      <c r="C635" s="2053"/>
      <c r="D635" s="2053"/>
      <c r="E635" s="2053"/>
      <c r="F635" s="2053"/>
      <c r="G635" s="2053"/>
      <c r="H635" s="2053"/>
      <c r="I635" s="2053"/>
      <c r="J635" s="2053"/>
      <c r="K635" s="2053"/>
      <c r="L635" s="2053"/>
      <c r="M635" s="2053"/>
      <c r="N635" s="2053"/>
      <c r="O635" s="2053"/>
      <c r="P635" s="2053"/>
      <c r="Q635" s="2053"/>
      <c r="R635" s="2053"/>
      <c r="S635" s="2053"/>
    </row>
    <row r="636">
      <c r="A636" s="2053"/>
      <c r="B636" s="2053"/>
      <c r="C636" s="2053"/>
      <c r="D636" s="2053"/>
      <c r="E636" s="2053"/>
      <c r="F636" s="2053"/>
      <c r="G636" s="2053"/>
      <c r="H636" s="2053"/>
      <c r="I636" s="2053"/>
      <c r="J636" s="2053"/>
      <c r="K636" s="2053"/>
      <c r="L636" s="2053"/>
      <c r="M636" s="2053"/>
      <c r="N636" s="2053"/>
      <c r="O636" s="2053"/>
      <c r="P636" s="2053"/>
      <c r="Q636" s="2053"/>
      <c r="R636" s="2053"/>
      <c r="S636" s="2053"/>
    </row>
    <row r="637">
      <c r="A637" s="2053"/>
      <c r="B637" s="2053"/>
      <c r="C637" s="2053"/>
      <c r="D637" s="2053"/>
      <c r="E637" s="2053"/>
      <c r="F637" s="2053"/>
      <c r="G637" s="2053"/>
      <c r="H637" s="2053"/>
      <c r="I637" s="2053"/>
      <c r="J637" s="2053"/>
      <c r="K637" s="2053"/>
      <c r="L637" s="2053"/>
      <c r="M637" s="2053"/>
      <c r="N637" s="2053"/>
      <c r="O637" s="2053"/>
      <c r="P637" s="2053"/>
      <c r="Q637" s="2053"/>
      <c r="R637" s="2053"/>
      <c r="S637" s="2053"/>
    </row>
    <row r="638">
      <c r="A638" s="2053"/>
      <c r="B638" s="2053"/>
      <c r="C638" s="2053"/>
      <c r="D638" s="2053"/>
      <c r="E638" s="2053"/>
      <c r="F638" s="2053"/>
      <c r="G638" s="2053"/>
      <c r="H638" s="2053"/>
      <c r="I638" s="2053"/>
      <c r="J638" s="2053"/>
      <c r="K638" s="2053"/>
      <c r="L638" s="2053"/>
      <c r="M638" s="2053"/>
      <c r="N638" s="2053"/>
      <c r="O638" s="2053"/>
      <c r="P638" s="2053"/>
      <c r="Q638" s="2053"/>
      <c r="R638" s="2053"/>
      <c r="S638" s="2053"/>
    </row>
    <row r="639">
      <c r="A639" s="2053"/>
      <c r="B639" s="2053"/>
      <c r="C639" s="2053"/>
      <c r="D639" s="2053"/>
      <c r="E639" s="2053"/>
      <c r="F639" s="2053"/>
      <c r="G639" s="2053"/>
      <c r="H639" s="2053"/>
      <c r="I639" s="2053"/>
      <c r="J639" s="2053"/>
      <c r="K639" s="2053"/>
      <c r="L639" s="2053"/>
      <c r="M639" s="2053"/>
      <c r="N639" s="2053"/>
      <c r="O639" s="2053"/>
      <c r="P639" s="2053"/>
      <c r="Q639" s="2053"/>
      <c r="R639" s="2053"/>
      <c r="S639" s="2053"/>
    </row>
    <row r="640">
      <c r="A640" s="2053"/>
      <c r="B640" s="2053"/>
      <c r="C640" s="2053"/>
      <c r="D640" s="2053"/>
      <c r="E640" s="2053"/>
      <c r="F640" s="2053"/>
      <c r="G640" s="2053"/>
      <c r="H640" s="2053"/>
      <c r="I640" s="2053"/>
      <c r="J640" s="2053"/>
      <c r="K640" s="2053"/>
      <c r="L640" s="2053"/>
      <c r="M640" s="2053"/>
      <c r="N640" s="2053"/>
      <c r="O640" s="2053"/>
      <c r="P640" s="2053"/>
      <c r="Q640" s="2053"/>
      <c r="R640" s="2053"/>
      <c r="S640" s="2053"/>
    </row>
    <row r="641">
      <c r="A641" s="2053"/>
      <c r="B641" s="2053"/>
      <c r="C641" s="2053"/>
      <c r="D641" s="2053"/>
      <c r="E641" s="2053"/>
      <c r="F641" s="2053"/>
      <c r="G641" s="2053"/>
      <c r="H641" s="2053"/>
      <c r="I641" s="2053"/>
      <c r="J641" s="2053"/>
      <c r="K641" s="2053"/>
      <c r="L641" s="2053"/>
      <c r="M641" s="2053"/>
      <c r="N641" s="2053"/>
      <c r="O641" s="2053"/>
      <c r="P641" s="2053"/>
      <c r="Q641" s="2053"/>
      <c r="R641" s="2053"/>
      <c r="S641" s="2053"/>
    </row>
    <row r="642">
      <c r="A642" s="2053"/>
      <c r="B642" s="2053"/>
      <c r="C642" s="2053"/>
      <c r="D642" s="2053"/>
      <c r="E642" s="2053"/>
      <c r="F642" s="2053"/>
      <c r="G642" s="2053"/>
      <c r="H642" s="2053"/>
      <c r="I642" s="2053"/>
      <c r="J642" s="2053"/>
      <c r="K642" s="2053"/>
      <c r="L642" s="2053"/>
      <c r="M642" s="2053"/>
      <c r="N642" s="2053"/>
      <c r="O642" s="2053"/>
      <c r="P642" s="2053"/>
      <c r="Q642" s="2053"/>
      <c r="R642" s="2053"/>
      <c r="S642" s="2053"/>
    </row>
    <row r="643">
      <c r="A643" s="2053"/>
      <c r="B643" s="2053"/>
      <c r="C643" s="2053"/>
      <c r="D643" s="2053"/>
      <c r="E643" s="2053"/>
      <c r="F643" s="2053"/>
      <c r="G643" s="2053"/>
      <c r="H643" s="2053"/>
      <c r="I643" s="2053"/>
      <c r="J643" s="2053"/>
      <c r="K643" s="2053"/>
      <c r="L643" s="2053"/>
      <c r="M643" s="2053"/>
      <c r="N643" s="2053"/>
      <c r="O643" s="2053"/>
      <c r="P643" s="2053"/>
      <c r="Q643" s="2053"/>
      <c r="R643" s="2053"/>
      <c r="S643" s="2053"/>
    </row>
    <row r="644">
      <c r="A644" s="2053"/>
      <c r="B644" s="2053"/>
      <c r="C644" s="2053"/>
      <c r="D644" s="2053"/>
      <c r="E644" s="2053"/>
      <c r="F644" s="2053"/>
      <c r="G644" s="2053"/>
      <c r="H644" s="2053"/>
      <c r="I644" s="2053"/>
      <c r="J644" s="2053"/>
      <c r="K644" s="2053"/>
      <c r="L644" s="2053"/>
      <c r="M644" s="2053"/>
      <c r="N644" s="2053"/>
      <c r="O644" s="2053"/>
      <c r="P644" s="2053"/>
      <c r="Q644" s="2053"/>
      <c r="R644" s="2053"/>
      <c r="S644" s="2053"/>
    </row>
    <row r="645">
      <c r="A645" s="2053"/>
      <c r="B645" s="2053"/>
      <c r="C645" s="2053"/>
      <c r="D645" s="2053"/>
      <c r="E645" s="2053"/>
      <c r="F645" s="2053"/>
      <c r="G645" s="2053"/>
      <c r="H645" s="2053"/>
      <c r="I645" s="2053"/>
      <c r="J645" s="2053"/>
      <c r="K645" s="2053"/>
      <c r="L645" s="2053"/>
      <c r="M645" s="2053"/>
      <c r="N645" s="2053"/>
      <c r="O645" s="2053"/>
      <c r="P645" s="2053"/>
      <c r="Q645" s="2053"/>
      <c r="R645" s="2053"/>
      <c r="S645" s="2053"/>
    </row>
    <row r="646">
      <c r="A646" s="2053"/>
      <c r="B646" s="2053"/>
      <c r="C646" s="2053"/>
      <c r="D646" s="2053"/>
      <c r="E646" s="2053"/>
      <c r="F646" s="2053"/>
      <c r="G646" s="2053"/>
      <c r="H646" s="2053"/>
      <c r="I646" s="2053"/>
      <c r="J646" s="2053"/>
      <c r="K646" s="2053"/>
      <c r="L646" s="2053"/>
      <c r="M646" s="2053"/>
      <c r="N646" s="2053"/>
      <c r="O646" s="2053"/>
      <c r="P646" s="2053"/>
      <c r="Q646" s="2053"/>
      <c r="R646" s="2053"/>
      <c r="S646" s="2053"/>
    </row>
    <row r="647">
      <c r="A647" s="2053"/>
      <c r="B647" s="2053"/>
      <c r="C647" s="2053"/>
      <c r="D647" s="2053"/>
      <c r="E647" s="2053"/>
      <c r="F647" s="2053"/>
      <c r="G647" s="2053"/>
      <c r="H647" s="2053"/>
      <c r="I647" s="2053"/>
      <c r="J647" s="2053"/>
      <c r="K647" s="2053"/>
      <c r="L647" s="2053"/>
      <c r="M647" s="2053"/>
      <c r="N647" s="2053"/>
      <c r="O647" s="2053"/>
      <c r="P647" s="2053"/>
      <c r="Q647" s="2053"/>
      <c r="R647" s="2053"/>
      <c r="S647" s="2053"/>
    </row>
    <row r="648">
      <c r="A648" s="2053"/>
      <c r="B648" s="2053"/>
      <c r="C648" s="2053"/>
      <c r="D648" s="2053"/>
      <c r="E648" s="2053"/>
      <c r="F648" s="2053"/>
      <c r="G648" s="2053"/>
      <c r="H648" s="2053"/>
      <c r="I648" s="2053"/>
      <c r="J648" s="2053"/>
      <c r="K648" s="2053"/>
      <c r="L648" s="2053"/>
      <c r="M648" s="2053"/>
      <c r="N648" s="2053"/>
      <c r="O648" s="2053"/>
      <c r="P648" s="2053"/>
      <c r="Q648" s="2053"/>
      <c r="R648" s="2053"/>
      <c r="S648" s="2053"/>
    </row>
    <row r="649">
      <c r="A649" s="2053"/>
      <c r="B649" s="2053"/>
      <c r="C649" s="2053"/>
      <c r="D649" s="2053"/>
      <c r="E649" s="2053"/>
      <c r="F649" s="2053"/>
      <c r="G649" s="2053"/>
      <c r="H649" s="2053"/>
      <c r="I649" s="2053"/>
      <c r="J649" s="2053"/>
      <c r="K649" s="2053"/>
      <c r="L649" s="2053"/>
      <c r="M649" s="2053"/>
      <c r="N649" s="2053"/>
      <c r="O649" s="2053"/>
      <c r="P649" s="2053"/>
      <c r="Q649" s="2053"/>
      <c r="R649" s="2053"/>
      <c r="S649" s="2053"/>
    </row>
    <row r="650">
      <c r="A650" s="2053"/>
      <c r="B650" s="2053"/>
      <c r="C650" s="2053"/>
      <c r="D650" s="2053"/>
      <c r="E650" s="2053"/>
      <c r="F650" s="2053"/>
      <c r="G650" s="2053"/>
      <c r="H650" s="2053"/>
      <c r="I650" s="2053"/>
      <c r="J650" s="2053"/>
      <c r="K650" s="2053"/>
      <c r="L650" s="2053"/>
      <c r="M650" s="2053"/>
      <c r="N650" s="2053"/>
      <c r="O650" s="2053"/>
      <c r="P650" s="2053"/>
      <c r="Q650" s="2053"/>
      <c r="R650" s="2053"/>
      <c r="S650" s="2053"/>
    </row>
    <row r="651">
      <c r="A651" s="2053"/>
      <c r="B651" s="2053"/>
      <c r="C651" s="2053"/>
      <c r="D651" s="2053"/>
      <c r="E651" s="2053"/>
      <c r="F651" s="2053"/>
      <c r="G651" s="2053"/>
      <c r="H651" s="2053"/>
      <c r="I651" s="2053"/>
      <c r="J651" s="2053"/>
      <c r="K651" s="2053"/>
      <c r="L651" s="2053"/>
      <c r="M651" s="2053"/>
      <c r="N651" s="2053"/>
      <c r="O651" s="2053"/>
      <c r="P651" s="2053"/>
      <c r="Q651" s="2053"/>
      <c r="R651" s="2053"/>
      <c r="S651" s="2053"/>
    </row>
    <row r="652">
      <c r="A652" s="2053"/>
      <c r="B652" s="2053"/>
      <c r="C652" s="2053"/>
      <c r="D652" s="2053"/>
      <c r="E652" s="2053"/>
      <c r="F652" s="2053"/>
      <c r="G652" s="2053"/>
      <c r="H652" s="2053"/>
      <c r="I652" s="2053"/>
      <c r="J652" s="2053"/>
      <c r="K652" s="2053"/>
      <c r="L652" s="2053"/>
      <c r="M652" s="2053"/>
      <c r="N652" s="2053"/>
      <c r="O652" s="2053"/>
      <c r="P652" s="2053"/>
      <c r="Q652" s="2053"/>
      <c r="R652" s="2053"/>
      <c r="S652" s="2053"/>
    </row>
    <row r="653">
      <c r="A653" s="2053"/>
      <c r="B653" s="2053"/>
      <c r="C653" s="2053"/>
      <c r="D653" s="2053"/>
      <c r="E653" s="2053"/>
      <c r="F653" s="2053"/>
      <c r="G653" s="2053"/>
      <c r="H653" s="2053"/>
      <c r="I653" s="2053"/>
      <c r="J653" s="2053"/>
      <c r="K653" s="2053"/>
      <c r="L653" s="2053"/>
      <c r="M653" s="2053"/>
      <c r="N653" s="2053"/>
      <c r="O653" s="2053"/>
      <c r="P653" s="2053"/>
      <c r="Q653" s="2053"/>
      <c r="R653" s="2053"/>
      <c r="S653" s="2053"/>
    </row>
    <row r="654">
      <c r="A654" s="2053"/>
      <c r="B654" s="2053"/>
      <c r="C654" s="2053"/>
      <c r="D654" s="2053"/>
      <c r="E654" s="2053"/>
      <c r="F654" s="2053"/>
      <c r="G654" s="2053"/>
      <c r="H654" s="2053"/>
      <c r="I654" s="2053"/>
      <c r="J654" s="2053"/>
      <c r="K654" s="2053"/>
      <c r="L654" s="2053"/>
      <c r="M654" s="2053"/>
      <c r="N654" s="2053"/>
      <c r="O654" s="2053"/>
      <c r="P654" s="2053"/>
      <c r="Q654" s="2053"/>
      <c r="R654" s="2053"/>
      <c r="S654" s="2053"/>
    </row>
    <row r="655">
      <c r="A655" s="2053"/>
      <c r="B655" s="2053"/>
      <c r="C655" s="2053"/>
      <c r="D655" s="2053"/>
      <c r="E655" s="2053"/>
      <c r="F655" s="2053"/>
      <c r="G655" s="2053"/>
      <c r="H655" s="2053"/>
      <c r="I655" s="2053"/>
      <c r="J655" s="2053"/>
      <c r="K655" s="2053"/>
      <c r="L655" s="2053"/>
      <c r="M655" s="2053"/>
      <c r="N655" s="2053"/>
      <c r="O655" s="2053"/>
      <c r="P655" s="2053"/>
      <c r="Q655" s="2053"/>
      <c r="R655" s="2053"/>
      <c r="S655" s="2053"/>
    </row>
    <row r="656">
      <c r="A656" s="2053"/>
      <c r="B656" s="2053"/>
      <c r="C656" s="2053"/>
      <c r="D656" s="2053"/>
      <c r="E656" s="2053"/>
      <c r="F656" s="2053"/>
      <c r="G656" s="2053"/>
      <c r="H656" s="2053"/>
      <c r="I656" s="2053"/>
      <c r="J656" s="2053"/>
      <c r="K656" s="2053"/>
      <c r="L656" s="2053"/>
      <c r="M656" s="2053"/>
      <c r="N656" s="2053"/>
      <c r="O656" s="2053"/>
      <c r="P656" s="2053"/>
      <c r="Q656" s="2053"/>
      <c r="R656" s="2053"/>
      <c r="S656" s="2053"/>
    </row>
    <row r="657">
      <c r="A657" s="2053"/>
      <c r="B657" s="2053"/>
      <c r="C657" s="2053"/>
      <c r="D657" s="2053"/>
      <c r="E657" s="2053"/>
      <c r="F657" s="2053"/>
      <c r="G657" s="2053"/>
      <c r="H657" s="2053"/>
      <c r="I657" s="2053"/>
      <c r="J657" s="2053"/>
      <c r="K657" s="2053"/>
      <c r="L657" s="2053"/>
      <c r="M657" s="2053"/>
      <c r="N657" s="2053"/>
      <c r="O657" s="2053"/>
      <c r="P657" s="2053"/>
      <c r="Q657" s="2053"/>
      <c r="R657" s="2053"/>
      <c r="S657" s="2053"/>
    </row>
    <row r="658">
      <c r="A658" s="2053"/>
      <c r="B658" s="2053"/>
      <c r="C658" s="2053"/>
      <c r="D658" s="2053"/>
      <c r="E658" s="2053"/>
      <c r="F658" s="2053"/>
      <c r="G658" s="2053"/>
      <c r="H658" s="2053"/>
      <c r="I658" s="2053"/>
      <c r="J658" s="2053"/>
      <c r="K658" s="2053"/>
      <c r="L658" s="2053"/>
      <c r="M658" s="2053"/>
      <c r="N658" s="2053"/>
      <c r="O658" s="2053"/>
      <c r="P658" s="2053"/>
      <c r="Q658" s="2053"/>
      <c r="R658" s="2053"/>
      <c r="S658" s="2053"/>
    </row>
    <row r="659">
      <c r="A659" s="2053"/>
      <c r="B659" s="2053"/>
      <c r="C659" s="2053"/>
      <c r="D659" s="2053"/>
      <c r="E659" s="2053"/>
      <c r="F659" s="2053"/>
      <c r="G659" s="2053"/>
      <c r="H659" s="2053"/>
      <c r="I659" s="2053"/>
      <c r="J659" s="2053"/>
      <c r="K659" s="2053"/>
      <c r="L659" s="2053"/>
      <c r="M659" s="2053"/>
      <c r="N659" s="2053"/>
      <c r="O659" s="2053"/>
      <c r="P659" s="2053"/>
      <c r="Q659" s="2053"/>
      <c r="R659" s="2053"/>
      <c r="S659" s="2053"/>
    </row>
    <row r="660">
      <c r="A660" s="2053"/>
      <c r="B660" s="2053"/>
      <c r="C660" s="2053"/>
      <c r="D660" s="2053"/>
      <c r="E660" s="2053"/>
      <c r="F660" s="2053"/>
      <c r="G660" s="2053"/>
      <c r="H660" s="2053"/>
      <c r="I660" s="2053"/>
      <c r="J660" s="2053"/>
      <c r="K660" s="2053"/>
      <c r="L660" s="2053"/>
      <c r="M660" s="2053"/>
      <c r="N660" s="2053"/>
      <c r="O660" s="2053"/>
      <c r="P660" s="2053"/>
      <c r="Q660" s="2053"/>
      <c r="R660" s="2053"/>
      <c r="S660" s="2053"/>
    </row>
    <row r="661">
      <c r="A661" s="2053"/>
      <c r="B661" s="2053"/>
      <c r="C661" s="2053"/>
      <c r="D661" s="2053"/>
      <c r="E661" s="2053"/>
      <c r="F661" s="2053"/>
      <c r="G661" s="2053"/>
      <c r="H661" s="2053"/>
      <c r="I661" s="2053"/>
      <c r="J661" s="2053"/>
      <c r="K661" s="2053"/>
      <c r="L661" s="2053"/>
      <c r="M661" s="2053"/>
      <c r="N661" s="2053"/>
      <c r="O661" s="2053"/>
      <c r="P661" s="2053"/>
      <c r="Q661" s="2053"/>
      <c r="R661" s="2053"/>
      <c r="S661" s="2053"/>
    </row>
    <row r="662">
      <c r="A662" s="2053"/>
      <c r="B662" s="2053"/>
      <c r="C662" s="2053"/>
      <c r="D662" s="2053"/>
      <c r="E662" s="2053"/>
      <c r="F662" s="2053"/>
      <c r="G662" s="2053"/>
      <c r="H662" s="2053"/>
      <c r="I662" s="2053"/>
      <c r="J662" s="2053"/>
      <c r="K662" s="2053"/>
      <c r="L662" s="2053"/>
      <c r="M662" s="2053"/>
      <c r="N662" s="2053"/>
      <c r="O662" s="2053"/>
      <c r="P662" s="2053"/>
      <c r="Q662" s="2053"/>
      <c r="R662" s="2053"/>
      <c r="S662" s="2053"/>
    </row>
    <row r="663">
      <c r="A663" s="2053"/>
      <c r="B663" s="2053"/>
      <c r="C663" s="2053"/>
      <c r="D663" s="2053"/>
      <c r="E663" s="2053"/>
      <c r="F663" s="2053"/>
      <c r="G663" s="2053"/>
      <c r="H663" s="2053"/>
      <c r="I663" s="2053"/>
      <c r="J663" s="2053"/>
      <c r="K663" s="2053"/>
      <c r="L663" s="2053"/>
      <c r="M663" s="2053"/>
      <c r="N663" s="2053"/>
      <c r="O663" s="2053"/>
      <c r="P663" s="2053"/>
      <c r="Q663" s="2053"/>
      <c r="R663" s="2053"/>
      <c r="S663" s="2053"/>
    </row>
    <row r="664">
      <c r="A664" s="2053"/>
      <c r="B664" s="2053"/>
      <c r="C664" s="2053"/>
      <c r="D664" s="2053"/>
      <c r="E664" s="2053"/>
      <c r="F664" s="2053"/>
      <c r="G664" s="2053"/>
      <c r="H664" s="2053"/>
      <c r="I664" s="2053"/>
      <c r="J664" s="2053"/>
      <c r="K664" s="2053"/>
      <c r="L664" s="2053"/>
      <c r="M664" s="2053"/>
      <c r="N664" s="2053"/>
      <c r="O664" s="2053"/>
      <c r="P664" s="2053"/>
      <c r="Q664" s="2053"/>
      <c r="R664" s="2053"/>
      <c r="S664" s="2053"/>
    </row>
    <row r="665">
      <c r="A665" s="2053"/>
      <c r="B665" s="2053"/>
      <c r="C665" s="2053"/>
      <c r="D665" s="2053"/>
      <c r="E665" s="2053"/>
      <c r="F665" s="2053"/>
      <c r="G665" s="2053"/>
      <c r="H665" s="2053"/>
      <c r="I665" s="2053"/>
      <c r="J665" s="2053"/>
      <c r="K665" s="2053"/>
      <c r="L665" s="2053"/>
      <c r="M665" s="2053"/>
      <c r="N665" s="2053"/>
      <c r="O665" s="2053"/>
      <c r="P665" s="2053"/>
      <c r="Q665" s="2053"/>
      <c r="R665" s="2053"/>
      <c r="S665" s="2053"/>
    </row>
    <row r="666">
      <c r="A666" s="2053"/>
      <c r="B666" s="2053"/>
      <c r="C666" s="2053"/>
      <c r="D666" s="2053"/>
      <c r="E666" s="2053"/>
      <c r="F666" s="2053"/>
      <c r="G666" s="2053"/>
      <c r="H666" s="2053"/>
      <c r="I666" s="2053"/>
      <c r="J666" s="2053"/>
      <c r="K666" s="2053"/>
      <c r="L666" s="2053"/>
      <c r="M666" s="2053"/>
      <c r="N666" s="2053"/>
      <c r="O666" s="2053"/>
      <c r="P666" s="2053"/>
      <c r="Q666" s="2053"/>
      <c r="R666" s="2053"/>
      <c r="S666" s="2053"/>
    </row>
    <row r="667">
      <c r="A667" s="2053"/>
      <c r="B667" s="2053"/>
      <c r="C667" s="2053"/>
      <c r="D667" s="2053"/>
      <c r="E667" s="2053"/>
      <c r="F667" s="2053"/>
      <c r="G667" s="2053"/>
      <c r="H667" s="2053"/>
      <c r="I667" s="2053"/>
      <c r="J667" s="2053"/>
      <c r="K667" s="2053"/>
      <c r="L667" s="2053"/>
      <c r="M667" s="2053"/>
      <c r="N667" s="2053"/>
      <c r="O667" s="2053"/>
      <c r="P667" s="2053"/>
      <c r="Q667" s="2053"/>
      <c r="R667" s="2053"/>
      <c r="S667" s="2053"/>
    </row>
    <row r="668">
      <c r="A668" s="2053"/>
      <c r="B668" s="2053"/>
      <c r="C668" s="2053"/>
      <c r="D668" s="2053"/>
      <c r="E668" s="2053"/>
      <c r="F668" s="2053"/>
      <c r="G668" s="2053"/>
      <c r="H668" s="2053"/>
      <c r="I668" s="2053"/>
      <c r="J668" s="2053"/>
      <c r="K668" s="2053"/>
      <c r="L668" s="2053"/>
      <c r="M668" s="2053"/>
      <c r="N668" s="2053"/>
      <c r="O668" s="2053"/>
      <c r="P668" s="2053"/>
      <c r="Q668" s="2053"/>
      <c r="R668" s="2053"/>
      <c r="S668" s="2053"/>
    </row>
    <row r="669">
      <c r="A669" s="2053"/>
      <c r="B669" s="2053"/>
      <c r="C669" s="2053"/>
      <c r="D669" s="2053"/>
      <c r="E669" s="2053"/>
      <c r="F669" s="2053"/>
      <c r="G669" s="2053"/>
      <c r="H669" s="2053"/>
      <c r="I669" s="2053"/>
      <c r="J669" s="2053"/>
      <c r="K669" s="2053"/>
      <c r="L669" s="2053"/>
      <c r="M669" s="2053"/>
      <c r="N669" s="2053"/>
      <c r="O669" s="2053"/>
      <c r="P669" s="2053"/>
      <c r="Q669" s="2053"/>
      <c r="R669" s="2053"/>
      <c r="S669" s="2053"/>
    </row>
    <row r="670">
      <c r="A670" s="2053"/>
      <c r="B670" s="2053"/>
      <c r="C670" s="2053"/>
      <c r="D670" s="2053"/>
      <c r="E670" s="2053"/>
      <c r="F670" s="2053"/>
      <c r="G670" s="2053"/>
      <c r="H670" s="2053"/>
      <c r="I670" s="2053"/>
      <c r="J670" s="2053"/>
      <c r="K670" s="2053"/>
      <c r="L670" s="2053"/>
      <c r="M670" s="2053"/>
      <c r="N670" s="2053"/>
      <c r="O670" s="2053"/>
      <c r="P670" s="2053"/>
      <c r="Q670" s="2053"/>
      <c r="R670" s="2053"/>
      <c r="S670" s="2053"/>
    </row>
    <row r="671">
      <c r="A671" s="2053"/>
      <c r="B671" s="2053"/>
      <c r="C671" s="2053"/>
      <c r="D671" s="2053"/>
      <c r="E671" s="2053"/>
      <c r="F671" s="2053"/>
      <c r="G671" s="2053"/>
      <c r="H671" s="2053"/>
      <c r="I671" s="2053"/>
      <c r="J671" s="2053"/>
      <c r="K671" s="2053"/>
      <c r="L671" s="2053"/>
      <c r="M671" s="2053"/>
      <c r="N671" s="2053"/>
      <c r="O671" s="2053"/>
      <c r="P671" s="2053"/>
      <c r="Q671" s="2053"/>
      <c r="R671" s="2053"/>
      <c r="S671" s="2053"/>
    </row>
    <row r="672">
      <c r="A672" s="2053"/>
      <c r="B672" s="2053"/>
      <c r="C672" s="2053"/>
      <c r="D672" s="2053"/>
      <c r="E672" s="2053"/>
      <c r="F672" s="2053"/>
      <c r="G672" s="2053"/>
      <c r="H672" s="2053"/>
      <c r="I672" s="2053"/>
      <c r="J672" s="2053"/>
      <c r="K672" s="2053"/>
      <c r="L672" s="2053"/>
      <c r="M672" s="2053"/>
      <c r="N672" s="2053"/>
      <c r="O672" s="2053"/>
      <c r="P672" s="2053"/>
      <c r="Q672" s="2053"/>
      <c r="R672" s="2053"/>
      <c r="S672" s="2053"/>
    </row>
    <row r="673">
      <c r="A673" s="2053"/>
      <c r="B673" s="2053"/>
      <c r="C673" s="2053"/>
      <c r="D673" s="2053"/>
      <c r="E673" s="2053"/>
      <c r="F673" s="2053"/>
      <c r="G673" s="2053"/>
      <c r="H673" s="2053"/>
      <c r="I673" s="2053"/>
      <c r="J673" s="2053"/>
      <c r="K673" s="2053"/>
      <c r="L673" s="2053"/>
      <c r="M673" s="2053"/>
      <c r="N673" s="2053"/>
      <c r="O673" s="2053"/>
      <c r="P673" s="2053"/>
      <c r="Q673" s="2053"/>
      <c r="R673" s="2053"/>
      <c r="S673" s="2053"/>
    </row>
    <row r="674">
      <c r="A674" s="2053"/>
      <c r="B674" s="2053"/>
      <c r="C674" s="2053"/>
      <c r="D674" s="2053"/>
      <c r="E674" s="2053"/>
      <c r="F674" s="2053"/>
      <c r="G674" s="2053"/>
      <c r="H674" s="2053"/>
      <c r="I674" s="2053"/>
      <c r="J674" s="2053"/>
      <c r="K674" s="2053"/>
      <c r="L674" s="2053"/>
      <c r="M674" s="2053"/>
      <c r="N674" s="2053"/>
      <c r="O674" s="2053"/>
      <c r="P674" s="2053"/>
      <c r="Q674" s="2053"/>
      <c r="R674" s="2053"/>
      <c r="S674" s="2053"/>
    </row>
    <row r="675">
      <c r="A675" s="2053"/>
      <c r="B675" s="2053"/>
      <c r="C675" s="2053"/>
      <c r="D675" s="2053"/>
      <c r="E675" s="2053"/>
      <c r="F675" s="2053"/>
      <c r="G675" s="2053"/>
      <c r="H675" s="2053"/>
      <c r="I675" s="2053"/>
      <c r="J675" s="2053"/>
      <c r="K675" s="2053"/>
      <c r="L675" s="2053"/>
      <c r="M675" s="2053"/>
      <c r="N675" s="2053"/>
      <c r="O675" s="2053"/>
      <c r="P675" s="2053"/>
      <c r="Q675" s="2053"/>
      <c r="R675" s="2053"/>
      <c r="S675" s="2053"/>
    </row>
    <row r="676">
      <c r="A676" s="2053"/>
      <c r="B676" s="2053"/>
      <c r="C676" s="2053"/>
      <c r="D676" s="2053"/>
      <c r="E676" s="2053"/>
      <c r="F676" s="2053"/>
      <c r="G676" s="2053"/>
      <c r="H676" s="2053"/>
      <c r="I676" s="2053"/>
      <c r="J676" s="2053"/>
      <c r="K676" s="2053"/>
      <c r="L676" s="2053"/>
      <c r="M676" s="2053"/>
      <c r="N676" s="2053"/>
      <c r="O676" s="2053"/>
      <c r="P676" s="2053"/>
      <c r="Q676" s="2053"/>
      <c r="R676" s="2053"/>
      <c r="S676" s="2053"/>
    </row>
    <row r="677">
      <c r="A677" s="2053"/>
      <c r="B677" s="2053"/>
      <c r="C677" s="2053"/>
      <c r="D677" s="2053"/>
      <c r="E677" s="2053"/>
      <c r="F677" s="2053"/>
      <c r="G677" s="2053"/>
      <c r="H677" s="2053"/>
      <c r="I677" s="2053"/>
      <c r="J677" s="2053"/>
      <c r="K677" s="2053"/>
      <c r="L677" s="2053"/>
      <c r="M677" s="2053"/>
      <c r="N677" s="2053"/>
      <c r="O677" s="2053"/>
      <c r="P677" s="2053"/>
      <c r="Q677" s="2053"/>
      <c r="R677" s="2053"/>
      <c r="S677" s="2053"/>
    </row>
    <row r="678">
      <c r="A678" s="2053"/>
      <c r="B678" s="2053"/>
      <c r="C678" s="2053"/>
      <c r="D678" s="2053"/>
      <c r="E678" s="2053"/>
      <c r="F678" s="2053"/>
      <c r="G678" s="2053"/>
      <c r="H678" s="2053"/>
      <c r="I678" s="2053"/>
      <c r="J678" s="2053"/>
      <c r="K678" s="2053"/>
      <c r="L678" s="2053"/>
      <c r="M678" s="2053"/>
      <c r="N678" s="2053"/>
      <c r="O678" s="2053"/>
      <c r="P678" s="2053"/>
      <c r="Q678" s="2053"/>
      <c r="R678" s="2053"/>
      <c r="S678" s="2053"/>
    </row>
    <row r="679">
      <c r="A679" s="2053"/>
      <c r="B679" s="2053"/>
      <c r="C679" s="2053"/>
      <c r="D679" s="2053"/>
      <c r="E679" s="2053"/>
      <c r="F679" s="2053"/>
      <c r="G679" s="2053"/>
      <c r="H679" s="2053"/>
      <c r="I679" s="2053"/>
      <c r="J679" s="2053"/>
      <c r="K679" s="2053"/>
      <c r="L679" s="2053"/>
      <c r="M679" s="2053"/>
      <c r="N679" s="2053"/>
      <c r="O679" s="2053"/>
      <c r="P679" s="2053"/>
      <c r="Q679" s="2053"/>
      <c r="R679" s="2053"/>
      <c r="S679" s="2053"/>
    </row>
    <row r="680">
      <c r="A680" s="2053"/>
      <c r="B680" s="2053"/>
      <c r="C680" s="2053"/>
      <c r="D680" s="2053"/>
      <c r="E680" s="2053"/>
      <c r="F680" s="2053"/>
      <c r="G680" s="2053"/>
      <c r="H680" s="2053"/>
      <c r="I680" s="2053"/>
      <c r="J680" s="2053"/>
      <c r="K680" s="2053"/>
      <c r="L680" s="2053"/>
      <c r="M680" s="2053"/>
      <c r="N680" s="2053"/>
      <c r="O680" s="2053"/>
      <c r="P680" s="2053"/>
      <c r="Q680" s="2053"/>
      <c r="R680" s="2053"/>
      <c r="S680" s="2053"/>
    </row>
    <row r="681">
      <c r="A681" s="2053"/>
      <c r="B681" s="2053"/>
      <c r="C681" s="2053"/>
      <c r="D681" s="2053"/>
      <c r="E681" s="2053"/>
      <c r="F681" s="2053"/>
      <c r="G681" s="2053"/>
      <c r="H681" s="2053"/>
      <c r="I681" s="2053"/>
      <c r="J681" s="2053"/>
      <c r="K681" s="2053"/>
      <c r="L681" s="2053"/>
      <c r="M681" s="2053"/>
      <c r="N681" s="2053"/>
      <c r="O681" s="2053"/>
      <c r="P681" s="2053"/>
      <c r="Q681" s="2053"/>
      <c r="R681" s="2053"/>
      <c r="S681" s="2053"/>
    </row>
    <row r="682">
      <c r="A682" s="2053"/>
      <c r="B682" s="2053"/>
      <c r="C682" s="2053"/>
      <c r="D682" s="2053"/>
      <c r="E682" s="2053"/>
      <c r="F682" s="2053"/>
      <c r="G682" s="2053"/>
      <c r="H682" s="2053"/>
      <c r="I682" s="2053"/>
      <c r="J682" s="2053"/>
      <c r="K682" s="2053"/>
      <c r="L682" s="2053"/>
      <c r="M682" s="2053"/>
      <c r="N682" s="2053"/>
      <c r="O682" s="2053"/>
      <c r="P682" s="2053"/>
      <c r="Q682" s="2053"/>
      <c r="R682" s="2053"/>
      <c r="S682" s="2053"/>
    </row>
    <row r="683">
      <c r="A683" s="2053"/>
      <c r="B683" s="2053"/>
      <c r="C683" s="2053"/>
      <c r="D683" s="2053"/>
      <c r="E683" s="2053"/>
      <c r="F683" s="2053"/>
      <c r="G683" s="2053"/>
      <c r="H683" s="2053"/>
      <c r="I683" s="2053"/>
      <c r="J683" s="2053"/>
      <c r="K683" s="2053"/>
      <c r="L683" s="2053"/>
      <c r="M683" s="2053"/>
      <c r="N683" s="2053"/>
      <c r="O683" s="2053"/>
      <c r="P683" s="2053"/>
      <c r="Q683" s="2053"/>
      <c r="R683" s="2053"/>
      <c r="S683" s="2053"/>
    </row>
    <row r="684">
      <c r="A684" s="2053"/>
      <c r="B684" s="2053"/>
      <c r="C684" s="2053"/>
      <c r="D684" s="2053"/>
      <c r="E684" s="2053"/>
      <c r="F684" s="2053"/>
      <c r="G684" s="2053"/>
      <c r="H684" s="2053"/>
      <c r="I684" s="2053"/>
      <c r="J684" s="2053"/>
      <c r="K684" s="2053"/>
      <c r="L684" s="2053"/>
      <c r="M684" s="2053"/>
      <c r="N684" s="2053"/>
      <c r="O684" s="2053"/>
      <c r="P684" s="2053"/>
      <c r="Q684" s="2053"/>
      <c r="R684" s="2053"/>
      <c r="S684" s="2053"/>
    </row>
    <row r="685">
      <c r="A685" s="2053"/>
      <c r="B685" s="2053"/>
      <c r="C685" s="2053"/>
      <c r="D685" s="2053"/>
      <c r="E685" s="2053"/>
      <c r="F685" s="2053"/>
      <c r="G685" s="2053"/>
      <c r="H685" s="2053"/>
      <c r="I685" s="2053"/>
      <c r="J685" s="2053"/>
      <c r="K685" s="2053"/>
      <c r="L685" s="2053"/>
      <c r="M685" s="2053"/>
      <c r="N685" s="2053"/>
      <c r="O685" s="2053"/>
      <c r="P685" s="2053"/>
      <c r="Q685" s="2053"/>
      <c r="R685" s="2053"/>
      <c r="S685" s="2053"/>
    </row>
    <row r="686">
      <c r="A686" s="2053"/>
      <c r="B686" s="2053"/>
      <c r="C686" s="2053"/>
      <c r="D686" s="2053"/>
      <c r="E686" s="2053"/>
      <c r="F686" s="2053"/>
      <c r="G686" s="2053"/>
      <c r="H686" s="2053"/>
      <c r="I686" s="2053"/>
      <c r="J686" s="2053"/>
      <c r="K686" s="2053"/>
      <c r="L686" s="2053"/>
      <c r="M686" s="2053"/>
      <c r="N686" s="2053"/>
      <c r="O686" s="2053"/>
      <c r="P686" s="2053"/>
      <c r="Q686" s="2053"/>
      <c r="R686" s="2053"/>
      <c r="S686" s="2053"/>
    </row>
    <row r="687">
      <c r="A687" s="2053"/>
      <c r="B687" s="2053"/>
      <c r="C687" s="2053"/>
      <c r="D687" s="2053"/>
      <c r="E687" s="2053"/>
      <c r="F687" s="2053"/>
      <c r="G687" s="2053"/>
      <c r="H687" s="2053"/>
      <c r="I687" s="2053"/>
      <c r="J687" s="2053"/>
      <c r="K687" s="2053"/>
      <c r="L687" s="2053"/>
      <c r="M687" s="2053"/>
      <c r="N687" s="2053"/>
      <c r="O687" s="2053"/>
      <c r="P687" s="2053"/>
      <c r="Q687" s="2053"/>
      <c r="R687" s="2053"/>
      <c r="S687" s="2053"/>
    </row>
    <row r="688">
      <c r="A688" s="2053"/>
      <c r="B688" s="2053"/>
      <c r="C688" s="2053"/>
      <c r="D688" s="2053"/>
      <c r="E688" s="2053"/>
      <c r="F688" s="2053"/>
      <c r="G688" s="2053"/>
      <c r="H688" s="2053"/>
      <c r="I688" s="2053"/>
      <c r="J688" s="2053"/>
      <c r="K688" s="2053"/>
      <c r="L688" s="2053"/>
      <c r="M688" s="2053"/>
      <c r="N688" s="2053"/>
      <c r="O688" s="2053"/>
      <c r="P688" s="2053"/>
      <c r="Q688" s="2053"/>
      <c r="R688" s="2053"/>
      <c r="S688" s="2053"/>
    </row>
    <row r="689">
      <c r="A689" s="2053"/>
      <c r="B689" s="2053"/>
      <c r="C689" s="2053"/>
      <c r="D689" s="2053"/>
      <c r="E689" s="2053"/>
      <c r="F689" s="2053"/>
      <c r="G689" s="2053"/>
      <c r="H689" s="2053"/>
      <c r="I689" s="2053"/>
      <c r="J689" s="2053"/>
      <c r="K689" s="2053"/>
      <c r="L689" s="2053"/>
      <c r="M689" s="2053"/>
      <c r="N689" s="2053"/>
      <c r="O689" s="2053"/>
      <c r="P689" s="2053"/>
      <c r="Q689" s="2053"/>
      <c r="R689" s="2053"/>
      <c r="S689" s="2053"/>
    </row>
    <row r="690">
      <c r="A690" s="2053"/>
      <c r="B690" s="2053"/>
      <c r="C690" s="2053"/>
      <c r="D690" s="2053"/>
      <c r="E690" s="2053"/>
      <c r="F690" s="2053"/>
      <c r="G690" s="2053"/>
      <c r="H690" s="2053"/>
      <c r="I690" s="2053"/>
      <c r="J690" s="2053"/>
      <c r="K690" s="2053"/>
      <c r="L690" s="2053"/>
      <c r="M690" s="2053"/>
      <c r="N690" s="2053"/>
      <c r="O690" s="2053"/>
      <c r="P690" s="2053"/>
      <c r="Q690" s="2053"/>
      <c r="R690" s="2053"/>
      <c r="S690" s="2053"/>
    </row>
    <row r="691">
      <c r="A691" s="2053"/>
      <c r="B691" s="2053"/>
      <c r="C691" s="2053"/>
      <c r="D691" s="2053"/>
      <c r="E691" s="2053"/>
      <c r="F691" s="2053"/>
      <c r="G691" s="2053"/>
      <c r="H691" s="2053"/>
      <c r="I691" s="2053"/>
      <c r="J691" s="2053"/>
      <c r="K691" s="2053"/>
      <c r="L691" s="2053"/>
      <c r="M691" s="2053"/>
      <c r="N691" s="2053"/>
      <c r="O691" s="2053"/>
      <c r="P691" s="2053"/>
      <c r="Q691" s="2053"/>
      <c r="R691" s="2053"/>
      <c r="S691" s="2053"/>
    </row>
    <row r="692">
      <c r="A692" s="2053"/>
      <c r="B692" s="2053"/>
      <c r="C692" s="2053"/>
      <c r="D692" s="2053"/>
      <c r="E692" s="2053"/>
      <c r="F692" s="2053"/>
      <c r="G692" s="2053"/>
      <c r="H692" s="2053"/>
      <c r="I692" s="2053"/>
      <c r="J692" s="2053"/>
      <c r="K692" s="2053"/>
      <c r="L692" s="2053"/>
      <c r="M692" s="2053"/>
      <c r="N692" s="2053"/>
      <c r="O692" s="2053"/>
      <c r="P692" s="2053"/>
      <c r="Q692" s="2053"/>
      <c r="R692" s="2053"/>
      <c r="S692" s="2053"/>
    </row>
    <row r="693">
      <c r="A693" s="2053"/>
      <c r="B693" s="2053"/>
      <c r="C693" s="2053"/>
      <c r="D693" s="2053"/>
      <c r="E693" s="2053"/>
      <c r="F693" s="2053"/>
      <c r="G693" s="2053"/>
      <c r="H693" s="2053"/>
      <c r="I693" s="2053"/>
      <c r="J693" s="2053"/>
      <c r="K693" s="2053"/>
      <c r="L693" s="2053"/>
      <c r="M693" s="2053"/>
      <c r="N693" s="2053"/>
      <c r="O693" s="2053"/>
      <c r="P693" s="2053"/>
      <c r="Q693" s="2053"/>
      <c r="R693" s="2053"/>
      <c r="S693" s="2053"/>
    </row>
    <row r="694">
      <c r="A694" s="2053"/>
      <c r="B694" s="2053"/>
      <c r="C694" s="2053"/>
      <c r="D694" s="2053"/>
      <c r="E694" s="2053"/>
      <c r="F694" s="2053"/>
      <c r="G694" s="2053"/>
      <c r="H694" s="2053"/>
      <c r="I694" s="2053"/>
      <c r="J694" s="2053"/>
      <c r="K694" s="2053"/>
      <c r="L694" s="2053"/>
      <c r="M694" s="2053"/>
      <c r="N694" s="2053"/>
      <c r="O694" s="2053"/>
      <c r="P694" s="2053"/>
      <c r="Q694" s="2053"/>
      <c r="R694" s="2053"/>
      <c r="S694" s="2053"/>
    </row>
    <row r="695">
      <c r="A695" s="2053"/>
      <c r="B695" s="2053"/>
      <c r="C695" s="2053"/>
      <c r="D695" s="2053"/>
      <c r="E695" s="2053"/>
      <c r="F695" s="2053"/>
      <c r="G695" s="2053"/>
      <c r="H695" s="2053"/>
      <c r="I695" s="2053"/>
      <c r="J695" s="2053"/>
      <c r="K695" s="2053"/>
      <c r="L695" s="2053"/>
      <c r="M695" s="2053"/>
      <c r="N695" s="2053"/>
      <c r="O695" s="2053"/>
      <c r="P695" s="2053"/>
      <c r="Q695" s="2053"/>
      <c r="R695" s="2053"/>
      <c r="S695" s="2053"/>
    </row>
    <row r="696">
      <c r="A696" s="2053"/>
      <c r="B696" s="2053"/>
      <c r="C696" s="2053"/>
      <c r="D696" s="2053"/>
      <c r="E696" s="2053"/>
      <c r="F696" s="2053"/>
      <c r="G696" s="2053"/>
      <c r="H696" s="2053"/>
      <c r="I696" s="2053"/>
      <c r="J696" s="2053"/>
      <c r="K696" s="2053"/>
      <c r="L696" s="2053"/>
      <c r="M696" s="2053"/>
      <c r="N696" s="2053"/>
      <c r="O696" s="2053"/>
      <c r="P696" s="2053"/>
      <c r="Q696" s="2053"/>
      <c r="R696" s="2053"/>
      <c r="S696" s="2053"/>
    </row>
    <row r="697">
      <c r="A697" s="2053"/>
      <c r="B697" s="2053"/>
      <c r="C697" s="2053"/>
      <c r="D697" s="2053"/>
      <c r="E697" s="2053"/>
      <c r="F697" s="2053"/>
      <c r="G697" s="2053"/>
      <c r="H697" s="2053"/>
      <c r="I697" s="2053"/>
      <c r="J697" s="2053"/>
      <c r="K697" s="2053"/>
      <c r="L697" s="2053"/>
      <c r="M697" s="2053"/>
      <c r="N697" s="2053"/>
      <c r="O697" s="2053"/>
      <c r="P697" s="2053"/>
      <c r="Q697" s="2053"/>
      <c r="R697" s="2053"/>
      <c r="S697" s="2053"/>
    </row>
    <row r="698">
      <c r="A698" s="2053"/>
      <c r="B698" s="2053"/>
      <c r="C698" s="2053"/>
      <c r="D698" s="2053"/>
      <c r="E698" s="2053"/>
      <c r="F698" s="2053"/>
      <c r="G698" s="2053"/>
      <c r="H698" s="2053"/>
      <c r="I698" s="2053"/>
      <c r="J698" s="2053"/>
      <c r="K698" s="2053"/>
      <c r="L698" s="2053"/>
      <c r="M698" s="2053"/>
      <c r="N698" s="2053"/>
      <c r="O698" s="2053"/>
      <c r="P698" s="2053"/>
      <c r="Q698" s="2053"/>
      <c r="R698" s="2053"/>
      <c r="S698" s="2053"/>
    </row>
    <row r="699">
      <c r="A699" s="2053"/>
      <c r="B699" s="2053"/>
      <c r="C699" s="2053"/>
      <c r="D699" s="2053"/>
      <c r="E699" s="2053"/>
      <c r="F699" s="2053"/>
      <c r="G699" s="2053"/>
      <c r="H699" s="2053"/>
      <c r="I699" s="2053"/>
      <c r="J699" s="2053"/>
      <c r="K699" s="2053"/>
      <c r="L699" s="2053"/>
      <c r="M699" s="2053"/>
      <c r="N699" s="2053"/>
      <c r="O699" s="2053"/>
      <c r="P699" s="2053"/>
      <c r="Q699" s="2053"/>
      <c r="R699" s="2053"/>
      <c r="S699" s="2053"/>
    </row>
    <row r="700">
      <c r="A700" s="2053"/>
      <c r="B700" s="2053"/>
      <c r="C700" s="2053"/>
      <c r="D700" s="2053"/>
      <c r="E700" s="2053"/>
      <c r="F700" s="2053"/>
      <c r="G700" s="2053"/>
      <c r="H700" s="2053"/>
      <c r="I700" s="2053"/>
      <c r="J700" s="2053"/>
      <c r="K700" s="2053"/>
      <c r="L700" s="2053"/>
      <c r="M700" s="2053"/>
      <c r="N700" s="2053"/>
      <c r="O700" s="2053"/>
      <c r="P700" s="2053"/>
      <c r="Q700" s="2053"/>
      <c r="R700" s="2053"/>
      <c r="S700" s="2053"/>
    </row>
    <row r="701">
      <c r="A701" s="2053"/>
      <c r="B701" s="2053"/>
      <c r="C701" s="2053"/>
      <c r="D701" s="2053"/>
      <c r="E701" s="2053"/>
      <c r="F701" s="2053"/>
      <c r="G701" s="2053"/>
      <c r="H701" s="2053"/>
      <c r="I701" s="2053"/>
      <c r="J701" s="2053"/>
      <c r="K701" s="2053"/>
      <c r="L701" s="2053"/>
      <c r="M701" s="2053"/>
      <c r="N701" s="2053"/>
      <c r="O701" s="2053"/>
      <c r="P701" s="2053"/>
      <c r="Q701" s="2053"/>
      <c r="R701" s="2053"/>
      <c r="S701" s="2053"/>
    </row>
    <row r="702">
      <c r="A702" s="2053"/>
      <c r="B702" s="2053"/>
      <c r="C702" s="2053"/>
      <c r="D702" s="2053"/>
      <c r="E702" s="2053"/>
      <c r="F702" s="2053"/>
      <c r="G702" s="2053"/>
      <c r="H702" s="2053"/>
      <c r="I702" s="2053"/>
      <c r="J702" s="2053"/>
      <c r="K702" s="2053"/>
      <c r="L702" s="2053"/>
      <c r="M702" s="2053"/>
      <c r="N702" s="2053"/>
      <c r="O702" s="2053"/>
      <c r="P702" s="2053"/>
      <c r="Q702" s="2053"/>
      <c r="R702" s="2053"/>
      <c r="S702" s="2053"/>
    </row>
    <row r="703">
      <c r="A703" s="2053"/>
      <c r="B703" s="2053"/>
      <c r="C703" s="2053"/>
      <c r="D703" s="2053"/>
      <c r="E703" s="2053"/>
      <c r="F703" s="2053"/>
      <c r="G703" s="2053"/>
      <c r="H703" s="2053"/>
      <c r="I703" s="2053"/>
      <c r="J703" s="2053"/>
      <c r="K703" s="2053"/>
      <c r="L703" s="2053"/>
      <c r="M703" s="2053"/>
      <c r="N703" s="2053"/>
      <c r="O703" s="2053"/>
      <c r="P703" s="2053"/>
      <c r="Q703" s="2053"/>
      <c r="R703" s="2053"/>
      <c r="S703" s="2053"/>
    </row>
    <row r="704">
      <c r="A704" s="2053"/>
      <c r="B704" s="2053"/>
      <c r="C704" s="2053"/>
      <c r="D704" s="2053"/>
      <c r="E704" s="2053"/>
      <c r="F704" s="2053"/>
      <c r="G704" s="2053"/>
      <c r="H704" s="2053"/>
      <c r="I704" s="2053"/>
      <c r="J704" s="2053"/>
      <c r="K704" s="2053"/>
      <c r="L704" s="2053"/>
      <c r="M704" s="2053"/>
      <c r="N704" s="2053"/>
      <c r="O704" s="2053"/>
      <c r="P704" s="2053"/>
      <c r="Q704" s="2053"/>
      <c r="R704" s="2053"/>
      <c r="S704" s="2053"/>
    </row>
    <row r="705">
      <c r="A705" s="2053"/>
      <c r="B705" s="2053"/>
      <c r="C705" s="2053"/>
      <c r="D705" s="2053"/>
      <c r="E705" s="2053"/>
      <c r="F705" s="2053"/>
      <c r="G705" s="2053"/>
      <c r="H705" s="2053"/>
      <c r="I705" s="2053"/>
      <c r="J705" s="2053"/>
      <c r="K705" s="2053"/>
      <c r="L705" s="2053"/>
      <c r="M705" s="2053"/>
      <c r="N705" s="2053"/>
      <c r="O705" s="2053"/>
      <c r="P705" s="2053"/>
      <c r="Q705" s="2053"/>
      <c r="R705" s="2053"/>
      <c r="S705" s="2053"/>
    </row>
    <row r="706">
      <c r="A706" s="2053"/>
      <c r="B706" s="2053"/>
      <c r="C706" s="2053"/>
      <c r="D706" s="2053"/>
      <c r="E706" s="2053"/>
      <c r="F706" s="2053"/>
      <c r="G706" s="2053"/>
      <c r="H706" s="2053"/>
      <c r="I706" s="2053"/>
      <c r="J706" s="2053"/>
      <c r="K706" s="2053"/>
      <c r="L706" s="2053"/>
      <c r="M706" s="2053"/>
      <c r="N706" s="2053"/>
      <c r="O706" s="2053"/>
      <c r="P706" s="2053"/>
      <c r="Q706" s="2053"/>
      <c r="R706" s="2053"/>
      <c r="S706" s="2053"/>
    </row>
    <row r="707">
      <c r="A707" s="2053"/>
      <c r="B707" s="2053"/>
      <c r="C707" s="2053"/>
      <c r="D707" s="2053"/>
      <c r="E707" s="2053"/>
      <c r="F707" s="2053"/>
      <c r="G707" s="2053"/>
      <c r="H707" s="2053"/>
      <c r="I707" s="2053"/>
      <c r="J707" s="2053"/>
      <c r="K707" s="2053"/>
      <c r="L707" s="2053"/>
      <c r="M707" s="2053"/>
      <c r="N707" s="2053"/>
      <c r="O707" s="2053"/>
      <c r="P707" s="2053"/>
      <c r="Q707" s="2053"/>
      <c r="R707" s="2053"/>
      <c r="S707" s="2053"/>
    </row>
    <row r="708">
      <c r="A708" s="2053"/>
      <c r="B708" s="2053"/>
      <c r="C708" s="2053"/>
      <c r="D708" s="2053"/>
      <c r="E708" s="2053"/>
      <c r="F708" s="2053"/>
      <c r="G708" s="2053"/>
      <c r="H708" s="2053"/>
      <c r="I708" s="2053"/>
      <c r="J708" s="2053"/>
      <c r="K708" s="2053"/>
      <c r="L708" s="2053"/>
      <c r="M708" s="2053"/>
      <c r="N708" s="2053"/>
      <c r="O708" s="2053"/>
      <c r="P708" s="2053"/>
      <c r="Q708" s="2053"/>
      <c r="R708" s="2053"/>
      <c r="S708" s="2053"/>
    </row>
    <row r="709">
      <c r="A709" s="2053"/>
      <c r="B709" s="2053"/>
      <c r="C709" s="2053"/>
      <c r="D709" s="2053"/>
      <c r="E709" s="2053"/>
      <c r="F709" s="2053"/>
      <c r="G709" s="2053"/>
      <c r="H709" s="2053"/>
      <c r="I709" s="2053"/>
      <c r="J709" s="2053"/>
      <c r="K709" s="2053"/>
      <c r="L709" s="2053"/>
      <c r="M709" s="2053"/>
      <c r="N709" s="2053"/>
      <c r="O709" s="2053"/>
      <c r="P709" s="2053"/>
      <c r="Q709" s="2053"/>
      <c r="R709" s="2053"/>
      <c r="S709" s="2053"/>
    </row>
    <row r="710">
      <c r="A710" s="2053"/>
      <c r="B710" s="2053"/>
      <c r="C710" s="2053"/>
      <c r="D710" s="2053"/>
      <c r="E710" s="2053"/>
      <c r="F710" s="2053"/>
      <c r="G710" s="2053"/>
      <c r="H710" s="2053"/>
      <c r="I710" s="2053"/>
      <c r="J710" s="2053"/>
      <c r="K710" s="2053"/>
      <c r="L710" s="2053"/>
      <c r="M710" s="2053"/>
      <c r="N710" s="2053"/>
      <c r="O710" s="2053"/>
      <c r="P710" s="2053"/>
      <c r="Q710" s="2053"/>
      <c r="R710" s="2053"/>
      <c r="S710" s="2053"/>
    </row>
    <row r="711">
      <c r="A711" s="2053"/>
      <c r="B711" s="2053"/>
      <c r="C711" s="2053"/>
      <c r="D711" s="2053"/>
      <c r="E711" s="2053"/>
      <c r="F711" s="2053"/>
      <c r="G711" s="2053"/>
      <c r="H711" s="2053"/>
      <c r="I711" s="2053"/>
      <c r="J711" s="2053"/>
      <c r="K711" s="2053"/>
      <c r="L711" s="2053"/>
      <c r="M711" s="2053"/>
      <c r="N711" s="2053"/>
      <c r="O711" s="2053"/>
      <c r="P711" s="2053"/>
      <c r="Q711" s="2053"/>
      <c r="R711" s="2053"/>
      <c r="S711" s="2053"/>
    </row>
    <row r="712">
      <c r="A712" s="2053"/>
      <c r="B712" s="2053"/>
      <c r="C712" s="2053"/>
      <c r="D712" s="2053"/>
      <c r="E712" s="2053"/>
      <c r="F712" s="2053"/>
      <c r="G712" s="2053"/>
      <c r="H712" s="2053"/>
      <c r="I712" s="2053"/>
      <c r="J712" s="2053"/>
      <c r="K712" s="2053"/>
      <c r="L712" s="2053"/>
      <c r="M712" s="2053"/>
      <c r="N712" s="2053"/>
      <c r="O712" s="2053"/>
      <c r="P712" s="2053"/>
      <c r="Q712" s="2053"/>
      <c r="R712" s="2053"/>
      <c r="S712" s="2053"/>
    </row>
    <row r="713">
      <c r="A713" s="2053"/>
      <c r="B713" s="2053"/>
      <c r="C713" s="2053"/>
      <c r="D713" s="2053"/>
      <c r="E713" s="2053"/>
      <c r="F713" s="2053"/>
      <c r="G713" s="2053"/>
      <c r="H713" s="2053"/>
      <c r="I713" s="2053"/>
      <c r="J713" s="2053"/>
      <c r="K713" s="2053"/>
      <c r="L713" s="2053"/>
      <c r="M713" s="2053"/>
      <c r="N713" s="2053"/>
      <c r="O713" s="2053"/>
      <c r="P713" s="2053"/>
      <c r="Q713" s="2053"/>
      <c r="R713" s="2053"/>
      <c r="S713" s="2053"/>
    </row>
    <row r="714">
      <c r="A714" s="2053"/>
      <c r="B714" s="2053"/>
      <c r="C714" s="2053"/>
      <c r="D714" s="2053"/>
      <c r="E714" s="2053"/>
      <c r="F714" s="2053"/>
      <c r="G714" s="2053"/>
      <c r="H714" s="2053"/>
      <c r="I714" s="2053"/>
      <c r="J714" s="2053"/>
      <c r="K714" s="2053"/>
      <c r="L714" s="2053"/>
      <c r="M714" s="2053"/>
      <c r="N714" s="2053"/>
      <c r="O714" s="2053"/>
      <c r="P714" s="2053"/>
      <c r="Q714" s="2053"/>
      <c r="R714" s="2053"/>
      <c r="S714" s="2053"/>
    </row>
    <row r="715">
      <c r="A715" s="2053"/>
      <c r="B715" s="2053"/>
      <c r="C715" s="2053"/>
      <c r="D715" s="2053"/>
      <c r="E715" s="2053"/>
      <c r="F715" s="2053"/>
      <c r="G715" s="2053"/>
      <c r="H715" s="2053"/>
      <c r="I715" s="2053"/>
      <c r="J715" s="2053"/>
      <c r="K715" s="2053"/>
      <c r="L715" s="2053"/>
      <c r="M715" s="2053"/>
      <c r="N715" s="2053"/>
      <c r="O715" s="2053"/>
      <c r="P715" s="2053"/>
      <c r="Q715" s="2053"/>
      <c r="R715" s="2053"/>
      <c r="S715" s="2053"/>
    </row>
    <row r="716">
      <c r="A716" s="2053"/>
      <c r="B716" s="2053"/>
      <c r="C716" s="2053"/>
      <c r="D716" s="2053"/>
      <c r="E716" s="2053"/>
      <c r="F716" s="2053"/>
      <c r="G716" s="2053"/>
      <c r="H716" s="2053"/>
      <c r="I716" s="2053"/>
      <c r="J716" s="2053"/>
      <c r="K716" s="2053"/>
      <c r="L716" s="2053"/>
      <c r="M716" s="2053"/>
      <c r="N716" s="2053"/>
      <c r="O716" s="2053"/>
      <c r="P716" s="2053"/>
      <c r="Q716" s="2053"/>
      <c r="R716" s="2053"/>
      <c r="S716" s="2053"/>
    </row>
    <row r="717">
      <c r="A717" s="2053"/>
      <c r="B717" s="2053"/>
      <c r="C717" s="2053"/>
      <c r="D717" s="2053"/>
      <c r="E717" s="2053"/>
      <c r="F717" s="2053"/>
      <c r="G717" s="2053"/>
      <c r="H717" s="2053"/>
      <c r="I717" s="2053"/>
      <c r="J717" s="2053"/>
      <c r="K717" s="2053"/>
      <c r="L717" s="2053"/>
      <c r="M717" s="2053"/>
      <c r="N717" s="2053"/>
      <c r="O717" s="2053"/>
      <c r="P717" s="2053"/>
      <c r="Q717" s="2053"/>
      <c r="R717" s="2053"/>
      <c r="S717" s="2053"/>
    </row>
    <row r="718">
      <c r="A718" s="2053"/>
      <c r="B718" s="2053"/>
      <c r="C718" s="2053"/>
      <c r="D718" s="2053"/>
      <c r="E718" s="2053"/>
      <c r="F718" s="2053"/>
      <c r="G718" s="2053"/>
      <c r="H718" s="2053"/>
      <c r="I718" s="2053"/>
      <c r="J718" s="2053"/>
      <c r="K718" s="2053"/>
      <c r="L718" s="2053"/>
      <c r="M718" s="2053"/>
      <c r="N718" s="2053"/>
      <c r="O718" s="2053"/>
      <c r="P718" s="2053"/>
      <c r="Q718" s="2053"/>
      <c r="R718" s="2053"/>
      <c r="S718" s="2053"/>
    </row>
    <row r="719">
      <c r="A719" s="2053"/>
      <c r="B719" s="2053"/>
      <c r="C719" s="2053"/>
      <c r="D719" s="2053"/>
      <c r="E719" s="2053"/>
      <c r="F719" s="2053"/>
      <c r="G719" s="2053"/>
      <c r="H719" s="2053"/>
      <c r="I719" s="2053"/>
      <c r="J719" s="2053"/>
      <c r="K719" s="2053"/>
      <c r="L719" s="2053"/>
      <c r="M719" s="2053"/>
      <c r="N719" s="2053"/>
      <c r="O719" s="2053"/>
      <c r="P719" s="2053"/>
      <c r="Q719" s="2053"/>
      <c r="R719" s="2053"/>
      <c r="S719" s="2053"/>
    </row>
    <row r="720">
      <c r="A720" s="2053"/>
      <c r="B720" s="2053"/>
      <c r="C720" s="2053"/>
      <c r="D720" s="2053"/>
      <c r="E720" s="2053"/>
      <c r="F720" s="2053"/>
      <c r="G720" s="2053"/>
      <c r="H720" s="2053"/>
      <c r="I720" s="2053"/>
      <c r="J720" s="2053"/>
      <c r="K720" s="2053"/>
      <c r="L720" s="2053"/>
      <c r="M720" s="2053"/>
      <c r="N720" s="2053"/>
      <c r="O720" s="2053"/>
      <c r="P720" s="2053"/>
      <c r="Q720" s="2053"/>
      <c r="R720" s="2053"/>
      <c r="S720" s="2053"/>
    </row>
    <row r="721">
      <c r="A721" s="2053"/>
      <c r="B721" s="2053"/>
      <c r="C721" s="2053"/>
      <c r="D721" s="2053"/>
      <c r="E721" s="2053"/>
      <c r="F721" s="2053"/>
      <c r="G721" s="2053"/>
      <c r="H721" s="2053"/>
      <c r="I721" s="2053"/>
      <c r="J721" s="2053"/>
      <c r="K721" s="2053"/>
      <c r="L721" s="2053"/>
      <c r="M721" s="2053"/>
      <c r="N721" s="2053"/>
      <c r="O721" s="2053"/>
      <c r="P721" s="2053"/>
      <c r="Q721" s="2053"/>
      <c r="R721" s="2053"/>
      <c r="S721" s="2053"/>
    </row>
    <row r="722">
      <c r="A722" s="2053"/>
      <c r="B722" s="2053"/>
      <c r="C722" s="2053"/>
      <c r="D722" s="2053"/>
      <c r="E722" s="2053"/>
      <c r="F722" s="2053"/>
      <c r="G722" s="2053"/>
      <c r="H722" s="2053"/>
      <c r="I722" s="2053"/>
      <c r="J722" s="2053"/>
      <c r="K722" s="2053"/>
      <c r="L722" s="2053"/>
      <c r="M722" s="2053"/>
      <c r="N722" s="2053"/>
      <c r="O722" s="2053"/>
      <c r="P722" s="2053"/>
      <c r="Q722" s="2053"/>
      <c r="R722" s="2053"/>
      <c r="S722" s="2053"/>
    </row>
    <row r="723">
      <c r="A723" s="2053"/>
      <c r="B723" s="2053"/>
      <c r="C723" s="2053"/>
      <c r="D723" s="2053"/>
      <c r="E723" s="2053"/>
      <c r="F723" s="2053"/>
      <c r="G723" s="2053"/>
      <c r="H723" s="2053"/>
      <c r="I723" s="2053"/>
      <c r="J723" s="2053"/>
      <c r="K723" s="2053"/>
      <c r="L723" s="2053"/>
      <c r="M723" s="2053"/>
      <c r="N723" s="2053"/>
      <c r="O723" s="2053"/>
      <c r="P723" s="2053"/>
      <c r="Q723" s="2053"/>
      <c r="R723" s="2053"/>
      <c r="S723" s="2053"/>
    </row>
    <row r="724">
      <c r="A724" s="2053"/>
      <c r="B724" s="2053"/>
      <c r="C724" s="2053"/>
      <c r="D724" s="2053"/>
      <c r="E724" s="2053"/>
      <c r="F724" s="2053"/>
      <c r="G724" s="2053"/>
      <c r="H724" s="2053"/>
      <c r="I724" s="2053"/>
      <c r="J724" s="2053"/>
      <c r="K724" s="2053"/>
      <c r="L724" s="2053"/>
      <c r="M724" s="2053"/>
      <c r="N724" s="2053"/>
      <c r="O724" s="2053"/>
      <c r="P724" s="2053"/>
      <c r="Q724" s="2053"/>
      <c r="R724" s="2053"/>
      <c r="S724" s="2053"/>
    </row>
    <row r="725">
      <c r="A725" s="2053"/>
      <c r="B725" s="2053"/>
      <c r="C725" s="2053"/>
      <c r="D725" s="2053"/>
      <c r="E725" s="2053"/>
      <c r="F725" s="2053"/>
      <c r="G725" s="2053"/>
      <c r="H725" s="2053"/>
      <c r="I725" s="2053"/>
      <c r="J725" s="2053"/>
      <c r="K725" s="2053"/>
      <c r="L725" s="2053"/>
      <c r="M725" s="2053"/>
      <c r="N725" s="2053"/>
      <c r="O725" s="2053"/>
      <c r="P725" s="2053"/>
      <c r="Q725" s="2053"/>
      <c r="R725" s="2053"/>
      <c r="S725" s="2053"/>
    </row>
    <row r="726">
      <c r="A726" s="2053"/>
      <c r="B726" s="2053"/>
      <c r="C726" s="2053"/>
      <c r="D726" s="2053"/>
      <c r="E726" s="2053"/>
      <c r="F726" s="2053"/>
      <c r="G726" s="2053"/>
      <c r="H726" s="2053"/>
      <c r="I726" s="2053"/>
      <c r="J726" s="2053"/>
      <c r="K726" s="2053"/>
      <c r="L726" s="2053"/>
      <c r="M726" s="2053"/>
      <c r="N726" s="2053"/>
      <c r="O726" s="2053"/>
      <c r="P726" s="2053"/>
      <c r="Q726" s="2053"/>
      <c r="R726" s="2053"/>
      <c r="S726" s="2053"/>
    </row>
    <row r="727">
      <c r="A727" s="2053"/>
      <c r="B727" s="2053"/>
      <c r="C727" s="2053"/>
      <c r="D727" s="2053"/>
      <c r="E727" s="2053"/>
      <c r="F727" s="2053"/>
      <c r="G727" s="2053"/>
      <c r="H727" s="2053"/>
      <c r="I727" s="2053"/>
      <c r="J727" s="2053"/>
      <c r="K727" s="2053"/>
      <c r="L727" s="2053"/>
      <c r="M727" s="2053"/>
      <c r="N727" s="2053"/>
      <c r="O727" s="2053"/>
      <c r="P727" s="2053"/>
      <c r="Q727" s="2053"/>
      <c r="R727" s="2053"/>
      <c r="S727" s="2053"/>
    </row>
    <row r="728">
      <c r="A728" s="2053"/>
      <c r="B728" s="2053"/>
      <c r="C728" s="2053"/>
      <c r="D728" s="2053"/>
      <c r="E728" s="2053"/>
      <c r="F728" s="2053"/>
      <c r="G728" s="2053"/>
      <c r="H728" s="2053"/>
      <c r="I728" s="2053"/>
      <c r="J728" s="2053"/>
      <c r="K728" s="2053"/>
      <c r="L728" s="2053"/>
      <c r="M728" s="2053"/>
      <c r="N728" s="2053"/>
      <c r="O728" s="2053"/>
      <c r="P728" s="2053"/>
      <c r="Q728" s="2053"/>
      <c r="R728" s="2053"/>
      <c r="S728" s="2053"/>
    </row>
    <row r="729">
      <c r="A729" s="2053"/>
      <c r="B729" s="2053"/>
      <c r="C729" s="2053"/>
      <c r="D729" s="2053"/>
      <c r="E729" s="2053"/>
      <c r="F729" s="2053"/>
      <c r="G729" s="2053"/>
      <c r="H729" s="2053"/>
      <c r="I729" s="2053"/>
      <c r="J729" s="2053"/>
      <c r="K729" s="2053"/>
      <c r="L729" s="2053"/>
      <c r="M729" s="2053"/>
      <c r="N729" s="2053"/>
      <c r="O729" s="2053"/>
      <c r="P729" s="2053"/>
      <c r="Q729" s="2053"/>
      <c r="R729" s="2053"/>
      <c r="S729" s="2053"/>
    </row>
    <row r="730">
      <c r="A730" s="2053"/>
      <c r="B730" s="2053"/>
      <c r="C730" s="2053"/>
      <c r="D730" s="2053"/>
      <c r="E730" s="2053"/>
      <c r="F730" s="2053"/>
      <c r="G730" s="2053"/>
      <c r="H730" s="2053"/>
      <c r="I730" s="2053"/>
      <c r="J730" s="2053"/>
      <c r="K730" s="2053"/>
      <c r="L730" s="2053"/>
      <c r="M730" s="2053"/>
      <c r="N730" s="2053"/>
      <c r="O730" s="2053"/>
      <c r="P730" s="2053"/>
      <c r="Q730" s="2053"/>
      <c r="R730" s="2053"/>
      <c r="S730" s="2053"/>
    </row>
    <row r="731">
      <c r="A731" s="2053"/>
      <c r="B731" s="2053"/>
      <c r="C731" s="2053"/>
      <c r="D731" s="2053"/>
      <c r="E731" s="2053"/>
      <c r="F731" s="2053"/>
      <c r="G731" s="2053"/>
      <c r="H731" s="2053"/>
      <c r="I731" s="2053"/>
      <c r="J731" s="2053"/>
      <c r="K731" s="2053"/>
      <c r="L731" s="2053"/>
      <c r="M731" s="2053"/>
      <c r="N731" s="2053"/>
      <c r="O731" s="2053"/>
      <c r="P731" s="2053"/>
      <c r="Q731" s="2053"/>
      <c r="R731" s="2053"/>
      <c r="S731" s="2053"/>
    </row>
    <row r="732">
      <c r="A732" s="2053"/>
      <c r="B732" s="2053"/>
      <c r="C732" s="2053"/>
      <c r="D732" s="2053"/>
      <c r="E732" s="2053"/>
      <c r="F732" s="2053"/>
      <c r="G732" s="2053"/>
      <c r="H732" s="2053"/>
      <c r="I732" s="2053"/>
      <c r="J732" s="2053"/>
      <c r="K732" s="2053"/>
      <c r="L732" s="2053"/>
      <c r="M732" s="2053"/>
      <c r="N732" s="2053"/>
      <c r="O732" s="2053"/>
      <c r="P732" s="2053"/>
      <c r="Q732" s="2053"/>
      <c r="R732" s="2053"/>
      <c r="S732" s="2053"/>
    </row>
    <row r="733">
      <c r="A733" s="2053"/>
      <c r="B733" s="2053"/>
      <c r="C733" s="2053"/>
      <c r="D733" s="2053"/>
      <c r="E733" s="2053"/>
      <c r="F733" s="2053"/>
      <c r="G733" s="2053"/>
      <c r="H733" s="2053"/>
      <c r="I733" s="2053"/>
      <c r="J733" s="2053"/>
      <c r="K733" s="2053"/>
      <c r="L733" s="2053"/>
      <c r="M733" s="2053"/>
      <c r="N733" s="2053"/>
      <c r="O733" s="2053"/>
      <c r="P733" s="2053"/>
      <c r="Q733" s="2053"/>
      <c r="R733" s="2053"/>
      <c r="S733" s="2053"/>
    </row>
    <row r="734">
      <c r="A734" s="2053"/>
      <c r="B734" s="2053"/>
      <c r="C734" s="2053"/>
      <c r="D734" s="2053"/>
      <c r="E734" s="2053"/>
      <c r="F734" s="2053"/>
      <c r="G734" s="2053"/>
      <c r="H734" s="2053"/>
      <c r="I734" s="2053"/>
      <c r="J734" s="2053"/>
      <c r="K734" s="2053"/>
      <c r="L734" s="2053"/>
      <c r="M734" s="2053"/>
      <c r="N734" s="2053"/>
      <c r="O734" s="2053"/>
      <c r="P734" s="2053"/>
      <c r="Q734" s="2053"/>
      <c r="R734" s="2053"/>
      <c r="S734" s="2053"/>
    </row>
    <row r="735">
      <c r="A735" s="2053"/>
      <c r="B735" s="2053"/>
      <c r="C735" s="2053"/>
      <c r="D735" s="2053"/>
      <c r="E735" s="2053"/>
      <c r="F735" s="2053"/>
      <c r="G735" s="2053"/>
      <c r="H735" s="2053"/>
      <c r="I735" s="2053"/>
      <c r="J735" s="2053"/>
      <c r="K735" s="2053"/>
      <c r="L735" s="2053"/>
      <c r="M735" s="2053"/>
      <c r="N735" s="2053"/>
      <c r="O735" s="2053"/>
      <c r="P735" s="2053"/>
      <c r="Q735" s="2053"/>
      <c r="R735" s="2053"/>
      <c r="S735" s="2053"/>
    </row>
    <row r="736">
      <c r="A736" s="2053"/>
      <c r="B736" s="2053"/>
      <c r="C736" s="2053"/>
      <c r="D736" s="2053"/>
      <c r="E736" s="2053"/>
      <c r="F736" s="2053"/>
      <c r="G736" s="2053"/>
      <c r="H736" s="2053"/>
      <c r="I736" s="2053"/>
      <c r="J736" s="2053"/>
      <c r="K736" s="2053"/>
      <c r="L736" s="2053"/>
      <c r="M736" s="2053"/>
      <c r="N736" s="2053"/>
      <c r="O736" s="2053"/>
      <c r="P736" s="2053"/>
      <c r="Q736" s="2053"/>
      <c r="R736" s="2053"/>
      <c r="S736" s="2053"/>
    </row>
    <row r="737">
      <c r="A737" s="2053"/>
      <c r="B737" s="2053"/>
      <c r="C737" s="2053"/>
      <c r="D737" s="2053"/>
      <c r="E737" s="2053"/>
      <c r="F737" s="2053"/>
      <c r="G737" s="2053"/>
      <c r="H737" s="2053"/>
      <c r="I737" s="2053"/>
      <c r="J737" s="2053"/>
      <c r="K737" s="2053"/>
      <c r="L737" s="2053"/>
      <c r="M737" s="2053"/>
      <c r="N737" s="2053"/>
      <c r="O737" s="2053"/>
      <c r="P737" s="2053"/>
      <c r="Q737" s="2053"/>
      <c r="R737" s="2053"/>
      <c r="S737" s="2053"/>
    </row>
    <row r="738">
      <c r="A738" s="2053"/>
      <c r="B738" s="2053"/>
      <c r="C738" s="2053"/>
      <c r="D738" s="2053"/>
      <c r="E738" s="2053"/>
      <c r="F738" s="2053"/>
      <c r="G738" s="2053"/>
      <c r="H738" s="2053"/>
      <c r="I738" s="2053"/>
      <c r="J738" s="2053"/>
      <c r="K738" s="2053"/>
      <c r="L738" s="2053"/>
      <c r="M738" s="2053"/>
      <c r="N738" s="2053"/>
      <c r="O738" s="2053"/>
      <c r="P738" s="2053"/>
      <c r="Q738" s="2053"/>
      <c r="R738" s="2053"/>
      <c r="S738" s="2053"/>
    </row>
    <row r="739">
      <c r="A739" s="2053"/>
      <c r="B739" s="2053"/>
      <c r="C739" s="2053"/>
      <c r="D739" s="2053"/>
      <c r="E739" s="2053"/>
      <c r="F739" s="2053"/>
      <c r="G739" s="2053"/>
      <c r="H739" s="2053"/>
      <c r="I739" s="2053"/>
      <c r="J739" s="2053"/>
      <c r="K739" s="2053"/>
      <c r="L739" s="2053"/>
      <c r="M739" s="2053"/>
      <c r="N739" s="2053"/>
      <c r="O739" s="2053"/>
      <c r="P739" s="2053"/>
      <c r="Q739" s="2053"/>
      <c r="R739" s="2053"/>
      <c r="S739" s="2053"/>
    </row>
    <row r="740">
      <c r="A740" s="2053"/>
      <c r="B740" s="2053"/>
      <c r="C740" s="2053"/>
      <c r="D740" s="2053"/>
      <c r="E740" s="2053"/>
      <c r="F740" s="2053"/>
      <c r="G740" s="2053"/>
      <c r="H740" s="2053"/>
      <c r="I740" s="2053"/>
      <c r="J740" s="2053"/>
      <c r="K740" s="2053"/>
      <c r="L740" s="2053"/>
      <c r="M740" s="2053"/>
      <c r="N740" s="2053"/>
      <c r="O740" s="2053"/>
      <c r="P740" s="2053"/>
      <c r="Q740" s="2053"/>
      <c r="R740" s="2053"/>
      <c r="S740" s="2053"/>
    </row>
    <row r="741">
      <c r="A741" s="2053"/>
      <c r="B741" s="2053"/>
      <c r="C741" s="2053"/>
      <c r="D741" s="2053"/>
      <c r="E741" s="2053"/>
      <c r="F741" s="2053"/>
      <c r="G741" s="2053"/>
      <c r="H741" s="2053"/>
      <c r="I741" s="2053"/>
      <c r="J741" s="2053"/>
      <c r="K741" s="2053"/>
      <c r="L741" s="2053"/>
      <c r="M741" s="2053"/>
      <c r="N741" s="2053"/>
      <c r="O741" s="2053"/>
      <c r="P741" s="2053"/>
      <c r="Q741" s="2053"/>
      <c r="R741" s="2053"/>
      <c r="S741" s="2053"/>
    </row>
    <row r="742">
      <c r="A742" s="2053"/>
      <c r="B742" s="2053"/>
      <c r="C742" s="2053"/>
      <c r="D742" s="2053"/>
      <c r="E742" s="2053"/>
      <c r="F742" s="2053"/>
      <c r="G742" s="2053"/>
      <c r="H742" s="2053"/>
      <c r="I742" s="2053"/>
      <c r="J742" s="2053"/>
      <c r="K742" s="2053"/>
      <c r="L742" s="2053"/>
      <c r="M742" s="2053"/>
      <c r="N742" s="2053"/>
      <c r="O742" s="2053"/>
      <c r="P742" s="2053"/>
      <c r="Q742" s="2053"/>
      <c r="R742" s="2053"/>
      <c r="S742" s="2053"/>
    </row>
    <row r="743">
      <c r="A743" s="2053"/>
      <c r="B743" s="2053"/>
      <c r="C743" s="2053"/>
      <c r="D743" s="2053"/>
      <c r="E743" s="2053"/>
      <c r="F743" s="2053"/>
      <c r="G743" s="2053"/>
      <c r="H743" s="2053"/>
      <c r="I743" s="2053"/>
      <c r="J743" s="2053"/>
      <c r="K743" s="2053"/>
      <c r="L743" s="2053"/>
      <c r="M743" s="2053"/>
      <c r="N743" s="2053"/>
      <c r="O743" s="2053"/>
      <c r="P743" s="2053"/>
      <c r="Q743" s="2053"/>
      <c r="R743" s="2053"/>
      <c r="S743" s="2053"/>
    </row>
    <row r="744">
      <c r="A744" s="2053"/>
      <c r="B744" s="2053"/>
      <c r="C744" s="2053"/>
      <c r="D744" s="2053"/>
      <c r="E744" s="2053"/>
      <c r="F744" s="2053"/>
      <c r="G744" s="2053"/>
      <c r="H744" s="2053"/>
      <c r="I744" s="2053"/>
      <c r="J744" s="2053"/>
      <c r="K744" s="2053"/>
      <c r="L744" s="2053"/>
      <c r="M744" s="2053"/>
      <c r="N744" s="2053"/>
      <c r="O744" s="2053"/>
      <c r="P744" s="2053"/>
      <c r="Q744" s="2053"/>
      <c r="R744" s="2053"/>
      <c r="S744" s="2053"/>
    </row>
    <row r="745">
      <c r="A745" s="2053"/>
      <c r="B745" s="2053"/>
      <c r="C745" s="2053"/>
      <c r="D745" s="2053"/>
      <c r="E745" s="2053"/>
      <c r="F745" s="2053"/>
      <c r="G745" s="2053"/>
      <c r="H745" s="2053"/>
      <c r="I745" s="2053"/>
      <c r="J745" s="2053"/>
      <c r="K745" s="2053"/>
      <c r="L745" s="2053"/>
      <c r="M745" s="2053"/>
      <c r="N745" s="2053"/>
      <c r="O745" s="2053"/>
      <c r="P745" s="2053"/>
      <c r="Q745" s="2053"/>
      <c r="R745" s="2053"/>
      <c r="S745" s="2053"/>
    </row>
    <row r="746">
      <c r="A746" s="2053"/>
      <c r="B746" s="2053"/>
      <c r="C746" s="2053"/>
      <c r="D746" s="2053"/>
      <c r="E746" s="2053"/>
      <c r="F746" s="2053"/>
      <c r="G746" s="2053"/>
      <c r="H746" s="2053"/>
      <c r="I746" s="2053"/>
      <c r="J746" s="2053"/>
      <c r="K746" s="2053"/>
      <c r="L746" s="2053"/>
      <c r="M746" s="2053"/>
      <c r="N746" s="2053"/>
      <c r="O746" s="2053"/>
      <c r="P746" s="2053"/>
      <c r="Q746" s="2053"/>
      <c r="R746" s="2053"/>
      <c r="S746" s="2053"/>
    </row>
    <row r="747">
      <c r="A747" s="2053"/>
      <c r="B747" s="2053"/>
      <c r="C747" s="2053"/>
      <c r="D747" s="2053"/>
      <c r="E747" s="2053"/>
      <c r="F747" s="2053"/>
      <c r="G747" s="2053"/>
      <c r="H747" s="2053"/>
      <c r="I747" s="2053"/>
      <c r="J747" s="2053"/>
      <c r="K747" s="2053"/>
      <c r="L747" s="2053"/>
      <c r="M747" s="2053"/>
      <c r="N747" s="2053"/>
      <c r="O747" s="2053"/>
      <c r="P747" s="2053"/>
      <c r="Q747" s="2053"/>
      <c r="R747" s="2053"/>
      <c r="S747" s="2053"/>
    </row>
    <row r="748">
      <c r="A748" s="2053"/>
      <c r="B748" s="2053"/>
      <c r="C748" s="2053"/>
      <c r="D748" s="2053"/>
      <c r="E748" s="2053"/>
      <c r="F748" s="2053"/>
      <c r="G748" s="2053"/>
      <c r="H748" s="2053"/>
      <c r="I748" s="2053"/>
      <c r="J748" s="2053"/>
      <c r="K748" s="2053"/>
      <c r="L748" s="2053"/>
      <c r="M748" s="2053"/>
      <c r="N748" s="2053"/>
      <c r="O748" s="2053"/>
      <c r="P748" s="2053"/>
      <c r="Q748" s="2053"/>
      <c r="R748" s="2053"/>
      <c r="S748" s="2053"/>
    </row>
    <row r="749">
      <c r="A749" s="2053"/>
      <c r="B749" s="2053"/>
      <c r="C749" s="2053"/>
      <c r="D749" s="2053"/>
      <c r="E749" s="2053"/>
      <c r="F749" s="2053"/>
      <c r="G749" s="2053"/>
      <c r="H749" s="2053"/>
      <c r="I749" s="2053"/>
      <c r="J749" s="2053"/>
      <c r="K749" s="2053"/>
      <c r="L749" s="2053"/>
      <c r="M749" s="2053"/>
      <c r="N749" s="2053"/>
      <c r="O749" s="2053"/>
      <c r="P749" s="2053"/>
      <c r="Q749" s="2053"/>
      <c r="R749" s="2053"/>
      <c r="S749" s="2053"/>
    </row>
    <row r="750">
      <c r="A750" s="2053"/>
      <c r="B750" s="2053"/>
      <c r="C750" s="2053"/>
      <c r="D750" s="2053"/>
      <c r="E750" s="2053"/>
      <c r="F750" s="2053"/>
      <c r="G750" s="2053"/>
      <c r="H750" s="2053"/>
      <c r="I750" s="2053"/>
      <c r="J750" s="2053"/>
      <c r="K750" s="2053"/>
      <c r="L750" s="2053"/>
      <c r="M750" s="2053"/>
      <c r="N750" s="2053"/>
      <c r="O750" s="2053"/>
      <c r="P750" s="2053"/>
      <c r="Q750" s="2053"/>
      <c r="R750" s="2053"/>
      <c r="S750" s="2053"/>
    </row>
    <row r="751">
      <c r="A751" s="2053"/>
      <c r="B751" s="2053"/>
      <c r="C751" s="2053"/>
      <c r="D751" s="2053"/>
      <c r="E751" s="2053"/>
      <c r="F751" s="2053"/>
      <c r="G751" s="2053"/>
      <c r="H751" s="2053"/>
      <c r="I751" s="2053"/>
      <c r="J751" s="2053"/>
      <c r="K751" s="2053"/>
      <c r="L751" s="2053"/>
      <c r="M751" s="2053"/>
      <c r="N751" s="2053"/>
      <c r="O751" s="2053"/>
      <c r="P751" s="2053"/>
      <c r="Q751" s="2053"/>
      <c r="R751" s="2053"/>
      <c r="S751" s="2053"/>
    </row>
    <row r="752">
      <c r="A752" s="2053"/>
      <c r="B752" s="2053"/>
      <c r="C752" s="2053"/>
      <c r="D752" s="2053"/>
      <c r="E752" s="2053"/>
      <c r="F752" s="2053"/>
      <c r="G752" s="2053"/>
      <c r="H752" s="2053"/>
      <c r="I752" s="2053"/>
      <c r="J752" s="2053"/>
      <c r="K752" s="2053"/>
      <c r="L752" s="2053"/>
      <c r="M752" s="2053"/>
      <c r="N752" s="2053"/>
      <c r="O752" s="2053"/>
      <c r="P752" s="2053"/>
      <c r="Q752" s="2053"/>
      <c r="R752" s="2053"/>
      <c r="S752" s="2053"/>
    </row>
    <row r="753">
      <c r="A753" s="2053"/>
      <c r="B753" s="2053"/>
      <c r="C753" s="2053"/>
      <c r="D753" s="2053"/>
      <c r="E753" s="2053"/>
      <c r="F753" s="2053"/>
      <c r="G753" s="2053"/>
      <c r="H753" s="2053"/>
      <c r="I753" s="2053"/>
      <c r="J753" s="2053"/>
      <c r="K753" s="2053"/>
      <c r="L753" s="2053"/>
      <c r="M753" s="2053"/>
      <c r="N753" s="2053"/>
      <c r="O753" s="2053"/>
      <c r="P753" s="2053"/>
      <c r="Q753" s="2053"/>
      <c r="R753" s="2053"/>
      <c r="S753" s="2053"/>
    </row>
    <row r="754">
      <c r="A754" s="2053"/>
      <c r="B754" s="2053"/>
      <c r="C754" s="2053"/>
      <c r="D754" s="2053"/>
      <c r="E754" s="2053"/>
      <c r="F754" s="2053"/>
      <c r="G754" s="2053"/>
      <c r="H754" s="2053"/>
      <c r="I754" s="2053"/>
      <c r="J754" s="2053"/>
      <c r="K754" s="2053"/>
      <c r="L754" s="2053"/>
      <c r="M754" s="2053"/>
      <c r="N754" s="2053"/>
      <c r="O754" s="2053"/>
      <c r="P754" s="2053"/>
      <c r="Q754" s="2053"/>
      <c r="R754" s="2053"/>
      <c r="S754" s="2053"/>
    </row>
    <row r="755">
      <c r="A755" s="2053"/>
      <c r="B755" s="2053"/>
      <c r="C755" s="2053"/>
      <c r="D755" s="2053"/>
      <c r="E755" s="2053"/>
      <c r="F755" s="2053"/>
      <c r="G755" s="2053"/>
      <c r="H755" s="2053"/>
      <c r="I755" s="2053"/>
      <c r="J755" s="2053"/>
      <c r="K755" s="2053"/>
      <c r="L755" s="2053"/>
      <c r="M755" s="2053"/>
      <c r="N755" s="2053"/>
      <c r="O755" s="2053"/>
      <c r="P755" s="2053"/>
      <c r="Q755" s="2053"/>
      <c r="R755" s="2053"/>
      <c r="S755" s="2053"/>
    </row>
    <row r="756">
      <c r="A756" s="2053"/>
      <c r="B756" s="2053"/>
      <c r="C756" s="2053"/>
      <c r="D756" s="2053"/>
      <c r="E756" s="2053"/>
      <c r="F756" s="2053"/>
      <c r="G756" s="2053"/>
      <c r="H756" s="2053"/>
      <c r="I756" s="2053"/>
      <c r="J756" s="2053"/>
      <c r="K756" s="2053"/>
      <c r="L756" s="2053"/>
      <c r="M756" s="2053"/>
      <c r="N756" s="2053"/>
      <c r="O756" s="2053"/>
      <c r="P756" s="2053"/>
      <c r="Q756" s="2053"/>
      <c r="R756" s="2053"/>
      <c r="S756" s="2053"/>
    </row>
    <row r="757">
      <c r="A757" s="2053"/>
      <c r="B757" s="2053"/>
      <c r="C757" s="2053"/>
      <c r="D757" s="2053"/>
      <c r="E757" s="2053"/>
      <c r="F757" s="2053"/>
      <c r="G757" s="2053"/>
      <c r="H757" s="2053"/>
      <c r="I757" s="2053"/>
      <c r="J757" s="2053"/>
      <c r="K757" s="2053"/>
      <c r="L757" s="2053"/>
      <c r="M757" s="2053"/>
      <c r="N757" s="2053"/>
      <c r="O757" s="2053"/>
      <c r="P757" s="2053"/>
      <c r="Q757" s="2053"/>
      <c r="R757" s="2053"/>
      <c r="S757" s="2053"/>
    </row>
    <row r="758">
      <c r="A758" s="2053"/>
      <c r="B758" s="2053"/>
      <c r="C758" s="2053"/>
      <c r="D758" s="2053"/>
      <c r="E758" s="2053"/>
      <c r="F758" s="2053"/>
      <c r="G758" s="2053"/>
      <c r="H758" s="2053"/>
      <c r="I758" s="2053"/>
      <c r="J758" s="2053"/>
      <c r="K758" s="2053"/>
      <c r="L758" s="2053"/>
      <c r="M758" s="2053"/>
      <c r="N758" s="2053"/>
      <c r="O758" s="2053"/>
      <c r="P758" s="2053"/>
      <c r="Q758" s="2053"/>
      <c r="R758" s="2053"/>
      <c r="S758" s="2053"/>
    </row>
    <row r="759">
      <c r="A759" s="2053"/>
      <c r="B759" s="2053"/>
      <c r="C759" s="2053"/>
      <c r="D759" s="2053"/>
      <c r="E759" s="2053"/>
      <c r="F759" s="2053"/>
      <c r="G759" s="2053"/>
      <c r="H759" s="2053"/>
      <c r="I759" s="2053"/>
      <c r="J759" s="2053"/>
      <c r="K759" s="2053"/>
      <c r="L759" s="2053"/>
      <c r="M759" s="2053"/>
      <c r="N759" s="2053"/>
      <c r="O759" s="2053"/>
      <c r="P759" s="2053"/>
      <c r="Q759" s="2053"/>
      <c r="R759" s="2053"/>
      <c r="S759" s="2053"/>
    </row>
    <row r="760">
      <c r="A760" s="2053"/>
      <c r="B760" s="2053"/>
      <c r="C760" s="2053"/>
      <c r="D760" s="2053"/>
      <c r="E760" s="2053"/>
      <c r="F760" s="2053"/>
      <c r="G760" s="2053"/>
      <c r="H760" s="2053"/>
      <c r="I760" s="2053"/>
      <c r="J760" s="2053"/>
      <c r="K760" s="2053"/>
      <c r="L760" s="2053"/>
      <c r="M760" s="2053"/>
      <c r="N760" s="2053"/>
      <c r="O760" s="2053"/>
      <c r="P760" s="2053"/>
      <c r="Q760" s="2053"/>
      <c r="R760" s="2053"/>
      <c r="S760" s="2053"/>
    </row>
    <row r="761">
      <c r="A761" s="2053"/>
      <c r="B761" s="2053"/>
      <c r="C761" s="2053"/>
      <c r="D761" s="2053"/>
      <c r="E761" s="2053"/>
      <c r="F761" s="2053"/>
      <c r="G761" s="2053"/>
      <c r="H761" s="2053"/>
      <c r="I761" s="2053"/>
      <c r="J761" s="2053"/>
      <c r="K761" s="2053"/>
      <c r="L761" s="2053"/>
      <c r="M761" s="2053"/>
      <c r="N761" s="2053"/>
      <c r="O761" s="2053"/>
      <c r="P761" s="2053"/>
      <c r="Q761" s="2053"/>
      <c r="R761" s="2053"/>
      <c r="S761" s="2053"/>
    </row>
    <row r="762">
      <c r="A762" s="2053"/>
      <c r="B762" s="2053"/>
      <c r="C762" s="2053"/>
      <c r="D762" s="2053"/>
      <c r="E762" s="2053"/>
      <c r="F762" s="2053"/>
      <c r="G762" s="2053"/>
      <c r="H762" s="2053"/>
      <c r="I762" s="2053"/>
      <c r="J762" s="2053"/>
      <c r="K762" s="2053"/>
      <c r="L762" s="2053"/>
      <c r="M762" s="2053"/>
      <c r="N762" s="2053"/>
      <c r="O762" s="2053"/>
      <c r="P762" s="2053"/>
      <c r="Q762" s="2053"/>
      <c r="R762" s="2053"/>
      <c r="S762" s="2053"/>
    </row>
    <row r="763">
      <c r="A763" s="2053"/>
      <c r="B763" s="2053"/>
      <c r="C763" s="2053"/>
      <c r="D763" s="2053"/>
      <c r="E763" s="2053"/>
      <c r="F763" s="2053"/>
      <c r="G763" s="2053"/>
      <c r="H763" s="2053"/>
      <c r="I763" s="2053"/>
      <c r="J763" s="2053"/>
      <c r="K763" s="2053"/>
      <c r="L763" s="2053"/>
      <c r="M763" s="2053"/>
      <c r="N763" s="2053"/>
      <c r="O763" s="2053"/>
      <c r="P763" s="2053"/>
      <c r="Q763" s="2053"/>
      <c r="R763" s="2053"/>
      <c r="S763" s="2053"/>
    </row>
    <row r="764">
      <c r="A764" s="2053"/>
      <c r="B764" s="2053"/>
      <c r="C764" s="2053"/>
      <c r="D764" s="2053"/>
      <c r="E764" s="2053"/>
      <c r="F764" s="2053"/>
      <c r="G764" s="2053"/>
      <c r="H764" s="2053"/>
      <c r="I764" s="2053"/>
      <c r="J764" s="2053"/>
      <c r="K764" s="2053"/>
      <c r="L764" s="2053"/>
      <c r="M764" s="2053"/>
      <c r="N764" s="2053"/>
      <c r="O764" s="2053"/>
      <c r="P764" s="2053"/>
      <c r="Q764" s="2053"/>
      <c r="R764" s="2053"/>
      <c r="S764" s="2053"/>
    </row>
    <row r="765">
      <c r="A765" s="2053"/>
      <c r="B765" s="2053"/>
      <c r="C765" s="2053"/>
      <c r="D765" s="2053"/>
      <c r="E765" s="2053"/>
      <c r="F765" s="2053"/>
      <c r="G765" s="2053"/>
      <c r="H765" s="2053"/>
      <c r="I765" s="2053"/>
      <c r="J765" s="2053"/>
      <c r="K765" s="2053"/>
      <c r="L765" s="2053"/>
      <c r="M765" s="2053"/>
      <c r="N765" s="2053"/>
      <c r="O765" s="2053"/>
      <c r="P765" s="2053"/>
      <c r="Q765" s="2053"/>
      <c r="R765" s="2053"/>
      <c r="S765" s="2053"/>
    </row>
    <row r="766">
      <c r="A766" s="2053"/>
      <c r="B766" s="2053"/>
      <c r="C766" s="2053"/>
      <c r="D766" s="2053"/>
      <c r="E766" s="2053"/>
      <c r="F766" s="2053"/>
      <c r="G766" s="2053"/>
      <c r="H766" s="2053"/>
      <c r="I766" s="2053"/>
      <c r="J766" s="2053"/>
      <c r="K766" s="2053"/>
      <c r="L766" s="2053"/>
      <c r="M766" s="2053"/>
      <c r="N766" s="2053"/>
      <c r="O766" s="2053"/>
      <c r="P766" s="2053"/>
      <c r="Q766" s="2053"/>
      <c r="R766" s="2053"/>
      <c r="S766" s="2053"/>
    </row>
    <row r="767">
      <c r="A767" s="2053"/>
      <c r="B767" s="2053"/>
      <c r="C767" s="2053"/>
      <c r="D767" s="2053"/>
      <c r="E767" s="2053"/>
      <c r="F767" s="2053"/>
      <c r="G767" s="2053"/>
      <c r="H767" s="2053"/>
      <c r="I767" s="2053"/>
      <c r="J767" s="2053"/>
      <c r="K767" s="2053"/>
      <c r="L767" s="2053"/>
      <c r="M767" s="2053"/>
      <c r="N767" s="2053"/>
      <c r="O767" s="2053"/>
      <c r="P767" s="2053"/>
      <c r="Q767" s="2053"/>
      <c r="R767" s="2053"/>
      <c r="S767" s="2053"/>
    </row>
    <row r="768">
      <c r="A768" s="2053"/>
      <c r="B768" s="2053"/>
      <c r="C768" s="2053"/>
      <c r="D768" s="2053"/>
      <c r="E768" s="2053"/>
      <c r="F768" s="2053"/>
      <c r="G768" s="2053"/>
      <c r="H768" s="2053"/>
      <c r="I768" s="2053"/>
      <c r="J768" s="2053"/>
      <c r="K768" s="2053"/>
      <c r="L768" s="2053"/>
      <c r="M768" s="2053"/>
      <c r="N768" s="2053"/>
      <c r="O768" s="2053"/>
      <c r="P768" s="2053"/>
      <c r="Q768" s="2053"/>
      <c r="R768" s="2053"/>
      <c r="S768" s="2053"/>
    </row>
    <row r="769">
      <c r="A769" s="2053"/>
      <c r="B769" s="2053"/>
      <c r="C769" s="2053"/>
      <c r="D769" s="2053"/>
      <c r="E769" s="2053"/>
      <c r="F769" s="2053"/>
      <c r="G769" s="2053"/>
      <c r="H769" s="2053"/>
      <c r="I769" s="2053"/>
      <c r="J769" s="2053"/>
      <c r="K769" s="2053"/>
      <c r="L769" s="2053"/>
      <c r="M769" s="2053"/>
      <c r="N769" s="2053"/>
      <c r="O769" s="2053"/>
      <c r="P769" s="2053"/>
      <c r="Q769" s="2053"/>
      <c r="R769" s="2053"/>
      <c r="S769" s="2053"/>
    </row>
    <row r="770">
      <c r="A770" s="2053"/>
      <c r="B770" s="2053"/>
      <c r="C770" s="2053"/>
      <c r="D770" s="2053"/>
      <c r="E770" s="2053"/>
      <c r="F770" s="2053"/>
      <c r="G770" s="2053"/>
      <c r="H770" s="2053"/>
      <c r="I770" s="2053"/>
      <c r="J770" s="2053"/>
      <c r="K770" s="2053"/>
      <c r="L770" s="2053"/>
      <c r="M770" s="2053"/>
      <c r="N770" s="2053"/>
      <c r="O770" s="2053"/>
      <c r="P770" s="2053"/>
      <c r="Q770" s="2053"/>
      <c r="R770" s="2053"/>
      <c r="S770" s="2053"/>
    </row>
    <row r="771">
      <c r="A771" s="2053"/>
      <c r="B771" s="2053"/>
      <c r="C771" s="2053"/>
      <c r="D771" s="2053"/>
      <c r="E771" s="2053"/>
      <c r="F771" s="2053"/>
      <c r="G771" s="2053"/>
      <c r="H771" s="2053"/>
      <c r="I771" s="2053"/>
      <c r="J771" s="2053"/>
      <c r="K771" s="2053"/>
      <c r="L771" s="2053"/>
      <c r="M771" s="2053"/>
      <c r="N771" s="2053"/>
      <c r="O771" s="2053"/>
      <c r="P771" s="2053"/>
      <c r="Q771" s="2053"/>
      <c r="R771" s="2053"/>
      <c r="S771" s="2053"/>
    </row>
    <row r="772">
      <c r="A772" s="2053"/>
      <c r="B772" s="2053"/>
      <c r="C772" s="2053"/>
      <c r="D772" s="2053"/>
      <c r="E772" s="2053"/>
      <c r="F772" s="2053"/>
      <c r="G772" s="2053"/>
      <c r="H772" s="2053"/>
      <c r="I772" s="2053"/>
      <c r="J772" s="2053"/>
      <c r="K772" s="2053"/>
      <c r="L772" s="2053"/>
      <c r="M772" s="2053"/>
      <c r="N772" s="2053"/>
      <c r="O772" s="2053"/>
      <c r="P772" s="2053"/>
      <c r="Q772" s="2053"/>
      <c r="R772" s="2053"/>
      <c r="S772" s="2053"/>
    </row>
    <row r="773">
      <c r="A773" s="2053"/>
      <c r="B773" s="2053"/>
      <c r="C773" s="2053"/>
      <c r="D773" s="2053"/>
      <c r="E773" s="2053"/>
      <c r="F773" s="2053"/>
      <c r="G773" s="2053"/>
      <c r="H773" s="2053"/>
      <c r="I773" s="2053"/>
      <c r="J773" s="2053"/>
      <c r="K773" s="2053"/>
      <c r="L773" s="2053"/>
      <c r="M773" s="2053"/>
      <c r="N773" s="2053"/>
      <c r="O773" s="2053"/>
      <c r="P773" s="2053"/>
      <c r="Q773" s="2053"/>
      <c r="R773" s="2053"/>
      <c r="S773" s="2053"/>
    </row>
    <row r="774">
      <c r="A774" s="2053"/>
      <c r="B774" s="2053"/>
      <c r="C774" s="2053"/>
      <c r="D774" s="2053"/>
      <c r="E774" s="2053"/>
      <c r="F774" s="2053"/>
      <c r="G774" s="2053"/>
      <c r="H774" s="2053"/>
      <c r="I774" s="2053"/>
      <c r="J774" s="2053"/>
      <c r="K774" s="2053"/>
      <c r="L774" s="2053"/>
      <c r="M774" s="2053"/>
      <c r="N774" s="2053"/>
      <c r="O774" s="2053"/>
      <c r="P774" s="2053"/>
      <c r="Q774" s="2053"/>
      <c r="R774" s="2053"/>
      <c r="S774" s="2053"/>
    </row>
    <row r="775">
      <c r="A775" s="2053"/>
      <c r="B775" s="2053"/>
      <c r="C775" s="2053"/>
      <c r="D775" s="2053"/>
      <c r="E775" s="2053"/>
      <c r="F775" s="2053"/>
      <c r="G775" s="2053"/>
      <c r="H775" s="2053"/>
      <c r="I775" s="2053"/>
      <c r="J775" s="2053"/>
      <c r="K775" s="2053"/>
      <c r="L775" s="2053"/>
      <c r="M775" s="2053"/>
      <c r="N775" s="2053"/>
      <c r="O775" s="2053"/>
      <c r="P775" s="2053"/>
      <c r="Q775" s="2053"/>
      <c r="R775" s="2053"/>
      <c r="S775" s="2053"/>
    </row>
    <row r="776">
      <c r="A776" s="2053"/>
      <c r="B776" s="2053"/>
      <c r="C776" s="2053"/>
      <c r="D776" s="2053"/>
      <c r="E776" s="2053"/>
      <c r="F776" s="2053"/>
      <c r="G776" s="2053"/>
      <c r="H776" s="2053"/>
      <c r="I776" s="2053"/>
      <c r="J776" s="2053"/>
      <c r="K776" s="2053"/>
      <c r="L776" s="2053"/>
      <c r="M776" s="2053"/>
      <c r="N776" s="2053"/>
      <c r="O776" s="2053"/>
      <c r="P776" s="2053"/>
      <c r="Q776" s="2053"/>
      <c r="R776" s="2053"/>
      <c r="S776" s="2053"/>
    </row>
    <row r="777">
      <c r="A777" s="2053"/>
      <c r="B777" s="2053"/>
      <c r="C777" s="2053"/>
      <c r="D777" s="2053"/>
      <c r="E777" s="2053"/>
      <c r="F777" s="2053"/>
      <c r="G777" s="2053"/>
      <c r="H777" s="2053"/>
      <c r="I777" s="2053"/>
      <c r="J777" s="2053"/>
      <c r="K777" s="2053"/>
      <c r="L777" s="2053"/>
      <c r="M777" s="2053"/>
      <c r="N777" s="2053"/>
      <c r="O777" s="2053"/>
      <c r="P777" s="2053"/>
      <c r="Q777" s="2053"/>
      <c r="R777" s="2053"/>
      <c r="S777" s="2053"/>
    </row>
    <row r="778">
      <c r="A778" s="2053"/>
      <c r="B778" s="2053"/>
      <c r="C778" s="2053"/>
      <c r="D778" s="2053"/>
      <c r="E778" s="2053"/>
      <c r="F778" s="2053"/>
      <c r="G778" s="2053"/>
      <c r="H778" s="2053"/>
      <c r="I778" s="2053"/>
      <c r="J778" s="2053"/>
      <c r="K778" s="2053"/>
      <c r="L778" s="2053"/>
      <c r="M778" s="2053"/>
      <c r="N778" s="2053"/>
      <c r="O778" s="2053"/>
      <c r="P778" s="2053"/>
      <c r="Q778" s="2053"/>
      <c r="R778" s="2053"/>
      <c r="S778" s="2053"/>
    </row>
    <row r="779">
      <c r="A779" s="2053"/>
      <c r="B779" s="2053"/>
      <c r="C779" s="2053"/>
      <c r="D779" s="2053"/>
      <c r="E779" s="2053"/>
      <c r="F779" s="2053"/>
      <c r="G779" s="2053"/>
      <c r="H779" s="2053"/>
      <c r="I779" s="2053"/>
      <c r="J779" s="2053"/>
      <c r="K779" s="2053"/>
      <c r="L779" s="2053"/>
      <c r="M779" s="2053"/>
      <c r="N779" s="2053"/>
      <c r="O779" s="2053"/>
      <c r="P779" s="2053"/>
      <c r="Q779" s="2053"/>
      <c r="R779" s="2053"/>
      <c r="S779" s="2053"/>
    </row>
    <row r="780">
      <c r="A780" s="2053"/>
      <c r="B780" s="2053"/>
      <c r="C780" s="2053"/>
      <c r="D780" s="2053"/>
      <c r="E780" s="2053"/>
      <c r="F780" s="2053"/>
      <c r="G780" s="2053"/>
      <c r="H780" s="2053"/>
      <c r="I780" s="2053"/>
      <c r="J780" s="2053"/>
      <c r="K780" s="2053"/>
      <c r="L780" s="2053"/>
      <c r="M780" s="2053"/>
      <c r="N780" s="2053"/>
      <c r="O780" s="2053"/>
      <c r="P780" s="2053"/>
      <c r="Q780" s="2053"/>
      <c r="R780" s="2053"/>
      <c r="S780" s="2053"/>
    </row>
    <row r="781">
      <c r="A781" s="2053"/>
      <c r="B781" s="2053"/>
      <c r="C781" s="2053"/>
      <c r="D781" s="2053"/>
      <c r="E781" s="2053"/>
      <c r="F781" s="2053"/>
      <c r="G781" s="2053"/>
      <c r="H781" s="2053"/>
      <c r="I781" s="2053"/>
      <c r="J781" s="2053"/>
      <c r="K781" s="2053"/>
      <c r="L781" s="2053"/>
      <c r="M781" s="2053"/>
      <c r="N781" s="2053"/>
      <c r="O781" s="2053"/>
      <c r="P781" s="2053"/>
      <c r="Q781" s="2053"/>
      <c r="R781" s="2053"/>
      <c r="S781" s="2053"/>
    </row>
    <row r="782">
      <c r="A782" s="2053"/>
      <c r="B782" s="2053"/>
      <c r="C782" s="2053"/>
      <c r="D782" s="2053"/>
      <c r="E782" s="2053"/>
      <c r="F782" s="2053"/>
      <c r="G782" s="2053"/>
      <c r="H782" s="2053"/>
      <c r="I782" s="2053"/>
      <c r="J782" s="2053"/>
      <c r="K782" s="2053"/>
      <c r="L782" s="2053"/>
      <c r="M782" s="2053"/>
      <c r="N782" s="2053"/>
      <c r="O782" s="2053"/>
      <c r="P782" s="2053"/>
      <c r="Q782" s="2053"/>
      <c r="R782" s="2053"/>
      <c r="S782" s="2053"/>
    </row>
    <row r="783">
      <c r="A783" s="2053"/>
      <c r="B783" s="2053"/>
      <c r="C783" s="2053"/>
      <c r="D783" s="2053"/>
      <c r="E783" s="2053"/>
      <c r="F783" s="2053"/>
      <c r="G783" s="2053"/>
      <c r="H783" s="2053"/>
      <c r="I783" s="2053"/>
      <c r="J783" s="2053"/>
      <c r="K783" s="2053"/>
      <c r="L783" s="2053"/>
      <c r="M783" s="2053"/>
      <c r="N783" s="2053"/>
      <c r="O783" s="2053"/>
      <c r="P783" s="2053"/>
      <c r="Q783" s="2053"/>
      <c r="R783" s="2053"/>
      <c r="S783" s="2053"/>
    </row>
    <row r="784">
      <c r="A784" s="2053"/>
      <c r="B784" s="2053"/>
      <c r="C784" s="2053"/>
      <c r="D784" s="2053"/>
      <c r="E784" s="2053"/>
      <c r="F784" s="2053"/>
      <c r="G784" s="2053"/>
      <c r="H784" s="2053"/>
      <c r="I784" s="2053"/>
      <c r="J784" s="2053"/>
      <c r="K784" s="2053"/>
      <c r="L784" s="2053"/>
      <c r="M784" s="2053"/>
      <c r="N784" s="2053"/>
      <c r="O784" s="2053"/>
      <c r="P784" s="2053"/>
      <c r="Q784" s="2053"/>
      <c r="R784" s="2053"/>
      <c r="S784" s="2053"/>
    </row>
    <row r="785">
      <c r="A785" s="2053"/>
      <c r="B785" s="2053"/>
      <c r="C785" s="2053"/>
      <c r="D785" s="2053"/>
      <c r="E785" s="2053"/>
      <c r="F785" s="2053"/>
      <c r="G785" s="2053"/>
      <c r="H785" s="2053"/>
      <c r="I785" s="2053"/>
      <c r="J785" s="2053"/>
      <c r="K785" s="2053"/>
      <c r="L785" s="2053"/>
      <c r="M785" s="2053"/>
      <c r="N785" s="2053"/>
      <c r="O785" s="2053"/>
      <c r="P785" s="2053"/>
      <c r="Q785" s="2053"/>
      <c r="R785" s="2053"/>
      <c r="S785" s="2053"/>
    </row>
    <row r="786">
      <c r="A786" s="2053"/>
      <c r="B786" s="2053"/>
      <c r="C786" s="2053"/>
      <c r="D786" s="2053"/>
      <c r="E786" s="2053"/>
      <c r="F786" s="2053"/>
      <c r="G786" s="2053"/>
      <c r="H786" s="2053"/>
      <c r="I786" s="2053"/>
      <c r="J786" s="2053"/>
      <c r="K786" s="2053"/>
      <c r="L786" s="2053"/>
      <c r="M786" s="2053"/>
      <c r="N786" s="2053"/>
      <c r="O786" s="2053"/>
      <c r="P786" s="2053"/>
      <c r="Q786" s="2053"/>
      <c r="R786" s="2053"/>
      <c r="S786" s="2053"/>
    </row>
    <row r="787">
      <c r="A787" s="2053"/>
      <c r="B787" s="2053"/>
      <c r="C787" s="2053"/>
      <c r="D787" s="2053"/>
      <c r="E787" s="2053"/>
      <c r="F787" s="2053"/>
      <c r="G787" s="2053"/>
      <c r="H787" s="2053"/>
      <c r="I787" s="2053"/>
      <c r="J787" s="2053"/>
      <c r="K787" s="2053"/>
      <c r="L787" s="2053"/>
      <c r="M787" s="2053"/>
      <c r="N787" s="2053"/>
      <c r="O787" s="2053"/>
      <c r="P787" s="2053"/>
      <c r="Q787" s="2053"/>
      <c r="R787" s="2053"/>
      <c r="S787" s="2053"/>
    </row>
    <row r="788">
      <c r="A788" s="2053"/>
      <c r="B788" s="2053"/>
      <c r="C788" s="2053"/>
      <c r="D788" s="2053"/>
      <c r="E788" s="2053"/>
      <c r="F788" s="2053"/>
      <c r="G788" s="2053"/>
      <c r="H788" s="2053"/>
      <c r="I788" s="2053"/>
      <c r="J788" s="2053"/>
      <c r="K788" s="2053"/>
      <c r="L788" s="2053"/>
      <c r="M788" s="2053"/>
      <c r="N788" s="2053"/>
      <c r="O788" s="2053"/>
      <c r="P788" s="2053"/>
      <c r="Q788" s="2053"/>
      <c r="R788" s="2053"/>
      <c r="S788" s="2053"/>
    </row>
    <row r="789">
      <c r="A789" s="2053"/>
      <c r="B789" s="2053"/>
      <c r="C789" s="2053"/>
      <c r="D789" s="2053"/>
      <c r="E789" s="2053"/>
      <c r="F789" s="2053"/>
      <c r="G789" s="2053"/>
      <c r="H789" s="2053"/>
      <c r="I789" s="2053"/>
      <c r="J789" s="2053"/>
      <c r="K789" s="2053"/>
      <c r="L789" s="2053"/>
      <c r="M789" s="2053"/>
      <c r="N789" s="2053"/>
      <c r="O789" s="2053"/>
      <c r="P789" s="2053"/>
      <c r="Q789" s="2053"/>
      <c r="R789" s="2053"/>
      <c r="S789" s="2053"/>
    </row>
    <row r="790">
      <c r="A790" s="2053"/>
      <c r="B790" s="2053"/>
      <c r="C790" s="2053"/>
      <c r="D790" s="2053"/>
      <c r="E790" s="2053"/>
      <c r="F790" s="2053"/>
      <c r="G790" s="2053"/>
      <c r="H790" s="2053"/>
      <c r="I790" s="2053"/>
      <c r="J790" s="2053"/>
      <c r="K790" s="2053"/>
      <c r="L790" s="2053"/>
      <c r="M790" s="2053"/>
      <c r="N790" s="2053"/>
      <c r="O790" s="2053"/>
      <c r="P790" s="2053"/>
      <c r="Q790" s="2053"/>
      <c r="R790" s="2053"/>
      <c r="S790" s="2053"/>
    </row>
    <row r="791">
      <c r="A791" s="2053"/>
      <c r="B791" s="2053"/>
      <c r="C791" s="2053"/>
      <c r="D791" s="2053"/>
      <c r="E791" s="2053"/>
      <c r="F791" s="2053"/>
      <c r="G791" s="2053"/>
      <c r="H791" s="2053"/>
      <c r="I791" s="2053"/>
      <c r="J791" s="2053"/>
      <c r="K791" s="2053"/>
      <c r="L791" s="2053"/>
      <c r="M791" s="2053"/>
      <c r="N791" s="2053"/>
      <c r="O791" s="2053"/>
      <c r="P791" s="2053"/>
      <c r="Q791" s="2053"/>
      <c r="R791" s="2053"/>
      <c r="S791" s="2053"/>
    </row>
    <row r="792">
      <c r="A792" s="2053"/>
      <c r="B792" s="2053"/>
      <c r="C792" s="2053"/>
      <c r="D792" s="2053"/>
      <c r="E792" s="2053"/>
      <c r="F792" s="2053"/>
      <c r="G792" s="2053"/>
      <c r="H792" s="2053"/>
      <c r="I792" s="2053"/>
      <c r="J792" s="2053"/>
      <c r="K792" s="2053"/>
      <c r="L792" s="2053"/>
      <c r="M792" s="2053"/>
      <c r="N792" s="2053"/>
      <c r="O792" s="2053"/>
      <c r="P792" s="2053"/>
      <c r="Q792" s="2053"/>
      <c r="R792" s="2053"/>
      <c r="S792" s="2053"/>
    </row>
    <row r="793">
      <c r="A793" s="2053"/>
      <c r="B793" s="2053"/>
      <c r="C793" s="2053"/>
      <c r="D793" s="2053"/>
      <c r="E793" s="2053"/>
      <c r="F793" s="2053"/>
      <c r="G793" s="2053"/>
      <c r="H793" s="2053"/>
      <c r="I793" s="2053"/>
      <c r="J793" s="2053"/>
      <c r="K793" s="2053"/>
      <c r="L793" s="2053"/>
      <c r="M793" s="2053"/>
      <c r="N793" s="2053"/>
      <c r="O793" s="2053"/>
      <c r="P793" s="2053"/>
      <c r="Q793" s="2053"/>
      <c r="R793" s="2053"/>
      <c r="S793" s="2053"/>
    </row>
    <row r="794">
      <c r="A794" s="2053"/>
      <c r="B794" s="2053"/>
      <c r="C794" s="2053"/>
      <c r="D794" s="2053"/>
      <c r="E794" s="2053"/>
      <c r="F794" s="2053"/>
      <c r="G794" s="2053"/>
      <c r="H794" s="2053"/>
      <c r="I794" s="2053"/>
      <c r="J794" s="2053"/>
      <c r="K794" s="2053"/>
      <c r="L794" s="2053"/>
      <c r="M794" s="2053"/>
      <c r="N794" s="2053"/>
      <c r="O794" s="2053"/>
      <c r="P794" s="2053"/>
      <c r="Q794" s="2053"/>
      <c r="R794" s="2053"/>
      <c r="S794" s="2053"/>
    </row>
    <row r="795">
      <c r="A795" s="2053"/>
      <c r="B795" s="2053"/>
      <c r="C795" s="2053"/>
      <c r="D795" s="2053"/>
      <c r="E795" s="2053"/>
      <c r="F795" s="2053"/>
      <c r="G795" s="2053"/>
      <c r="H795" s="2053"/>
      <c r="I795" s="2053"/>
      <c r="J795" s="2053"/>
      <c r="K795" s="2053"/>
      <c r="L795" s="2053"/>
      <c r="M795" s="2053"/>
      <c r="N795" s="2053"/>
      <c r="O795" s="2053"/>
      <c r="P795" s="2053"/>
      <c r="Q795" s="2053"/>
      <c r="R795" s="2053"/>
      <c r="S795" s="2053"/>
    </row>
    <row r="796">
      <c r="A796" s="2053"/>
      <c r="B796" s="2053"/>
      <c r="C796" s="2053"/>
      <c r="D796" s="2053"/>
      <c r="E796" s="2053"/>
      <c r="F796" s="2053"/>
      <c r="G796" s="2053"/>
      <c r="H796" s="2053"/>
      <c r="I796" s="2053"/>
      <c r="J796" s="2053"/>
      <c r="K796" s="2053"/>
      <c r="L796" s="2053"/>
      <c r="M796" s="2053"/>
      <c r="N796" s="2053"/>
      <c r="O796" s="2053"/>
      <c r="P796" s="2053"/>
      <c r="Q796" s="2053"/>
      <c r="R796" s="2053"/>
      <c r="S796" s="2053"/>
    </row>
    <row r="797">
      <c r="A797" s="2053"/>
      <c r="B797" s="2053"/>
      <c r="C797" s="2053"/>
      <c r="D797" s="2053"/>
      <c r="E797" s="2053"/>
      <c r="F797" s="2053"/>
      <c r="G797" s="2053"/>
      <c r="H797" s="2053"/>
      <c r="I797" s="2053"/>
      <c r="J797" s="2053"/>
      <c r="K797" s="2053"/>
      <c r="L797" s="2053"/>
      <c r="M797" s="2053"/>
      <c r="N797" s="2053"/>
      <c r="O797" s="2053"/>
      <c r="P797" s="2053"/>
      <c r="Q797" s="2053"/>
      <c r="R797" s="2053"/>
      <c r="S797" s="2053"/>
    </row>
    <row r="798">
      <c r="A798" s="2053"/>
      <c r="B798" s="2053"/>
      <c r="C798" s="2053"/>
      <c r="D798" s="2053"/>
      <c r="E798" s="2053"/>
      <c r="F798" s="2053"/>
      <c r="G798" s="2053"/>
      <c r="H798" s="2053"/>
      <c r="I798" s="2053"/>
      <c r="J798" s="2053"/>
      <c r="K798" s="2053"/>
      <c r="L798" s="2053"/>
      <c r="M798" s="2053"/>
      <c r="N798" s="2053"/>
      <c r="O798" s="2053"/>
      <c r="P798" s="2053"/>
      <c r="Q798" s="2053"/>
      <c r="R798" s="2053"/>
      <c r="S798" s="2053"/>
    </row>
    <row r="799">
      <c r="A799" s="2053"/>
      <c r="B799" s="2053"/>
      <c r="C799" s="2053"/>
      <c r="D799" s="2053"/>
      <c r="E799" s="2053"/>
      <c r="F799" s="2053"/>
      <c r="G799" s="2053"/>
      <c r="H799" s="2053"/>
      <c r="I799" s="2053"/>
      <c r="J799" s="2053"/>
      <c r="K799" s="2053"/>
      <c r="L799" s="2053"/>
      <c r="M799" s="2053"/>
      <c r="N799" s="2053"/>
      <c r="O799" s="2053"/>
      <c r="P799" s="2053"/>
      <c r="Q799" s="2053"/>
      <c r="R799" s="2053"/>
      <c r="S799" s="2053"/>
    </row>
    <row r="800">
      <c r="A800" s="2053"/>
      <c r="B800" s="2053"/>
      <c r="C800" s="2053"/>
      <c r="D800" s="2053"/>
      <c r="E800" s="2053"/>
      <c r="F800" s="2053"/>
      <c r="G800" s="2053"/>
      <c r="H800" s="2053"/>
      <c r="I800" s="2053"/>
      <c r="J800" s="2053"/>
      <c r="K800" s="2053"/>
      <c r="L800" s="2053"/>
      <c r="M800" s="2053"/>
      <c r="N800" s="2053"/>
      <c r="O800" s="2053"/>
      <c r="P800" s="2053"/>
      <c r="Q800" s="2053"/>
      <c r="R800" s="2053"/>
      <c r="S800" s="2053"/>
    </row>
    <row r="801">
      <c r="A801" s="2053"/>
      <c r="B801" s="2053"/>
      <c r="C801" s="2053"/>
      <c r="D801" s="2053"/>
      <c r="E801" s="2053"/>
      <c r="F801" s="2053"/>
      <c r="G801" s="2053"/>
      <c r="H801" s="2053"/>
      <c r="I801" s="2053"/>
      <c r="J801" s="2053"/>
      <c r="K801" s="2053"/>
      <c r="L801" s="2053"/>
      <c r="M801" s="2053"/>
      <c r="N801" s="2053"/>
      <c r="O801" s="2053"/>
      <c r="P801" s="2053"/>
      <c r="Q801" s="2053"/>
      <c r="R801" s="2053"/>
      <c r="S801" s="2053"/>
    </row>
    <row r="802">
      <c r="A802" s="2053"/>
      <c r="B802" s="2053"/>
      <c r="C802" s="2053"/>
      <c r="D802" s="2053"/>
      <c r="E802" s="2053"/>
      <c r="F802" s="2053"/>
      <c r="G802" s="2053"/>
      <c r="H802" s="2053"/>
      <c r="I802" s="2053"/>
      <c r="J802" s="2053"/>
      <c r="K802" s="2053"/>
      <c r="L802" s="2053"/>
      <c r="M802" s="2053"/>
      <c r="N802" s="2053"/>
      <c r="O802" s="2053"/>
      <c r="P802" s="2053"/>
      <c r="Q802" s="2053"/>
      <c r="R802" s="2053"/>
      <c r="S802" s="2053"/>
    </row>
    <row r="803">
      <c r="A803" s="2053"/>
      <c r="B803" s="2053"/>
      <c r="C803" s="2053"/>
      <c r="D803" s="2053"/>
      <c r="E803" s="2053"/>
      <c r="F803" s="2053"/>
      <c r="G803" s="2053"/>
      <c r="H803" s="2053"/>
      <c r="I803" s="2053"/>
      <c r="J803" s="2053"/>
      <c r="K803" s="2053"/>
      <c r="L803" s="2053"/>
      <c r="M803" s="2053"/>
      <c r="N803" s="2053"/>
      <c r="O803" s="2053"/>
      <c r="P803" s="2053"/>
      <c r="Q803" s="2053"/>
      <c r="R803" s="2053"/>
      <c r="S803" s="2053"/>
    </row>
    <row r="804">
      <c r="A804" s="2053"/>
      <c r="B804" s="2053"/>
      <c r="C804" s="2053"/>
      <c r="D804" s="2053"/>
      <c r="E804" s="2053"/>
      <c r="F804" s="2053"/>
      <c r="G804" s="2053"/>
      <c r="H804" s="2053"/>
      <c r="I804" s="2053"/>
      <c r="J804" s="2053"/>
      <c r="K804" s="2053"/>
      <c r="L804" s="2053"/>
      <c r="M804" s="2053"/>
      <c r="N804" s="2053"/>
      <c r="O804" s="2053"/>
      <c r="P804" s="2053"/>
      <c r="Q804" s="2053"/>
      <c r="R804" s="2053"/>
      <c r="S804" s="2053"/>
    </row>
    <row r="805">
      <c r="A805" s="2053"/>
      <c r="B805" s="2053"/>
      <c r="C805" s="2053"/>
      <c r="D805" s="2053"/>
      <c r="E805" s="2053"/>
      <c r="F805" s="2053"/>
      <c r="G805" s="2053"/>
      <c r="H805" s="2053"/>
      <c r="I805" s="2053"/>
      <c r="J805" s="2053"/>
      <c r="K805" s="2053"/>
      <c r="L805" s="2053"/>
      <c r="M805" s="2053"/>
      <c r="N805" s="2053"/>
      <c r="O805" s="2053"/>
      <c r="P805" s="2053"/>
      <c r="Q805" s="2053"/>
      <c r="R805" s="2053"/>
      <c r="S805" s="2053"/>
    </row>
    <row r="806">
      <c r="A806" s="2053"/>
      <c r="B806" s="2053"/>
      <c r="C806" s="2053"/>
      <c r="D806" s="2053"/>
      <c r="E806" s="2053"/>
      <c r="F806" s="2053"/>
      <c r="G806" s="2053"/>
      <c r="H806" s="2053"/>
      <c r="I806" s="2053"/>
      <c r="J806" s="2053"/>
      <c r="K806" s="2053"/>
      <c r="L806" s="2053"/>
      <c r="M806" s="2053"/>
      <c r="N806" s="2053"/>
      <c r="O806" s="2053"/>
      <c r="P806" s="2053"/>
      <c r="Q806" s="2053"/>
      <c r="R806" s="2053"/>
      <c r="S806" s="2053"/>
    </row>
    <row r="807">
      <c r="A807" s="2053"/>
      <c r="B807" s="2053"/>
      <c r="C807" s="2053"/>
      <c r="D807" s="2053"/>
      <c r="E807" s="2053"/>
      <c r="F807" s="2053"/>
      <c r="G807" s="2053"/>
      <c r="H807" s="2053"/>
      <c r="I807" s="2053"/>
      <c r="J807" s="2053"/>
      <c r="K807" s="2053"/>
      <c r="L807" s="2053"/>
      <c r="M807" s="2053"/>
      <c r="N807" s="2053"/>
      <c r="O807" s="2053"/>
      <c r="P807" s="2053"/>
      <c r="Q807" s="2053"/>
      <c r="R807" s="2053"/>
      <c r="S807" s="2053"/>
    </row>
    <row r="808">
      <c r="A808" s="2053"/>
      <c r="B808" s="2053"/>
      <c r="C808" s="2053"/>
      <c r="D808" s="2053"/>
      <c r="E808" s="2053"/>
      <c r="F808" s="2053"/>
      <c r="G808" s="2053"/>
      <c r="H808" s="2053"/>
      <c r="I808" s="2053"/>
      <c r="J808" s="2053"/>
      <c r="K808" s="2053"/>
      <c r="L808" s="2053"/>
      <c r="M808" s="2053"/>
      <c r="N808" s="2053"/>
      <c r="O808" s="2053"/>
      <c r="P808" s="2053"/>
      <c r="Q808" s="2053"/>
      <c r="R808" s="2053"/>
      <c r="S808" s="2053"/>
    </row>
    <row r="809">
      <c r="A809" s="2053"/>
      <c r="B809" s="2053"/>
      <c r="C809" s="2053"/>
      <c r="D809" s="2053"/>
      <c r="E809" s="2053"/>
      <c r="F809" s="2053"/>
      <c r="G809" s="2053"/>
      <c r="H809" s="2053"/>
      <c r="I809" s="2053"/>
      <c r="J809" s="2053"/>
      <c r="K809" s="2053"/>
      <c r="L809" s="2053"/>
      <c r="M809" s="2053"/>
      <c r="N809" s="2053"/>
      <c r="O809" s="2053"/>
      <c r="P809" s="2053"/>
      <c r="Q809" s="2053"/>
      <c r="R809" s="2053"/>
      <c r="S809" s="2053"/>
    </row>
    <row r="810">
      <c r="A810" s="2053"/>
      <c r="B810" s="2053"/>
      <c r="C810" s="2053"/>
      <c r="D810" s="2053"/>
      <c r="E810" s="2053"/>
      <c r="F810" s="2053"/>
      <c r="G810" s="2053"/>
      <c r="H810" s="2053"/>
      <c r="I810" s="2053"/>
      <c r="J810" s="2053"/>
      <c r="K810" s="2053"/>
      <c r="L810" s="2053"/>
      <c r="M810" s="2053"/>
      <c r="N810" s="2053"/>
      <c r="O810" s="2053"/>
      <c r="P810" s="2053"/>
      <c r="Q810" s="2053"/>
      <c r="R810" s="2053"/>
      <c r="S810" s="2053"/>
    </row>
    <row r="811">
      <c r="A811" s="2053"/>
      <c r="B811" s="2053"/>
      <c r="C811" s="2053"/>
      <c r="D811" s="2053"/>
      <c r="E811" s="2053"/>
      <c r="F811" s="2053"/>
      <c r="G811" s="2053"/>
      <c r="H811" s="2053"/>
      <c r="I811" s="2053"/>
      <c r="J811" s="2053"/>
      <c r="K811" s="2053"/>
      <c r="L811" s="2053"/>
      <c r="M811" s="2053"/>
      <c r="N811" s="2053"/>
      <c r="O811" s="2053"/>
      <c r="P811" s="2053"/>
      <c r="Q811" s="2053"/>
      <c r="R811" s="2053"/>
      <c r="S811" s="2053"/>
    </row>
    <row r="812">
      <c r="A812" s="2053"/>
      <c r="B812" s="2053"/>
      <c r="C812" s="2053"/>
      <c r="D812" s="2053"/>
      <c r="E812" s="2053"/>
      <c r="F812" s="2053"/>
      <c r="G812" s="2053"/>
      <c r="H812" s="2053"/>
      <c r="I812" s="2053"/>
      <c r="J812" s="2053"/>
      <c r="K812" s="2053"/>
      <c r="L812" s="2053"/>
      <c r="M812" s="2053"/>
      <c r="N812" s="2053"/>
      <c r="O812" s="2053"/>
      <c r="P812" s="2053"/>
      <c r="Q812" s="2053"/>
      <c r="R812" s="2053"/>
      <c r="S812" s="2053"/>
    </row>
    <row r="813">
      <c r="A813" s="2053"/>
      <c r="B813" s="2053"/>
      <c r="C813" s="2053"/>
      <c r="D813" s="2053"/>
      <c r="E813" s="2053"/>
      <c r="F813" s="2053"/>
      <c r="G813" s="2053"/>
      <c r="H813" s="2053"/>
      <c r="I813" s="2053"/>
      <c r="J813" s="2053"/>
      <c r="K813" s="2053"/>
      <c r="L813" s="2053"/>
      <c r="M813" s="2053"/>
      <c r="N813" s="2053"/>
      <c r="O813" s="2053"/>
      <c r="P813" s="2053"/>
      <c r="Q813" s="2053"/>
      <c r="R813" s="2053"/>
      <c r="S813" s="2053"/>
    </row>
    <row r="814">
      <c r="A814" s="2053"/>
      <c r="B814" s="2053"/>
      <c r="C814" s="2053"/>
      <c r="D814" s="2053"/>
      <c r="E814" s="2053"/>
      <c r="F814" s="2053"/>
      <c r="G814" s="2053"/>
      <c r="H814" s="2053"/>
      <c r="I814" s="2053"/>
      <c r="J814" s="2053"/>
      <c r="K814" s="2053"/>
      <c r="L814" s="2053"/>
      <c r="M814" s="2053"/>
      <c r="N814" s="2053"/>
      <c r="O814" s="2053"/>
      <c r="P814" s="2053"/>
      <c r="Q814" s="2053"/>
      <c r="R814" s="2053"/>
      <c r="S814" s="2053"/>
    </row>
    <row r="815">
      <c r="A815" s="2053"/>
      <c r="B815" s="2053"/>
      <c r="C815" s="2053"/>
      <c r="D815" s="2053"/>
      <c r="E815" s="2053"/>
      <c r="F815" s="2053"/>
      <c r="G815" s="2053"/>
      <c r="H815" s="2053"/>
      <c r="I815" s="2053"/>
      <c r="J815" s="2053"/>
      <c r="K815" s="2053"/>
      <c r="L815" s="2053"/>
      <c r="M815" s="2053"/>
      <c r="N815" s="2053"/>
      <c r="O815" s="2053"/>
      <c r="P815" s="2053"/>
      <c r="Q815" s="2053"/>
      <c r="R815" s="2053"/>
      <c r="S815" s="2053"/>
    </row>
    <row r="816">
      <c r="A816" s="2053"/>
      <c r="B816" s="2053"/>
      <c r="C816" s="2053"/>
      <c r="D816" s="2053"/>
      <c r="E816" s="2053"/>
      <c r="F816" s="2053"/>
      <c r="G816" s="2053"/>
      <c r="H816" s="2053"/>
      <c r="I816" s="2053"/>
      <c r="J816" s="2053"/>
      <c r="K816" s="2053"/>
      <c r="L816" s="2053"/>
      <c r="M816" s="2053"/>
      <c r="N816" s="2053"/>
      <c r="O816" s="2053"/>
      <c r="P816" s="2053"/>
      <c r="Q816" s="2053"/>
      <c r="R816" s="2053"/>
      <c r="S816" s="2053"/>
    </row>
    <row r="817">
      <c r="A817" s="2053"/>
      <c r="B817" s="2053"/>
      <c r="C817" s="2053"/>
      <c r="D817" s="2053"/>
      <c r="E817" s="2053"/>
      <c r="F817" s="2053"/>
      <c r="G817" s="2053"/>
      <c r="H817" s="2053"/>
      <c r="I817" s="2053"/>
      <c r="J817" s="2053"/>
      <c r="K817" s="2053"/>
      <c r="L817" s="2053"/>
      <c r="M817" s="2053"/>
      <c r="N817" s="2053"/>
      <c r="O817" s="2053"/>
      <c r="P817" s="2053"/>
      <c r="Q817" s="2053"/>
      <c r="R817" s="2053"/>
      <c r="S817" s="2053"/>
    </row>
    <row r="818">
      <c r="A818" s="2053"/>
      <c r="B818" s="2053"/>
      <c r="C818" s="2053"/>
      <c r="D818" s="2053"/>
      <c r="E818" s="2053"/>
      <c r="F818" s="2053"/>
      <c r="G818" s="2053"/>
      <c r="H818" s="2053"/>
      <c r="I818" s="2053"/>
      <c r="J818" s="2053"/>
      <c r="K818" s="2053"/>
      <c r="L818" s="2053"/>
      <c r="M818" s="2053"/>
      <c r="N818" s="2053"/>
      <c r="O818" s="2053"/>
      <c r="P818" s="2053"/>
      <c r="Q818" s="2053"/>
      <c r="R818" s="2053"/>
      <c r="S818" s="2053"/>
    </row>
    <row r="819">
      <c r="A819" s="2053"/>
      <c r="B819" s="2053"/>
      <c r="C819" s="2053"/>
      <c r="D819" s="2053"/>
      <c r="E819" s="2053"/>
      <c r="F819" s="2053"/>
      <c r="G819" s="2053"/>
      <c r="H819" s="2053"/>
      <c r="I819" s="2053"/>
      <c r="J819" s="2053"/>
      <c r="K819" s="2053"/>
      <c r="L819" s="2053"/>
      <c r="M819" s="2053"/>
      <c r="N819" s="2053"/>
      <c r="O819" s="2053"/>
      <c r="P819" s="2053"/>
      <c r="Q819" s="2053"/>
      <c r="R819" s="2053"/>
      <c r="S819" s="2053"/>
    </row>
    <row r="820">
      <c r="A820" s="2053"/>
      <c r="B820" s="2053"/>
      <c r="C820" s="2053"/>
      <c r="D820" s="2053"/>
      <c r="E820" s="2053"/>
      <c r="F820" s="2053"/>
      <c r="G820" s="2053"/>
      <c r="H820" s="2053"/>
      <c r="I820" s="2053"/>
      <c r="J820" s="2053"/>
      <c r="K820" s="2053"/>
      <c r="L820" s="2053"/>
      <c r="M820" s="2053"/>
      <c r="N820" s="2053"/>
      <c r="O820" s="2053"/>
      <c r="P820" s="2053"/>
      <c r="Q820" s="2053"/>
      <c r="R820" s="2053"/>
      <c r="S820" s="2053"/>
    </row>
    <row r="821">
      <c r="A821" s="2053"/>
      <c r="B821" s="2053"/>
      <c r="C821" s="2053"/>
      <c r="D821" s="2053"/>
      <c r="E821" s="2053"/>
      <c r="F821" s="2053"/>
      <c r="G821" s="2053"/>
      <c r="H821" s="2053"/>
      <c r="I821" s="2053"/>
      <c r="J821" s="2053"/>
      <c r="K821" s="2053"/>
      <c r="L821" s="2053"/>
      <c r="M821" s="2053"/>
      <c r="N821" s="2053"/>
      <c r="O821" s="2053"/>
      <c r="P821" s="2053"/>
      <c r="Q821" s="2053"/>
      <c r="R821" s="2053"/>
      <c r="S821" s="2053"/>
    </row>
    <row r="822">
      <c r="A822" s="2053"/>
      <c r="B822" s="2053"/>
      <c r="C822" s="2053"/>
      <c r="D822" s="2053"/>
      <c r="E822" s="2053"/>
      <c r="F822" s="2053"/>
      <c r="G822" s="2053"/>
      <c r="H822" s="2053"/>
      <c r="I822" s="2053"/>
      <c r="J822" s="2053"/>
      <c r="K822" s="2053"/>
      <c r="L822" s="2053"/>
      <c r="M822" s="2053"/>
      <c r="N822" s="2053"/>
      <c r="O822" s="2053"/>
      <c r="P822" s="2053"/>
      <c r="Q822" s="2053"/>
      <c r="R822" s="2053"/>
      <c r="S822" s="2053"/>
    </row>
    <row r="823">
      <c r="A823" s="2053"/>
      <c r="B823" s="2053"/>
      <c r="C823" s="2053"/>
      <c r="D823" s="2053"/>
      <c r="E823" s="2053"/>
      <c r="F823" s="2053"/>
      <c r="G823" s="2053"/>
      <c r="H823" s="2053"/>
      <c r="I823" s="2053"/>
      <c r="J823" s="2053"/>
      <c r="K823" s="2053"/>
      <c r="L823" s="2053"/>
      <c r="M823" s="2053"/>
      <c r="N823" s="2053"/>
      <c r="O823" s="2053"/>
      <c r="P823" s="2053"/>
      <c r="Q823" s="2053"/>
      <c r="R823" s="2053"/>
      <c r="S823" s="2053"/>
    </row>
    <row r="824">
      <c r="A824" s="2053"/>
      <c r="B824" s="2053"/>
      <c r="C824" s="2053"/>
      <c r="D824" s="2053"/>
      <c r="E824" s="2053"/>
      <c r="F824" s="2053"/>
      <c r="G824" s="2053"/>
      <c r="H824" s="2053"/>
      <c r="I824" s="2053"/>
      <c r="J824" s="2053"/>
      <c r="K824" s="2053"/>
      <c r="L824" s="2053"/>
      <c r="M824" s="2053"/>
      <c r="N824" s="2053"/>
      <c r="O824" s="2053"/>
      <c r="P824" s="2053"/>
      <c r="Q824" s="2053"/>
      <c r="R824" s="2053"/>
      <c r="S824" s="2053"/>
    </row>
    <row r="825">
      <c r="A825" s="2053"/>
      <c r="B825" s="2053"/>
      <c r="C825" s="2053"/>
      <c r="D825" s="2053"/>
      <c r="E825" s="2053"/>
      <c r="F825" s="2053"/>
      <c r="G825" s="2053"/>
      <c r="H825" s="2053"/>
      <c r="I825" s="2053"/>
      <c r="J825" s="2053"/>
      <c r="K825" s="2053"/>
      <c r="L825" s="2053"/>
      <c r="M825" s="2053"/>
      <c r="N825" s="2053"/>
      <c r="O825" s="2053"/>
      <c r="P825" s="2053"/>
      <c r="Q825" s="2053"/>
      <c r="R825" s="2053"/>
      <c r="S825" s="2053"/>
    </row>
    <row r="826">
      <c r="A826" s="2053"/>
      <c r="B826" s="2053"/>
      <c r="C826" s="2053"/>
      <c r="D826" s="2053"/>
      <c r="E826" s="2053"/>
      <c r="F826" s="2053"/>
      <c r="G826" s="2053"/>
      <c r="H826" s="2053"/>
      <c r="I826" s="2053"/>
      <c r="J826" s="2053"/>
      <c r="K826" s="2053"/>
      <c r="L826" s="2053"/>
      <c r="M826" s="2053"/>
      <c r="N826" s="2053"/>
      <c r="O826" s="2053"/>
      <c r="P826" s="2053"/>
      <c r="Q826" s="2053"/>
      <c r="R826" s="2053"/>
      <c r="S826" s="2053"/>
    </row>
    <row r="827">
      <c r="A827" s="2053"/>
      <c r="B827" s="2053"/>
      <c r="C827" s="2053"/>
      <c r="D827" s="2053"/>
      <c r="E827" s="2053"/>
      <c r="F827" s="2053"/>
      <c r="G827" s="2053"/>
      <c r="H827" s="2053"/>
      <c r="I827" s="2053"/>
      <c r="J827" s="2053"/>
      <c r="K827" s="2053"/>
      <c r="L827" s="2053"/>
      <c r="M827" s="2053"/>
      <c r="N827" s="2053"/>
      <c r="O827" s="2053"/>
      <c r="P827" s="2053"/>
      <c r="Q827" s="2053"/>
      <c r="R827" s="2053"/>
      <c r="S827" s="2053"/>
    </row>
    <row r="828">
      <c r="A828" s="2053"/>
      <c r="B828" s="2053"/>
      <c r="C828" s="2053"/>
      <c r="D828" s="2053"/>
      <c r="E828" s="2053"/>
      <c r="F828" s="2053"/>
      <c r="G828" s="2053"/>
      <c r="H828" s="2053"/>
      <c r="I828" s="2053"/>
      <c r="J828" s="2053"/>
      <c r="K828" s="2053"/>
      <c r="L828" s="2053"/>
      <c r="M828" s="2053"/>
      <c r="N828" s="2053"/>
      <c r="O828" s="2053"/>
      <c r="P828" s="2053"/>
      <c r="Q828" s="2053"/>
      <c r="R828" s="2053"/>
      <c r="S828" s="2053"/>
    </row>
    <row r="829">
      <c r="A829" s="2053"/>
      <c r="B829" s="2053"/>
      <c r="C829" s="2053"/>
      <c r="D829" s="2053"/>
      <c r="E829" s="2053"/>
      <c r="F829" s="2053"/>
      <c r="G829" s="2053"/>
      <c r="H829" s="2053"/>
      <c r="I829" s="2053"/>
      <c r="J829" s="2053"/>
      <c r="K829" s="2053"/>
      <c r="L829" s="2053"/>
      <c r="M829" s="2053"/>
      <c r="N829" s="2053"/>
      <c r="O829" s="2053"/>
      <c r="P829" s="2053"/>
      <c r="Q829" s="2053"/>
      <c r="R829" s="2053"/>
      <c r="S829" s="2053"/>
    </row>
    <row r="830">
      <c r="A830" s="2053"/>
      <c r="B830" s="2053"/>
      <c r="C830" s="2053"/>
      <c r="D830" s="2053"/>
      <c r="E830" s="2053"/>
      <c r="F830" s="2053"/>
      <c r="G830" s="2053"/>
      <c r="H830" s="2053"/>
      <c r="I830" s="2053"/>
      <c r="J830" s="2053"/>
      <c r="K830" s="2053"/>
      <c r="L830" s="2053"/>
      <c r="M830" s="2053"/>
      <c r="N830" s="2053"/>
      <c r="O830" s="2053"/>
      <c r="P830" s="2053"/>
      <c r="Q830" s="2053"/>
      <c r="R830" s="2053"/>
      <c r="S830" s="2053"/>
    </row>
    <row r="831">
      <c r="A831" s="2053"/>
      <c r="B831" s="2053"/>
      <c r="C831" s="2053"/>
      <c r="D831" s="2053"/>
      <c r="E831" s="2053"/>
      <c r="F831" s="2053"/>
      <c r="G831" s="2053"/>
      <c r="H831" s="2053"/>
      <c r="I831" s="2053"/>
      <c r="J831" s="2053"/>
      <c r="K831" s="2053"/>
      <c r="L831" s="2053"/>
      <c r="M831" s="2053"/>
      <c r="N831" s="2053"/>
      <c r="O831" s="2053"/>
      <c r="P831" s="2053"/>
      <c r="Q831" s="2053"/>
      <c r="R831" s="2053"/>
      <c r="S831" s="2053"/>
    </row>
    <row r="832">
      <c r="A832" s="2053"/>
      <c r="B832" s="2053"/>
      <c r="C832" s="2053"/>
      <c r="D832" s="2053"/>
      <c r="E832" s="2053"/>
      <c r="F832" s="2053"/>
      <c r="G832" s="2053"/>
      <c r="H832" s="2053"/>
      <c r="I832" s="2053"/>
      <c r="J832" s="2053"/>
      <c r="K832" s="2053"/>
      <c r="L832" s="2053"/>
      <c r="M832" s="2053"/>
      <c r="N832" s="2053"/>
      <c r="O832" s="2053"/>
      <c r="P832" s="2053"/>
      <c r="Q832" s="2053"/>
      <c r="R832" s="2053"/>
      <c r="S832" s="2053"/>
    </row>
    <row r="833">
      <c r="A833" s="2053"/>
      <c r="B833" s="2053"/>
      <c r="C833" s="2053"/>
      <c r="D833" s="2053"/>
      <c r="E833" s="2053"/>
      <c r="F833" s="2053"/>
      <c r="G833" s="2053"/>
      <c r="H833" s="2053"/>
      <c r="I833" s="2053"/>
      <c r="J833" s="2053"/>
      <c r="K833" s="2053"/>
      <c r="L833" s="2053"/>
      <c r="M833" s="2053"/>
      <c r="N833" s="2053"/>
      <c r="O833" s="2053"/>
      <c r="P833" s="2053"/>
      <c r="Q833" s="2053"/>
      <c r="R833" s="2053"/>
      <c r="S833" s="2053"/>
    </row>
    <row r="834">
      <c r="A834" s="2053"/>
      <c r="B834" s="2053"/>
      <c r="C834" s="2053"/>
      <c r="D834" s="2053"/>
      <c r="E834" s="2053"/>
      <c r="F834" s="2053"/>
      <c r="G834" s="2053"/>
      <c r="H834" s="2053"/>
      <c r="I834" s="2053"/>
      <c r="J834" s="2053"/>
      <c r="K834" s="2053"/>
      <c r="L834" s="2053"/>
      <c r="M834" s="2053"/>
      <c r="N834" s="2053"/>
      <c r="O834" s="2053"/>
      <c r="P834" s="2053"/>
      <c r="Q834" s="2053"/>
      <c r="R834" s="2053"/>
      <c r="S834" s="2053"/>
    </row>
    <row r="835">
      <c r="A835" s="2053"/>
      <c r="B835" s="2053"/>
      <c r="C835" s="2053"/>
      <c r="D835" s="2053"/>
      <c r="E835" s="2053"/>
      <c r="F835" s="2053"/>
      <c r="G835" s="2053"/>
      <c r="H835" s="2053"/>
      <c r="I835" s="2053"/>
      <c r="J835" s="2053"/>
      <c r="K835" s="2053"/>
      <c r="L835" s="2053"/>
      <c r="M835" s="2053"/>
      <c r="N835" s="2053"/>
      <c r="O835" s="2053"/>
      <c r="P835" s="2053"/>
      <c r="Q835" s="2053"/>
      <c r="R835" s="2053"/>
      <c r="S835" s="2053"/>
    </row>
    <row r="836">
      <c r="A836" s="2053"/>
      <c r="B836" s="2053"/>
      <c r="C836" s="2053"/>
      <c r="D836" s="2053"/>
      <c r="E836" s="2053"/>
      <c r="F836" s="2053"/>
      <c r="G836" s="2053"/>
      <c r="H836" s="2053"/>
      <c r="I836" s="2053"/>
      <c r="J836" s="2053"/>
      <c r="K836" s="2053"/>
      <c r="L836" s="2053"/>
      <c r="M836" s="2053"/>
      <c r="N836" s="2053"/>
      <c r="O836" s="2053"/>
      <c r="P836" s="2053"/>
      <c r="Q836" s="2053"/>
      <c r="R836" s="2053"/>
      <c r="S836" s="2053"/>
    </row>
    <row r="837">
      <c r="A837" s="2053"/>
      <c r="B837" s="2053"/>
      <c r="C837" s="2053"/>
      <c r="D837" s="2053"/>
      <c r="E837" s="2053"/>
      <c r="F837" s="2053"/>
      <c r="G837" s="2053"/>
      <c r="H837" s="2053"/>
      <c r="I837" s="2053"/>
      <c r="J837" s="2053"/>
      <c r="K837" s="2053"/>
      <c r="L837" s="2053"/>
      <c r="M837" s="2053"/>
      <c r="N837" s="2053"/>
      <c r="O837" s="2053"/>
      <c r="P837" s="2053"/>
      <c r="Q837" s="2053"/>
      <c r="R837" s="2053"/>
      <c r="S837" s="2053"/>
    </row>
    <row r="838">
      <c r="A838" s="2053"/>
      <c r="B838" s="2053"/>
      <c r="C838" s="2053"/>
      <c r="D838" s="2053"/>
      <c r="E838" s="2053"/>
      <c r="F838" s="2053"/>
      <c r="G838" s="2053"/>
      <c r="H838" s="2053"/>
      <c r="I838" s="2053"/>
      <c r="J838" s="2053"/>
      <c r="K838" s="2053"/>
      <c r="L838" s="2053"/>
      <c r="M838" s="2053"/>
      <c r="N838" s="2053"/>
      <c r="O838" s="2053"/>
      <c r="P838" s="2053"/>
      <c r="Q838" s="2053"/>
      <c r="R838" s="2053"/>
      <c r="S838" s="2053"/>
    </row>
    <row r="839">
      <c r="A839" s="2053"/>
      <c r="B839" s="2053"/>
      <c r="C839" s="2053"/>
      <c r="D839" s="2053"/>
      <c r="E839" s="2053"/>
      <c r="F839" s="2053"/>
      <c r="G839" s="2053"/>
      <c r="H839" s="2053"/>
      <c r="I839" s="2053"/>
      <c r="J839" s="2053"/>
      <c r="K839" s="2053"/>
      <c r="L839" s="2053"/>
      <c r="M839" s="2053"/>
      <c r="N839" s="2053"/>
      <c r="O839" s="2053"/>
      <c r="P839" s="2053"/>
      <c r="Q839" s="2053"/>
      <c r="R839" s="2053"/>
      <c r="S839" s="2053"/>
    </row>
    <row r="840">
      <c r="A840" s="2053"/>
      <c r="B840" s="2053"/>
      <c r="C840" s="2053"/>
      <c r="D840" s="2053"/>
      <c r="E840" s="2053"/>
      <c r="F840" s="2053"/>
      <c r="G840" s="2053"/>
      <c r="H840" s="2053"/>
      <c r="I840" s="2053"/>
      <c r="J840" s="2053"/>
      <c r="K840" s="2053"/>
      <c r="L840" s="2053"/>
      <c r="M840" s="2053"/>
      <c r="N840" s="2053"/>
      <c r="O840" s="2053"/>
      <c r="P840" s="2053"/>
      <c r="Q840" s="2053"/>
      <c r="R840" s="2053"/>
      <c r="S840" s="2053"/>
    </row>
    <row r="841">
      <c r="A841" s="2053"/>
      <c r="B841" s="2053"/>
      <c r="C841" s="2053"/>
      <c r="D841" s="2053"/>
      <c r="E841" s="2053"/>
      <c r="F841" s="2053"/>
      <c r="G841" s="2053"/>
      <c r="H841" s="2053"/>
      <c r="I841" s="2053"/>
      <c r="J841" s="2053"/>
      <c r="K841" s="2053"/>
      <c r="L841" s="2053"/>
      <c r="M841" s="2053"/>
      <c r="N841" s="2053"/>
      <c r="O841" s="2053"/>
      <c r="P841" s="2053"/>
      <c r="Q841" s="2053"/>
      <c r="R841" s="2053"/>
      <c r="S841" s="2053"/>
    </row>
    <row r="842">
      <c r="A842" s="2053"/>
      <c r="B842" s="2053"/>
      <c r="C842" s="2053"/>
      <c r="D842" s="2053"/>
      <c r="E842" s="2053"/>
      <c r="F842" s="2053"/>
      <c r="G842" s="2053"/>
      <c r="H842" s="2053"/>
      <c r="I842" s="2053"/>
      <c r="J842" s="2053"/>
      <c r="K842" s="2053"/>
      <c r="L842" s="2053"/>
      <c r="M842" s="2053"/>
      <c r="N842" s="2053"/>
      <c r="O842" s="2053"/>
      <c r="P842" s="2053"/>
      <c r="Q842" s="2053"/>
      <c r="R842" s="2053"/>
      <c r="S842" s="2053"/>
    </row>
    <row r="843">
      <c r="A843" s="2053"/>
      <c r="B843" s="2053"/>
      <c r="C843" s="2053"/>
      <c r="D843" s="2053"/>
      <c r="E843" s="2053"/>
      <c r="F843" s="2053"/>
      <c r="G843" s="2053"/>
      <c r="H843" s="2053"/>
      <c r="I843" s="2053"/>
      <c r="J843" s="2053"/>
      <c r="K843" s="2053"/>
      <c r="L843" s="2053"/>
      <c r="M843" s="2053"/>
      <c r="N843" s="2053"/>
      <c r="O843" s="2053"/>
      <c r="P843" s="2053"/>
      <c r="Q843" s="2053"/>
      <c r="R843" s="2053"/>
      <c r="S843" s="2053"/>
    </row>
    <row r="844">
      <c r="A844" s="2053"/>
      <c r="B844" s="2053"/>
      <c r="C844" s="2053"/>
      <c r="D844" s="2053"/>
      <c r="E844" s="2053"/>
      <c r="F844" s="2053"/>
      <c r="G844" s="2053"/>
      <c r="H844" s="2053"/>
      <c r="I844" s="2053"/>
      <c r="J844" s="2053"/>
      <c r="K844" s="2053"/>
      <c r="L844" s="2053"/>
      <c r="M844" s="2053"/>
      <c r="N844" s="2053"/>
      <c r="O844" s="2053"/>
      <c r="P844" s="2053"/>
      <c r="Q844" s="2053"/>
      <c r="R844" s="2053"/>
      <c r="S844" s="2053"/>
    </row>
    <row r="845">
      <c r="A845" s="2053"/>
      <c r="B845" s="2053"/>
      <c r="C845" s="2053"/>
      <c r="D845" s="2053"/>
      <c r="E845" s="2053"/>
      <c r="F845" s="2053"/>
      <c r="G845" s="2053"/>
      <c r="H845" s="2053"/>
      <c r="I845" s="2053"/>
      <c r="J845" s="2053"/>
      <c r="K845" s="2053"/>
      <c r="L845" s="2053"/>
      <c r="M845" s="2053"/>
      <c r="N845" s="2053"/>
      <c r="O845" s="2053"/>
      <c r="P845" s="2053"/>
      <c r="Q845" s="2053"/>
      <c r="R845" s="2053"/>
      <c r="S845" s="2053"/>
    </row>
    <row r="846">
      <c r="A846" s="2053"/>
      <c r="B846" s="2053"/>
      <c r="C846" s="2053"/>
      <c r="D846" s="2053"/>
      <c r="E846" s="2053"/>
      <c r="F846" s="2053"/>
      <c r="G846" s="2053"/>
      <c r="H846" s="2053"/>
      <c r="I846" s="2053"/>
      <c r="J846" s="2053"/>
      <c r="K846" s="2053"/>
      <c r="L846" s="2053"/>
      <c r="M846" s="2053"/>
      <c r="N846" s="2053"/>
      <c r="O846" s="2053"/>
      <c r="P846" s="2053"/>
      <c r="Q846" s="2053"/>
      <c r="R846" s="2053"/>
      <c r="S846" s="2053"/>
    </row>
    <row r="847">
      <c r="A847" s="2053"/>
      <c r="B847" s="2053"/>
      <c r="C847" s="2053"/>
      <c r="D847" s="2053"/>
      <c r="E847" s="2053"/>
      <c r="F847" s="2053"/>
      <c r="G847" s="2053"/>
      <c r="H847" s="2053"/>
      <c r="I847" s="2053"/>
      <c r="J847" s="2053"/>
      <c r="K847" s="2053"/>
      <c r="L847" s="2053"/>
      <c r="M847" s="2053"/>
      <c r="N847" s="2053"/>
      <c r="O847" s="2053"/>
      <c r="P847" s="2053"/>
      <c r="Q847" s="2053"/>
      <c r="R847" s="2053"/>
      <c r="S847" s="2053"/>
    </row>
    <row r="848">
      <c r="A848" s="2053"/>
      <c r="B848" s="2053"/>
      <c r="C848" s="2053"/>
      <c r="D848" s="2053"/>
      <c r="E848" s="2053"/>
      <c r="F848" s="2053"/>
      <c r="G848" s="2053"/>
      <c r="H848" s="2053"/>
      <c r="I848" s="2053"/>
      <c r="J848" s="2053"/>
      <c r="K848" s="2053"/>
      <c r="L848" s="2053"/>
      <c r="M848" s="2053"/>
      <c r="N848" s="2053"/>
      <c r="O848" s="2053"/>
      <c r="P848" s="2053"/>
      <c r="Q848" s="2053"/>
      <c r="R848" s="2053"/>
      <c r="S848" s="2053"/>
    </row>
    <row r="849">
      <c r="A849" s="2053"/>
      <c r="B849" s="2053"/>
      <c r="C849" s="2053"/>
      <c r="D849" s="2053"/>
      <c r="E849" s="2053"/>
      <c r="F849" s="2053"/>
      <c r="G849" s="2053"/>
      <c r="H849" s="2053"/>
      <c r="I849" s="2053"/>
      <c r="J849" s="2053"/>
      <c r="K849" s="2053"/>
      <c r="L849" s="2053"/>
      <c r="M849" s="2053"/>
      <c r="N849" s="2053"/>
      <c r="O849" s="2053"/>
      <c r="P849" s="2053"/>
      <c r="Q849" s="2053"/>
      <c r="R849" s="2053"/>
      <c r="S849" s="2053"/>
    </row>
    <row r="850">
      <c r="A850" s="2053"/>
      <c r="B850" s="2053"/>
      <c r="C850" s="2053"/>
      <c r="D850" s="2053"/>
      <c r="E850" s="2053"/>
      <c r="F850" s="2053"/>
      <c r="G850" s="2053"/>
      <c r="H850" s="2053"/>
      <c r="I850" s="2053"/>
      <c r="J850" s="2053"/>
      <c r="K850" s="2053"/>
      <c r="L850" s="2053"/>
      <c r="M850" s="2053"/>
      <c r="N850" s="2053"/>
      <c r="O850" s="2053"/>
      <c r="P850" s="2053"/>
      <c r="Q850" s="2053"/>
      <c r="R850" s="2053"/>
      <c r="S850" s="2053"/>
    </row>
    <row r="851">
      <c r="A851" s="2053"/>
      <c r="B851" s="2053"/>
      <c r="C851" s="2053"/>
      <c r="D851" s="2053"/>
      <c r="E851" s="2053"/>
      <c r="F851" s="2053"/>
      <c r="G851" s="2053"/>
      <c r="H851" s="2053"/>
      <c r="I851" s="2053"/>
      <c r="J851" s="2053"/>
      <c r="K851" s="2053"/>
      <c r="L851" s="2053"/>
      <c r="M851" s="2053"/>
      <c r="N851" s="2053"/>
      <c r="O851" s="2053"/>
      <c r="P851" s="2053"/>
      <c r="Q851" s="2053"/>
      <c r="R851" s="2053"/>
      <c r="S851" s="2053"/>
    </row>
    <row r="852">
      <c r="A852" s="2053"/>
      <c r="B852" s="2053"/>
      <c r="C852" s="2053"/>
      <c r="D852" s="2053"/>
      <c r="E852" s="2053"/>
      <c r="F852" s="2053"/>
      <c r="G852" s="2053"/>
      <c r="H852" s="2053"/>
      <c r="I852" s="2053"/>
      <c r="J852" s="2053"/>
      <c r="K852" s="2053"/>
      <c r="L852" s="2053"/>
      <c r="M852" s="2053"/>
      <c r="N852" s="2053"/>
      <c r="O852" s="2053"/>
      <c r="P852" s="2053"/>
      <c r="Q852" s="2053"/>
      <c r="R852" s="2053"/>
      <c r="S852" s="2053"/>
    </row>
    <row r="853">
      <c r="A853" s="2053"/>
      <c r="B853" s="2053"/>
      <c r="C853" s="2053"/>
      <c r="D853" s="2053"/>
      <c r="E853" s="2053"/>
      <c r="F853" s="2053"/>
      <c r="G853" s="2053"/>
      <c r="H853" s="2053"/>
      <c r="I853" s="2053"/>
      <c r="J853" s="2053"/>
      <c r="K853" s="2053"/>
      <c r="L853" s="2053"/>
      <c r="M853" s="2053"/>
      <c r="N853" s="2053"/>
      <c r="O853" s="2053"/>
      <c r="P853" s="2053"/>
      <c r="Q853" s="2053"/>
      <c r="R853" s="2053"/>
      <c r="S853" s="2053"/>
    </row>
    <row r="854">
      <c r="A854" s="2053"/>
      <c r="B854" s="2053"/>
      <c r="C854" s="2053"/>
      <c r="D854" s="2053"/>
      <c r="E854" s="2053"/>
      <c r="F854" s="2053"/>
      <c r="G854" s="2053"/>
      <c r="H854" s="2053"/>
      <c r="I854" s="2053"/>
      <c r="J854" s="2053"/>
      <c r="K854" s="2053"/>
      <c r="L854" s="2053"/>
      <c r="M854" s="2053"/>
      <c r="N854" s="2053"/>
      <c r="O854" s="2053"/>
      <c r="P854" s="2053"/>
      <c r="Q854" s="2053"/>
      <c r="R854" s="2053"/>
      <c r="S854" s="2053"/>
    </row>
    <row r="855">
      <c r="A855" s="2053"/>
      <c r="B855" s="2053"/>
      <c r="C855" s="2053"/>
      <c r="D855" s="2053"/>
      <c r="E855" s="2053"/>
      <c r="F855" s="2053"/>
      <c r="G855" s="2053"/>
      <c r="H855" s="2053"/>
      <c r="I855" s="2053"/>
      <c r="J855" s="2053"/>
      <c r="K855" s="2053"/>
      <c r="L855" s="2053"/>
      <c r="M855" s="2053"/>
      <c r="N855" s="2053"/>
      <c r="O855" s="2053"/>
      <c r="P855" s="2053"/>
      <c r="Q855" s="2053"/>
      <c r="R855" s="2053"/>
      <c r="S855" s="2053"/>
    </row>
    <row r="856">
      <c r="A856" s="2053"/>
      <c r="B856" s="2053"/>
      <c r="C856" s="2053"/>
      <c r="D856" s="2053"/>
      <c r="E856" s="2053"/>
      <c r="F856" s="2053"/>
      <c r="G856" s="2053"/>
      <c r="H856" s="2053"/>
      <c r="I856" s="2053"/>
      <c r="J856" s="2053"/>
      <c r="K856" s="2053"/>
      <c r="L856" s="2053"/>
      <c r="M856" s="2053"/>
      <c r="N856" s="2053"/>
      <c r="O856" s="2053"/>
      <c r="P856" s="2053"/>
      <c r="Q856" s="2053"/>
      <c r="R856" s="2053"/>
      <c r="S856" s="2053"/>
    </row>
    <row r="857">
      <c r="A857" s="2053"/>
      <c r="B857" s="2053"/>
      <c r="C857" s="2053"/>
      <c r="D857" s="2053"/>
      <c r="E857" s="2053"/>
      <c r="F857" s="2053"/>
      <c r="G857" s="2053"/>
      <c r="H857" s="2053"/>
      <c r="I857" s="2053"/>
      <c r="J857" s="2053"/>
      <c r="K857" s="2053"/>
      <c r="L857" s="2053"/>
      <c r="M857" s="2053"/>
      <c r="N857" s="2053"/>
      <c r="O857" s="2053"/>
      <c r="P857" s="2053"/>
      <c r="Q857" s="2053"/>
      <c r="R857" s="2053"/>
      <c r="S857" s="2053"/>
    </row>
    <row r="858">
      <c r="A858" s="2053"/>
      <c r="B858" s="2053"/>
      <c r="C858" s="2053"/>
      <c r="D858" s="2053"/>
      <c r="E858" s="2053"/>
      <c r="F858" s="2053"/>
      <c r="G858" s="2053"/>
      <c r="H858" s="2053"/>
      <c r="I858" s="2053"/>
      <c r="J858" s="2053"/>
      <c r="K858" s="2053"/>
      <c r="L858" s="2053"/>
      <c r="M858" s="2053"/>
      <c r="N858" s="2053"/>
      <c r="O858" s="2053"/>
      <c r="P858" s="2053"/>
      <c r="Q858" s="2053"/>
      <c r="R858" s="2053"/>
      <c r="S858" s="2053"/>
    </row>
    <row r="859">
      <c r="A859" s="2053"/>
      <c r="B859" s="2053"/>
      <c r="C859" s="2053"/>
      <c r="D859" s="2053"/>
      <c r="E859" s="2053"/>
      <c r="F859" s="2053"/>
      <c r="G859" s="2053"/>
      <c r="H859" s="2053"/>
      <c r="I859" s="2053"/>
      <c r="J859" s="2053"/>
      <c r="K859" s="2053"/>
      <c r="L859" s="2053"/>
      <c r="M859" s="2053"/>
      <c r="N859" s="2053"/>
      <c r="O859" s="2053"/>
      <c r="P859" s="2053"/>
      <c r="Q859" s="2053"/>
      <c r="R859" s="2053"/>
      <c r="S859" s="2053"/>
    </row>
    <row r="860">
      <c r="A860" s="2053"/>
      <c r="B860" s="2053"/>
      <c r="C860" s="2053"/>
      <c r="D860" s="2053"/>
      <c r="E860" s="2053"/>
      <c r="F860" s="2053"/>
      <c r="G860" s="2053"/>
      <c r="H860" s="2053"/>
      <c r="I860" s="2053"/>
      <c r="J860" s="2053"/>
      <c r="K860" s="2053"/>
      <c r="L860" s="2053"/>
      <c r="M860" s="2053"/>
      <c r="N860" s="2053"/>
      <c r="O860" s="2053"/>
      <c r="P860" s="2053"/>
      <c r="Q860" s="2053"/>
      <c r="R860" s="2053"/>
      <c r="S860" s="2053"/>
    </row>
    <row r="861">
      <c r="A861" s="2053"/>
      <c r="B861" s="2053"/>
      <c r="C861" s="2053"/>
      <c r="D861" s="2053"/>
      <c r="E861" s="2053"/>
      <c r="F861" s="2053"/>
      <c r="G861" s="2053"/>
      <c r="H861" s="2053"/>
      <c r="I861" s="2053"/>
      <c r="J861" s="2053"/>
      <c r="K861" s="2053"/>
      <c r="L861" s="2053"/>
      <c r="M861" s="2053"/>
      <c r="N861" s="2053"/>
      <c r="O861" s="2053"/>
      <c r="P861" s="2053"/>
      <c r="Q861" s="2053"/>
      <c r="R861" s="2053"/>
      <c r="S861" s="2053"/>
    </row>
    <row r="862">
      <c r="A862" s="2053"/>
      <c r="B862" s="2053"/>
      <c r="C862" s="2053"/>
      <c r="D862" s="2053"/>
      <c r="E862" s="2053"/>
      <c r="F862" s="2053"/>
      <c r="G862" s="2053"/>
      <c r="H862" s="2053"/>
      <c r="I862" s="2053"/>
      <c r="J862" s="2053"/>
      <c r="K862" s="2053"/>
      <c r="L862" s="2053"/>
      <c r="M862" s="2053"/>
      <c r="N862" s="2053"/>
      <c r="O862" s="2053"/>
      <c r="P862" s="2053"/>
      <c r="Q862" s="2053"/>
      <c r="R862" s="2053"/>
      <c r="S862" s="2053"/>
    </row>
    <row r="863">
      <c r="A863" s="2053"/>
      <c r="B863" s="2053"/>
      <c r="C863" s="2053"/>
      <c r="D863" s="2053"/>
      <c r="E863" s="2053"/>
      <c r="F863" s="2053"/>
      <c r="G863" s="2053"/>
      <c r="H863" s="2053"/>
      <c r="I863" s="2053"/>
      <c r="J863" s="2053"/>
      <c r="K863" s="2053"/>
      <c r="L863" s="2053"/>
      <c r="M863" s="2053"/>
      <c r="N863" s="2053"/>
      <c r="O863" s="2053"/>
      <c r="P863" s="2053"/>
      <c r="Q863" s="2053"/>
      <c r="R863" s="2053"/>
      <c r="S863" s="2053"/>
    </row>
    <row r="864">
      <c r="A864" s="2053"/>
      <c r="B864" s="2053"/>
      <c r="C864" s="2053"/>
      <c r="D864" s="2053"/>
      <c r="E864" s="2053"/>
      <c r="F864" s="2053"/>
      <c r="G864" s="2053"/>
      <c r="H864" s="2053"/>
      <c r="I864" s="2053"/>
      <c r="J864" s="2053"/>
      <c r="K864" s="2053"/>
      <c r="L864" s="2053"/>
      <c r="M864" s="2053"/>
      <c r="N864" s="2053"/>
      <c r="O864" s="2053"/>
      <c r="P864" s="2053"/>
      <c r="Q864" s="2053"/>
      <c r="R864" s="2053"/>
      <c r="S864" s="2053"/>
    </row>
    <row r="865">
      <c r="A865" s="2053"/>
      <c r="B865" s="2053"/>
      <c r="C865" s="2053"/>
      <c r="D865" s="2053"/>
      <c r="E865" s="2053"/>
      <c r="F865" s="2053"/>
      <c r="G865" s="2053"/>
      <c r="H865" s="2053"/>
      <c r="I865" s="2053"/>
      <c r="J865" s="2053"/>
      <c r="K865" s="2053"/>
      <c r="L865" s="2053"/>
      <c r="M865" s="2053"/>
      <c r="N865" s="2053"/>
      <c r="O865" s="2053"/>
      <c r="P865" s="2053"/>
      <c r="Q865" s="2053"/>
      <c r="R865" s="2053"/>
      <c r="S865" s="2053"/>
    </row>
    <row r="866">
      <c r="A866" s="2053"/>
      <c r="B866" s="2053"/>
      <c r="C866" s="2053"/>
      <c r="D866" s="2053"/>
      <c r="E866" s="2053"/>
      <c r="F866" s="2053"/>
      <c r="G866" s="2053"/>
      <c r="H866" s="2053"/>
      <c r="I866" s="2053"/>
      <c r="J866" s="2053"/>
      <c r="K866" s="2053"/>
      <c r="L866" s="2053"/>
      <c r="M866" s="2053"/>
      <c r="N866" s="2053"/>
      <c r="O866" s="2053"/>
      <c r="P866" s="2053"/>
      <c r="Q866" s="2053"/>
      <c r="R866" s="2053"/>
      <c r="S866" s="2053"/>
    </row>
    <row r="867">
      <c r="A867" s="2053"/>
      <c r="B867" s="2053"/>
      <c r="C867" s="2053"/>
      <c r="D867" s="2053"/>
      <c r="E867" s="2053"/>
      <c r="F867" s="2053"/>
      <c r="G867" s="2053"/>
      <c r="H867" s="2053"/>
      <c r="I867" s="2053"/>
      <c r="J867" s="2053"/>
      <c r="K867" s="2053"/>
      <c r="L867" s="2053"/>
      <c r="M867" s="2053"/>
      <c r="N867" s="2053"/>
      <c r="O867" s="2053"/>
      <c r="P867" s="2053"/>
      <c r="Q867" s="2053"/>
      <c r="R867" s="2053"/>
      <c r="S867" s="2053"/>
    </row>
    <row r="868">
      <c r="A868" s="2053"/>
      <c r="B868" s="2053"/>
      <c r="C868" s="2053"/>
      <c r="D868" s="2053"/>
      <c r="E868" s="2053"/>
      <c r="F868" s="2053"/>
      <c r="G868" s="2053"/>
      <c r="H868" s="2053"/>
      <c r="I868" s="2053"/>
      <c r="J868" s="2053"/>
      <c r="K868" s="2053"/>
      <c r="L868" s="2053"/>
      <c r="M868" s="2053"/>
      <c r="N868" s="2053"/>
      <c r="O868" s="2053"/>
      <c r="P868" s="2053"/>
      <c r="Q868" s="2053"/>
      <c r="R868" s="2053"/>
      <c r="S868" s="2053"/>
    </row>
    <row r="869">
      <c r="A869" s="2053"/>
      <c r="B869" s="2053"/>
      <c r="C869" s="2053"/>
      <c r="D869" s="2053"/>
      <c r="E869" s="2053"/>
      <c r="F869" s="2053"/>
      <c r="G869" s="2053"/>
      <c r="H869" s="2053"/>
      <c r="I869" s="2053"/>
      <c r="J869" s="2053"/>
      <c r="K869" s="2053"/>
      <c r="L869" s="2053"/>
      <c r="M869" s="2053"/>
      <c r="N869" s="2053"/>
      <c r="O869" s="2053"/>
      <c r="P869" s="2053"/>
      <c r="Q869" s="2053"/>
      <c r="R869" s="2053"/>
      <c r="S869" s="2053"/>
    </row>
    <row r="870">
      <c r="A870" s="2053"/>
      <c r="B870" s="2053"/>
      <c r="C870" s="2053"/>
      <c r="D870" s="2053"/>
      <c r="E870" s="2053"/>
      <c r="F870" s="2053"/>
      <c r="G870" s="2053"/>
      <c r="H870" s="2053"/>
      <c r="I870" s="2053"/>
      <c r="J870" s="2053"/>
      <c r="K870" s="2053"/>
      <c r="L870" s="2053"/>
      <c r="M870" s="2053"/>
      <c r="N870" s="2053"/>
      <c r="O870" s="2053"/>
      <c r="P870" s="2053"/>
      <c r="Q870" s="2053"/>
      <c r="R870" s="2053"/>
      <c r="S870" s="2053"/>
    </row>
    <row r="871">
      <c r="A871" s="2053"/>
      <c r="B871" s="2053"/>
      <c r="C871" s="2053"/>
      <c r="D871" s="2053"/>
      <c r="E871" s="2053"/>
      <c r="F871" s="2053"/>
      <c r="G871" s="2053"/>
      <c r="H871" s="2053"/>
      <c r="I871" s="2053"/>
      <c r="J871" s="2053"/>
      <c r="K871" s="2053"/>
      <c r="L871" s="2053"/>
      <c r="M871" s="2053"/>
      <c r="N871" s="2053"/>
      <c r="O871" s="2053"/>
      <c r="P871" s="2053"/>
      <c r="Q871" s="2053"/>
      <c r="R871" s="2053"/>
      <c r="S871" s="2053"/>
    </row>
    <row r="872">
      <c r="A872" s="2053"/>
      <c r="B872" s="2053"/>
      <c r="C872" s="2053"/>
      <c r="D872" s="2053"/>
      <c r="E872" s="2053"/>
      <c r="F872" s="2053"/>
      <c r="G872" s="2053"/>
      <c r="H872" s="2053"/>
      <c r="I872" s="2053"/>
      <c r="J872" s="2053"/>
      <c r="K872" s="2053"/>
      <c r="L872" s="2053"/>
      <c r="M872" s="2053"/>
      <c r="N872" s="2053"/>
      <c r="O872" s="2053"/>
      <c r="P872" s="2053"/>
      <c r="Q872" s="2053"/>
      <c r="R872" s="2053"/>
      <c r="S872" s="2053"/>
    </row>
    <row r="873">
      <c r="A873" s="2053"/>
      <c r="B873" s="2053"/>
      <c r="C873" s="2053"/>
      <c r="D873" s="2053"/>
      <c r="E873" s="2053"/>
      <c r="F873" s="2053"/>
      <c r="G873" s="2053"/>
      <c r="H873" s="2053"/>
      <c r="I873" s="2053"/>
      <c r="J873" s="2053"/>
      <c r="K873" s="2053"/>
      <c r="L873" s="2053"/>
      <c r="M873" s="2053"/>
      <c r="N873" s="2053"/>
      <c r="O873" s="2053"/>
      <c r="P873" s="2053"/>
      <c r="Q873" s="2053"/>
      <c r="R873" s="2053"/>
      <c r="S873" s="2053"/>
    </row>
    <row r="874">
      <c r="A874" s="2053"/>
      <c r="B874" s="2053"/>
      <c r="C874" s="2053"/>
      <c r="D874" s="2053"/>
      <c r="E874" s="2053"/>
      <c r="F874" s="2053"/>
      <c r="G874" s="2053"/>
      <c r="H874" s="2053"/>
      <c r="I874" s="2053"/>
      <c r="J874" s="2053"/>
      <c r="K874" s="2053"/>
      <c r="L874" s="2053"/>
      <c r="M874" s="2053"/>
      <c r="N874" s="2053"/>
      <c r="O874" s="2053"/>
      <c r="P874" s="2053"/>
      <c r="Q874" s="2053"/>
      <c r="R874" s="2053"/>
      <c r="S874" s="2053"/>
    </row>
    <row r="875">
      <c r="A875" s="2053"/>
      <c r="B875" s="2053"/>
      <c r="C875" s="2053"/>
      <c r="D875" s="2053"/>
      <c r="E875" s="2053"/>
      <c r="F875" s="2053"/>
      <c r="G875" s="2053"/>
      <c r="H875" s="2053"/>
      <c r="I875" s="2053"/>
      <c r="J875" s="2053"/>
      <c r="K875" s="2053"/>
      <c r="L875" s="2053"/>
      <c r="M875" s="2053"/>
      <c r="N875" s="2053"/>
      <c r="O875" s="2053"/>
      <c r="P875" s="2053"/>
      <c r="Q875" s="2053"/>
      <c r="R875" s="2053"/>
      <c r="S875" s="2053"/>
    </row>
    <row r="876">
      <c r="A876" s="2053"/>
      <c r="B876" s="2053"/>
      <c r="C876" s="2053"/>
      <c r="D876" s="2053"/>
      <c r="E876" s="2053"/>
      <c r="F876" s="2053"/>
      <c r="G876" s="2053"/>
      <c r="H876" s="2053"/>
      <c r="I876" s="2053"/>
      <c r="J876" s="2053"/>
      <c r="K876" s="2053"/>
      <c r="L876" s="2053"/>
      <c r="M876" s="2053"/>
      <c r="N876" s="2053"/>
      <c r="O876" s="2053"/>
      <c r="P876" s="2053"/>
      <c r="Q876" s="2053"/>
      <c r="R876" s="2053"/>
      <c r="S876" s="2053"/>
    </row>
    <row r="877">
      <c r="A877" s="2053"/>
      <c r="B877" s="2053"/>
      <c r="C877" s="2053"/>
      <c r="D877" s="2053"/>
      <c r="E877" s="2053"/>
      <c r="F877" s="2053"/>
      <c r="G877" s="2053"/>
      <c r="H877" s="2053"/>
      <c r="I877" s="2053"/>
      <c r="J877" s="2053"/>
      <c r="K877" s="2053"/>
      <c r="L877" s="2053"/>
      <c r="M877" s="2053"/>
      <c r="N877" s="2053"/>
      <c r="O877" s="2053"/>
      <c r="P877" s="2053"/>
      <c r="Q877" s="2053"/>
      <c r="R877" s="2053"/>
      <c r="S877" s="2053"/>
    </row>
    <row r="878">
      <c r="A878" s="2053"/>
      <c r="B878" s="2053"/>
      <c r="C878" s="2053"/>
      <c r="D878" s="2053"/>
      <c r="E878" s="2053"/>
      <c r="F878" s="2053"/>
      <c r="G878" s="2053"/>
      <c r="H878" s="2053"/>
      <c r="I878" s="2053"/>
      <c r="J878" s="2053"/>
      <c r="K878" s="2053"/>
      <c r="L878" s="2053"/>
      <c r="M878" s="2053"/>
      <c r="N878" s="2053"/>
      <c r="O878" s="2053"/>
      <c r="P878" s="2053"/>
      <c r="Q878" s="2053"/>
      <c r="R878" s="2053"/>
      <c r="S878" s="2053"/>
    </row>
    <row r="879">
      <c r="A879" s="2053"/>
      <c r="B879" s="2053"/>
      <c r="C879" s="2053"/>
      <c r="D879" s="2053"/>
      <c r="E879" s="2053"/>
      <c r="F879" s="2053"/>
      <c r="G879" s="2053"/>
      <c r="H879" s="2053"/>
      <c r="I879" s="2053"/>
      <c r="J879" s="2053"/>
      <c r="K879" s="2053"/>
      <c r="L879" s="2053"/>
      <c r="M879" s="2053"/>
      <c r="N879" s="2053"/>
      <c r="O879" s="2053"/>
      <c r="P879" s="2053"/>
      <c r="Q879" s="2053"/>
      <c r="R879" s="2053"/>
      <c r="S879" s="2053"/>
    </row>
    <row r="880">
      <c r="A880" s="2053"/>
      <c r="B880" s="2053"/>
      <c r="C880" s="2053"/>
      <c r="D880" s="2053"/>
      <c r="E880" s="2053"/>
      <c r="F880" s="2053"/>
      <c r="G880" s="2053"/>
      <c r="H880" s="2053"/>
      <c r="I880" s="2053"/>
      <c r="J880" s="2053"/>
      <c r="K880" s="2053"/>
      <c r="L880" s="2053"/>
      <c r="M880" s="2053"/>
      <c r="N880" s="2053"/>
      <c r="O880" s="2053"/>
      <c r="P880" s="2053"/>
      <c r="Q880" s="2053"/>
      <c r="R880" s="2053"/>
      <c r="S880" s="2053"/>
    </row>
    <row r="881">
      <c r="A881" s="2053"/>
      <c r="B881" s="2053"/>
      <c r="C881" s="2053"/>
      <c r="D881" s="2053"/>
      <c r="E881" s="2053"/>
      <c r="F881" s="2053"/>
      <c r="G881" s="2053"/>
      <c r="H881" s="2053"/>
      <c r="I881" s="2053"/>
      <c r="J881" s="2053"/>
      <c r="K881" s="2053"/>
      <c r="L881" s="2053"/>
      <c r="M881" s="2053"/>
      <c r="N881" s="2053"/>
      <c r="O881" s="2053"/>
      <c r="P881" s="2053"/>
      <c r="Q881" s="2053"/>
      <c r="R881" s="2053"/>
      <c r="S881" s="2053"/>
    </row>
    <row r="882">
      <c r="A882" s="2053"/>
      <c r="B882" s="2053"/>
      <c r="C882" s="2053"/>
      <c r="D882" s="2053"/>
      <c r="E882" s="2053"/>
      <c r="F882" s="2053"/>
      <c r="G882" s="2053"/>
      <c r="H882" s="2053"/>
      <c r="I882" s="2053"/>
      <c r="J882" s="2053"/>
      <c r="K882" s="2053"/>
      <c r="L882" s="2053"/>
      <c r="M882" s="2053"/>
      <c r="N882" s="2053"/>
      <c r="O882" s="2053"/>
      <c r="P882" s="2053"/>
      <c r="Q882" s="2053"/>
      <c r="R882" s="2053"/>
      <c r="S882" s="2053"/>
    </row>
    <row r="883">
      <c r="A883" s="2053"/>
      <c r="B883" s="2053"/>
      <c r="C883" s="2053"/>
      <c r="D883" s="2053"/>
      <c r="E883" s="2053"/>
      <c r="F883" s="2053"/>
      <c r="G883" s="2053"/>
      <c r="H883" s="2053"/>
      <c r="I883" s="2053"/>
      <c r="J883" s="2053"/>
      <c r="K883" s="2053"/>
      <c r="L883" s="2053"/>
      <c r="M883" s="2053"/>
      <c r="N883" s="2053"/>
      <c r="O883" s="2053"/>
      <c r="P883" s="2053"/>
      <c r="Q883" s="2053"/>
      <c r="R883" s="2053"/>
      <c r="S883" s="2053"/>
    </row>
    <row r="884">
      <c r="A884" s="2053"/>
      <c r="B884" s="2053"/>
      <c r="C884" s="2053"/>
      <c r="D884" s="2053"/>
      <c r="E884" s="2053"/>
      <c r="F884" s="2053"/>
      <c r="G884" s="2053"/>
      <c r="H884" s="2053"/>
      <c r="I884" s="2053"/>
      <c r="J884" s="2053"/>
      <c r="K884" s="2053"/>
      <c r="L884" s="2053"/>
      <c r="M884" s="2053"/>
      <c r="N884" s="2053"/>
      <c r="O884" s="2053"/>
      <c r="P884" s="2053"/>
      <c r="Q884" s="2053"/>
      <c r="R884" s="2053"/>
      <c r="S884" s="2053"/>
    </row>
    <row r="885">
      <c r="A885" s="2053"/>
      <c r="B885" s="2053"/>
      <c r="C885" s="2053"/>
      <c r="D885" s="2053"/>
      <c r="E885" s="2053"/>
      <c r="F885" s="2053"/>
      <c r="G885" s="2053"/>
      <c r="H885" s="2053"/>
      <c r="I885" s="2053"/>
      <c r="J885" s="2053"/>
      <c r="K885" s="2053"/>
      <c r="L885" s="2053"/>
      <c r="M885" s="2053"/>
      <c r="N885" s="2053"/>
      <c r="O885" s="2053"/>
      <c r="P885" s="2053"/>
      <c r="Q885" s="2053"/>
      <c r="R885" s="2053"/>
      <c r="S885" s="2053"/>
    </row>
    <row r="886">
      <c r="A886" s="2053"/>
      <c r="B886" s="2053"/>
      <c r="C886" s="2053"/>
      <c r="D886" s="2053"/>
      <c r="E886" s="2053"/>
      <c r="F886" s="2053"/>
      <c r="G886" s="2053"/>
      <c r="H886" s="2053"/>
      <c r="I886" s="2053"/>
      <c r="J886" s="2053"/>
      <c r="K886" s="2053"/>
      <c r="L886" s="2053"/>
      <c r="M886" s="2053"/>
      <c r="N886" s="2053"/>
      <c r="O886" s="2053"/>
      <c r="P886" s="2053"/>
      <c r="Q886" s="2053"/>
      <c r="R886" s="2053"/>
      <c r="S886" s="2053"/>
    </row>
    <row r="887">
      <c r="A887" s="2053"/>
      <c r="B887" s="2053"/>
      <c r="C887" s="2053"/>
      <c r="D887" s="2053"/>
      <c r="E887" s="2053"/>
      <c r="F887" s="2053"/>
      <c r="G887" s="2053"/>
      <c r="H887" s="2053"/>
      <c r="I887" s="2053"/>
      <c r="J887" s="2053"/>
      <c r="K887" s="2053"/>
      <c r="L887" s="2053"/>
      <c r="M887" s="2053"/>
      <c r="N887" s="2053"/>
      <c r="O887" s="2053"/>
      <c r="P887" s="2053"/>
      <c r="Q887" s="2053"/>
      <c r="R887" s="2053"/>
      <c r="S887" s="2053"/>
    </row>
    <row r="888">
      <c r="A888" s="2053"/>
      <c r="B888" s="2053"/>
      <c r="C888" s="2053"/>
      <c r="D888" s="2053"/>
      <c r="E888" s="2053"/>
      <c r="F888" s="2053"/>
      <c r="G888" s="2053"/>
      <c r="H888" s="2053"/>
      <c r="I888" s="2053"/>
      <c r="J888" s="2053"/>
      <c r="K888" s="2053"/>
      <c r="L888" s="2053"/>
      <c r="M888" s="2053"/>
      <c r="N888" s="2053"/>
      <c r="O888" s="2053"/>
      <c r="P888" s="2053"/>
      <c r="Q888" s="2053"/>
      <c r="R888" s="2053"/>
      <c r="S888" s="2053"/>
    </row>
    <row r="889">
      <c r="A889" s="2053"/>
      <c r="B889" s="2053"/>
      <c r="C889" s="2053"/>
      <c r="D889" s="2053"/>
      <c r="E889" s="2053"/>
      <c r="F889" s="2053"/>
      <c r="G889" s="2053"/>
      <c r="H889" s="2053"/>
      <c r="I889" s="2053"/>
      <c r="J889" s="2053"/>
      <c r="K889" s="2053"/>
      <c r="L889" s="2053"/>
      <c r="M889" s="2053"/>
      <c r="N889" s="2053"/>
      <c r="O889" s="2053"/>
      <c r="P889" s="2053"/>
      <c r="Q889" s="2053"/>
      <c r="R889" s="2053"/>
      <c r="S889" s="2053"/>
    </row>
    <row r="890">
      <c r="A890" s="2053"/>
      <c r="B890" s="2053"/>
      <c r="C890" s="2053"/>
      <c r="D890" s="2053"/>
      <c r="E890" s="2053"/>
      <c r="F890" s="2053"/>
      <c r="G890" s="2053"/>
      <c r="H890" s="2053"/>
      <c r="I890" s="2053"/>
      <c r="J890" s="2053"/>
      <c r="K890" s="2053"/>
      <c r="L890" s="2053"/>
      <c r="M890" s="2053"/>
      <c r="N890" s="2053"/>
      <c r="O890" s="2053"/>
      <c r="P890" s="2053"/>
      <c r="Q890" s="2053"/>
      <c r="R890" s="2053"/>
      <c r="S890" s="2053"/>
    </row>
    <row r="891">
      <c r="A891" s="2053"/>
      <c r="B891" s="2053"/>
      <c r="C891" s="2053"/>
      <c r="D891" s="2053"/>
      <c r="E891" s="2053"/>
      <c r="F891" s="2053"/>
      <c r="G891" s="2053"/>
      <c r="H891" s="2053"/>
      <c r="I891" s="2053"/>
      <c r="J891" s="2053"/>
      <c r="K891" s="2053"/>
      <c r="L891" s="2053"/>
      <c r="M891" s="2053"/>
      <c r="N891" s="2053"/>
      <c r="O891" s="2053"/>
      <c r="P891" s="2053"/>
      <c r="Q891" s="2053"/>
      <c r="R891" s="2053"/>
      <c r="S891" s="2053"/>
    </row>
    <row r="892">
      <c r="A892" s="2053"/>
      <c r="B892" s="2053"/>
      <c r="C892" s="2053"/>
      <c r="D892" s="2053"/>
      <c r="E892" s="2053"/>
      <c r="F892" s="2053"/>
      <c r="G892" s="2053"/>
      <c r="H892" s="2053"/>
      <c r="I892" s="2053"/>
      <c r="J892" s="2053"/>
      <c r="K892" s="2053"/>
      <c r="L892" s="2053"/>
      <c r="M892" s="2053"/>
      <c r="N892" s="2053"/>
      <c r="O892" s="2053"/>
      <c r="P892" s="2053"/>
      <c r="Q892" s="2053"/>
      <c r="R892" s="2053"/>
      <c r="S892" s="2053"/>
    </row>
    <row r="893">
      <c r="A893" s="2053"/>
      <c r="B893" s="2053"/>
      <c r="C893" s="2053"/>
      <c r="D893" s="2053"/>
      <c r="E893" s="2053"/>
      <c r="F893" s="2053"/>
      <c r="G893" s="2053"/>
      <c r="H893" s="2053"/>
      <c r="I893" s="2053"/>
      <c r="J893" s="2053"/>
      <c r="K893" s="2053"/>
      <c r="L893" s="2053"/>
      <c r="M893" s="2053"/>
      <c r="N893" s="2053"/>
      <c r="O893" s="2053"/>
      <c r="P893" s="2053"/>
      <c r="Q893" s="2053"/>
      <c r="R893" s="2053"/>
      <c r="S893" s="2053"/>
    </row>
    <row r="894">
      <c r="A894" s="2053"/>
      <c r="B894" s="2053"/>
      <c r="C894" s="2053"/>
      <c r="D894" s="2053"/>
      <c r="E894" s="2053"/>
      <c r="F894" s="2053"/>
      <c r="G894" s="2053"/>
      <c r="H894" s="2053"/>
      <c r="I894" s="2053"/>
      <c r="J894" s="2053"/>
      <c r="K894" s="2053"/>
      <c r="L894" s="2053"/>
      <c r="M894" s="2053"/>
      <c r="N894" s="2053"/>
      <c r="O894" s="2053"/>
      <c r="P894" s="2053"/>
      <c r="Q894" s="2053"/>
      <c r="R894" s="2053"/>
      <c r="S894" s="2053"/>
    </row>
    <row r="895">
      <c r="A895" s="2053"/>
      <c r="B895" s="2053"/>
      <c r="C895" s="2053"/>
      <c r="D895" s="2053"/>
      <c r="E895" s="2053"/>
      <c r="F895" s="2053"/>
      <c r="G895" s="2053"/>
      <c r="H895" s="2053"/>
      <c r="I895" s="2053"/>
      <c r="J895" s="2053"/>
      <c r="K895" s="2053"/>
      <c r="L895" s="2053"/>
      <c r="M895" s="2053"/>
      <c r="N895" s="2053"/>
      <c r="O895" s="2053"/>
      <c r="P895" s="2053"/>
      <c r="Q895" s="2053"/>
      <c r="R895" s="2053"/>
      <c r="S895" s="2053"/>
    </row>
    <row r="896">
      <c r="A896" s="2053"/>
      <c r="B896" s="2053"/>
      <c r="C896" s="2053"/>
      <c r="D896" s="2053"/>
      <c r="E896" s="2053"/>
      <c r="F896" s="2053"/>
      <c r="G896" s="2053"/>
      <c r="H896" s="2053"/>
      <c r="I896" s="2053"/>
      <c r="J896" s="2053"/>
      <c r="K896" s="2053"/>
      <c r="L896" s="2053"/>
      <c r="M896" s="2053"/>
      <c r="N896" s="2053"/>
      <c r="O896" s="2053"/>
      <c r="P896" s="2053"/>
      <c r="Q896" s="2053"/>
      <c r="R896" s="2053"/>
      <c r="S896" s="2053"/>
    </row>
    <row r="897">
      <c r="A897" s="2053"/>
      <c r="B897" s="2053"/>
      <c r="C897" s="2053"/>
      <c r="D897" s="2053"/>
      <c r="E897" s="2053"/>
      <c r="F897" s="2053"/>
      <c r="G897" s="2053"/>
      <c r="H897" s="2053"/>
      <c r="I897" s="2053"/>
      <c r="J897" s="2053"/>
      <c r="K897" s="2053"/>
      <c r="L897" s="2053"/>
      <c r="M897" s="2053"/>
      <c r="N897" s="2053"/>
      <c r="O897" s="2053"/>
      <c r="P897" s="2053"/>
      <c r="Q897" s="2053"/>
      <c r="R897" s="2053"/>
      <c r="S897" s="2053"/>
    </row>
    <row r="898">
      <c r="A898" s="2053"/>
      <c r="B898" s="2053"/>
      <c r="C898" s="2053"/>
      <c r="D898" s="2053"/>
      <c r="E898" s="2053"/>
      <c r="F898" s="2053"/>
      <c r="G898" s="2053"/>
      <c r="H898" s="2053"/>
      <c r="I898" s="2053"/>
      <c r="J898" s="2053"/>
      <c r="K898" s="2053"/>
      <c r="L898" s="2053"/>
      <c r="M898" s="2053"/>
      <c r="N898" s="2053"/>
      <c r="O898" s="2053"/>
      <c r="P898" s="2053"/>
      <c r="Q898" s="2053"/>
      <c r="R898" s="2053"/>
      <c r="S898" s="2053"/>
    </row>
    <row r="899">
      <c r="A899" s="2053"/>
      <c r="B899" s="2053"/>
      <c r="C899" s="2053"/>
      <c r="D899" s="2053"/>
      <c r="E899" s="2053"/>
      <c r="F899" s="2053"/>
      <c r="G899" s="2053"/>
      <c r="H899" s="2053"/>
      <c r="I899" s="2053"/>
      <c r="J899" s="2053"/>
      <c r="K899" s="2053"/>
      <c r="L899" s="2053"/>
      <c r="M899" s="2053"/>
      <c r="N899" s="2053"/>
      <c r="O899" s="2053"/>
      <c r="P899" s="2053"/>
      <c r="Q899" s="2053"/>
      <c r="R899" s="2053"/>
      <c r="S899" s="2053"/>
    </row>
    <row r="900">
      <c r="A900" s="2053"/>
      <c r="B900" s="2053"/>
      <c r="C900" s="2053"/>
      <c r="D900" s="2053"/>
      <c r="E900" s="2053"/>
      <c r="F900" s="2053"/>
      <c r="G900" s="2053"/>
      <c r="H900" s="2053"/>
      <c r="I900" s="2053"/>
      <c r="J900" s="2053"/>
      <c r="K900" s="2053"/>
      <c r="L900" s="2053"/>
      <c r="M900" s="2053"/>
      <c r="N900" s="2053"/>
      <c r="O900" s="2053"/>
      <c r="P900" s="2053"/>
      <c r="Q900" s="2053"/>
      <c r="R900" s="2053"/>
      <c r="S900" s="2053"/>
    </row>
    <row r="901">
      <c r="A901" s="2053"/>
      <c r="B901" s="2053"/>
      <c r="C901" s="2053"/>
      <c r="D901" s="2053"/>
      <c r="E901" s="2053"/>
      <c r="F901" s="2053"/>
      <c r="G901" s="2053"/>
      <c r="H901" s="2053"/>
      <c r="I901" s="2053"/>
      <c r="J901" s="2053"/>
      <c r="K901" s="2053"/>
      <c r="L901" s="2053"/>
      <c r="M901" s="2053"/>
      <c r="N901" s="2053"/>
      <c r="O901" s="2053"/>
      <c r="P901" s="2053"/>
      <c r="Q901" s="2053"/>
      <c r="R901" s="2053"/>
      <c r="S901" s="2053"/>
    </row>
    <row r="902">
      <c r="A902" s="2053"/>
      <c r="B902" s="2053"/>
      <c r="C902" s="2053"/>
      <c r="D902" s="2053"/>
      <c r="E902" s="2053"/>
      <c r="F902" s="2053"/>
      <c r="G902" s="2053"/>
      <c r="H902" s="2053"/>
      <c r="I902" s="2053"/>
      <c r="J902" s="2053"/>
      <c r="K902" s="2053"/>
      <c r="L902" s="2053"/>
      <c r="M902" s="2053"/>
      <c r="N902" s="2053"/>
      <c r="O902" s="2053"/>
      <c r="P902" s="2053"/>
      <c r="Q902" s="2053"/>
      <c r="R902" s="2053"/>
      <c r="S902" s="2053"/>
    </row>
    <row r="903">
      <c r="A903" s="2053"/>
      <c r="B903" s="2053"/>
      <c r="C903" s="2053"/>
      <c r="D903" s="2053"/>
      <c r="E903" s="2053"/>
      <c r="F903" s="2053"/>
      <c r="G903" s="2053"/>
      <c r="H903" s="2053"/>
      <c r="I903" s="2053"/>
      <c r="J903" s="2053"/>
      <c r="K903" s="2053"/>
      <c r="L903" s="2053"/>
      <c r="M903" s="2053"/>
      <c r="N903" s="2053"/>
      <c r="O903" s="2053"/>
      <c r="P903" s="2053"/>
      <c r="Q903" s="2053"/>
      <c r="R903" s="2053"/>
      <c r="S903" s="2053"/>
    </row>
    <row r="904">
      <c r="A904" s="2053"/>
      <c r="B904" s="2053"/>
      <c r="C904" s="2053"/>
      <c r="D904" s="2053"/>
      <c r="E904" s="2053"/>
      <c r="F904" s="2053"/>
      <c r="G904" s="2053"/>
      <c r="H904" s="2053"/>
      <c r="I904" s="2053"/>
      <c r="J904" s="2053"/>
      <c r="K904" s="2053"/>
      <c r="L904" s="2053"/>
      <c r="M904" s="2053"/>
      <c r="N904" s="2053"/>
      <c r="O904" s="2053"/>
      <c r="P904" s="2053"/>
      <c r="Q904" s="2053"/>
      <c r="R904" s="2053"/>
      <c r="S904" s="2053"/>
    </row>
    <row r="905">
      <c r="A905" s="2053"/>
      <c r="B905" s="2053"/>
      <c r="C905" s="2053"/>
      <c r="D905" s="2053"/>
      <c r="E905" s="2053"/>
      <c r="F905" s="2053"/>
      <c r="G905" s="2053"/>
      <c r="H905" s="2053"/>
      <c r="I905" s="2053"/>
      <c r="J905" s="2053"/>
      <c r="K905" s="2053"/>
      <c r="L905" s="2053"/>
      <c r="M905" s="2053"/>
      <c r="N905" s="2053"/>
      <c r="O905" s="2053"/>
      <c r="P905" s="2053"/>
      <c r="Q905" s="2053"/>
      <c r="R905" s="2053"/>
      <c r="S905" s="2053"/>
    </row>
    <row r="906">
      <c r="A906" s="2053"/>
      <c r="B906" s="2053"/>
      <c r="C906" s="2053"/>
      <c r="D906" s="2053"/>
      <c r="E906" s="2053"/>
      <c r="F906" s="2053"/>
      <c r="G906" s="2053"/>
      <c r="H906" s="2053"/>
      <c r="I906" s="2053"/>
      <c r="J906" s="2053"/>
      <c r="K906" s="2053"/>
      <c r="L906" s="2053"/>
      <c r="M906" s="2053"/>
      <c r="N906" s="2053"/>
      <c r="O906" s="2053"/>
      <c r="P906" s="2053"/>
      <c r="Q906" s="2053"/>
      <c r="R906" s="2053"/>
      <c r="S906" s="2053"/>
    </row>
    <row r="907">
      <c r="A907" s="2053"/>
      <c r="B907" s="2053"/>
      <c r="C907" s="2053"/>
      <c r="D907" s="2053"/>
      <c r="E907" s="2053"/>
      <c r="F907" s="2053"/>
      <c r="G907" s="2053"/>
      <c r="H907" s="2053"/>
      <c r="I907" s="2053"/>
      <c r="J907" s="2053"/>
      <c r="K907" s="2053"/>
      <c r="L907" s="2053"/>
      <c r="M907" s="2053"/>
      <c r="N907" s="2053"/>
      <c r="O907" s="2053"/>
      <c r="P907" s="2053"/>
      <c r="Q907" s="2053"/>
      <c r="R907" s="2053"/>
      <c r="S907" s="2053"/>
    </row>
    <row r="908">
      <c r="A908" s="2053"/>
      <c r="B908" s="2053"/>
      <c r="C908" s="2053"/>
      <c r="D908" s="2053"/>
      <c r="E908" s="2053"/>
      <c r="F908" s="2053"/>
      <c r="G908" s="2053"/>
      <c r="H908" s="2053"/>
      <c r="I908" s="2053"/>
      <c r="J908" s="2053"/>
      <c r="K908" s="2053"/>
      <c r="L908" s="2053"/>
      <c r="M908" s="2053"/>
      <c r="N908" s="2053"/>
      <c r="O908" s="2053"/>
      <c r="P908" s="2053"/>
      <c r="Q908" s="2053"/>
      <c r="R908" s="2053"/>
      <c r="S908" s="2053"/>
    </row>
    <row r="909">
      <c r="A909" s="2053"/>
      <c r="B909" s="2053"/>
      <c r="C909" s="2053"/>
      <c r="D909" s="2053"/>
      <c r="E909" s="2053"/>
      <c r="F909" s="2053"/>
      <c r="G909" s="2053"/>
      <c r="H909" s="2053"/>
      <c r="I909" s="2053"/>
      <c r="J909" s="2053"/>
      <c r="K909" s="2053"/>
      <c r="L909" s="2053"/>
      <c r="M909" s="2053"/>
      <c r="N909" s="2053"/>
      <c r="O909" s="2053"/>
      <c r="P909" s="2053"/>
      <c r="Q909" s="2053"/>
      <c r="R909" s="2053"/>
      <c r="S909" s="2053"/>
    </row>
    <row r="910">
      <c r="A910" s="2053"/>
      <c r="B910" s="2053"/>
      <c r="C910" s="2053"/>
      <c r="D910" s="2053"/>
      <c r="E910" s="2053"/>
      <c r="F910" s="2053"/>
      <c r="G910" s="2053"/>
      <c r="H910" s="2053"/>
      <c r="I910" s="2053"/>
      <c r="J910" s="2053"/>
      <c r="K910" s="2053"/>
      <c r="L910" s="2053"/>
      <c r="M910" s="2053"/>
      <c r="N910" s="2053"/>
      <c r="O910" s="2053"/>
      <c r="P910" s="2053"/>
      <c r="Q910" s="2053"/>
      <c r="R910" s="2053"/>
      <c r="S910" s="2053"/>
    </row>
    <row r="911">
      <c r="A911" s="2053"/>
      <c r="B911" s="2053"/>
      <c r="C911" s="2053"/>
      <c r="D911" s="2053"/>
      <c r="E911" s="2053"/>
      <c r="F911" s="2053"/>
      <c r="G911" s="2053"/>
      <c r="H911" s="2053"/>
      <c r="I911" s="2053"/>
      <c r="J911" s="2053"/>
      <c r="K911" s="2053"/>
      <c r="L911" s="2053"/>
      <c r="M911" s="2053"/>
      <c r="N911" s="2053"/>
      <c r="O911" s="2053"/>
      <c r="P911" s="2053"/>
      <c r="Q911" s="2053"/>
      <c r="R911" s="2053"/>
      <c r="S911" s="2053"/>
    </row>
    <row r="912">
      <c r="A912" s="2053"/>
      <c r="B912" s="2053"/>
      <c r="C912" s="2053"/>
      <c r="D912" s="2053"/>
      <c r="E912" s="2053"/>
      <c r="F912" s="2053"/>
      <c r="G912" s="2053"/>
      <c r="H912" s="2053"/>
      <c r="I912" s="2053"/>
      <c r="J912" s="2053"/>
      <c r="K912" s="2053"/>
      <c r="L912" s="2053"/>
      <c r="M912" s="2053"/>
      <c r="N912" s="2053"/>
      <c r="O912" s="2053"/>
      <c r="P912" s="2053"/>
      <c r="Q912" s="2053"/>
      <c r="R912" s="2053"/>
      <c r="S912" s="2053"/>
    </row>
    <row r="913">
      <c r="A913" s="2053"/>
      <c r="B913" s="2053"/>
      <c r="C913" s="2053"/>
      <c r="D913" s="2053"/>
      <c r="E913" s="2053"/>
      <c r="F913" s="2053"/>
      <c r="G913" s="2053"/>
      <c r="H913" s="2053"/>
      <c r="I913" s="2053"/>
      <c r="J913" s="2053"/>
      <c r="K913" s="2053"/>
      <c r="L913" s="2053"/>
      <c r="M913" s="2053"/>
      <c r="N913" s="2053"/>
      <c r="O913" s="2053"/>
      <c r="P913" s="2053"/>
      <c r="Q913" s="2053"/>
      <c r="R913" s="2053"/>
      <c r="S913" s="2053"/>
    </row>
    <row r="914">
      <c r="A914" s="2053"/>
      <c r="B914" s="2053"/>
      <c r="C914" s="2053"/>
      <c r="D914" s="2053"/>
      <c r="E914" s="2053"/>
      <c r="F914" s="2053"/>
      <c r="G914" s="2053"/>
      <c r="H914" s="2053"/>
      <c r="I914" s="2053"/>
      <c r="J914" s="2053"/>
      <c r="K914" s="2053"/>
      <c r="L914" s="2053"/>
      <c r="M914" s="2053"/>
      <c r="N914" s="2053"/>
      <c r="O914" s="2053"/>
      <c r="P914" s="2053"/>
      <c r="Q914" s="2053"/>
      <c r="R914" s="2053"/>
      <c r="S914" s="2053"/>
    </row>
    <row r="915">
      <c r="A915" s="2053"/>
      <c r="B915" s="2053"/>
      <c r="C915" s="2053"/>
      <c r="D915" s="2053"/>
      <c r="E915" s="2053"/>
      <c r="F915" s="2053"/>
      <c r="G915" s="2053"/>
      <c r="H915" s="2053"/>
      <c r="I915" s="2053"/>
      <c r="J915" s="2053"/>
      <c r="K915" s="2053"/>
      <c r="L915" s="2053"/>
      <c r="M915" s="2053"/>
      <c r="N915" s="2053"/>
      <c r="O915" s="2053"/>
      <c r="P915" s="2053"/>
      <c r="Q915" s="2053"/>
      <c r="R915" s="2053"/>
      <c r="S915" s="2053"/>
    </row>
    <row r="916">
      <c r="A916" s="2053"/>
      <c r="B916" s="2053"/>
      <c r="C916" s="2053"/>
      <c r="D916" s="2053"/>
      <c r="E916" s="2053"/>
      <c r="F916" s="2053"/>
      <c r="G916" s="2053"/>
      <c r="H916" s="2053"/>
      <c r="I916" s="2053"/>
      <c r="J916" s="2053"/>
      <c r="K916" s="2053"/>
      <c r="L916" s="2053"/>
      <c r="M916" s="2053"/>
      <c r="N916" s="2053"/>
      <c r="O916" s="2053"/>
      <c r="P916" s="2053"/>
      <c r="Q916" s="2053"/>
      <c r="R916" s="2053"/>
      <c r="S916" s="2053"/>
    </row>
    <row r="917">
      <c r="A917" s="2053"/>
      <c r="B917" s="2053"/>
      <c r="C917" s="2053"/>
      <c r="D917" s="2053"/>
      <c r="E917" s="2053"/>
      <c r="F917" s="2053"/>
      <c r="G917" s="2053"/>
      <c r="H917" s="2053"/>
      <c r="I917" s="2053"/>
      <c r="J917" s="2053"/>
      <c r="K917" s="2053"/>
      <c r="L917" s="2053"/>
      <c r="M917" s="2053"/>
      <c r="N917" s="2053"/>
      <c r="O917" s="2053"/>
      <c r="P917" s="2053"/>
      <c r="Q917" s="2053"/>
      <c r="R917" s="2053"/>
      <c r="S917" s="2053"/>
    </row>
    <row r="918">
      <c r="A918" s="2053"/>
      <c r="B918" s="2053"/>
      <c r="C918" s="2053"/>
      <c r="D918" s="2053"/>
      <c r="E918" s="2053"/>
      <c r="F918" s="2053"/>
      <c r="G918" s="2053"/>
      <c r="H918" s="2053"/>
      <c r="I918" s="2053"/>
      <c r="J918" s="2053"/>
      <c r="K918" s="2053"/>
      <c r="L918" s="2053"/>
      <c r="M918" s="2053"/>
      <c r="N918" s="2053"/>
      <c r="O918" s="2053"/>
      <c r="P918" s="2053"/>
      <c r="Q918" s="2053"/>
      <c r="R918" s="2053"/>
      <c r="S918" s="2053"/>
    </row>
    <row r="919">
      <c r="A919" s="2053"/>
      <c r="B919" s="2053"/>
      <c r="C919" s="2053"/>
      <c r="D919" s="2053"/>
      <c r="E919" s="2053"/>
      <c r="F919" s="2053"/>
      <c r="G919" s="2053"/>
      <c r="H919" s="2053"/>
      <c r="I919" s="2053"/>
      <c r="J919" s="2053"/>
      <c r="K919" s="2053"/>
      <c r="L919" s="2053"/>
      <c r="M919" s="2053"/>
      <c r="N919" s="2053"/>
      <c r="O919" s="2053"/>
      <c r="P919" s="2053"/>
      <c r="Q919" s="2053"/>
      <c r="R919" s="2053"/>
      <c r="S919" s="2053"/>
    </row>
    <row r="920">
      <c r="A920" s="2053"/>
      <c r="B920" s="2053"/>
      <c r="C920" s="2053"/>
      <c r="D920" s="2053"/>
      <c r="E920" s="2053"/>
      <c r="F920" s="2053"/>
      <c r="G920" s="2053"/>
      <c r="H920" s="2053"/>
      <c r="I920" s="2053"/>
      <c r="J920" s="2053"/>
      <c r="K920" s="2053"/>
      <c r="L920" s="2053"/>
      <c r="M920" s="2053"/>
      <c r="N920" s="2053"/>
      <c r="O920" s="2053"/>
      <c r="P920" s="2053"/>
      <c r="Q920" s="2053"/>
      <c r="R920" s="2053"/>
      <c r="S920" s="2053"/>
    </row>
    <row r="921">
      <c r="A921" s="2053"/>
      <c r="B921" s="2053"/>
      <c r="C921" s="2053"/>
      <c r="D921" s="2053"/>
      <c r="E921" s="2053"/>
      <c r="F921" s="2053"/>
      <c r="G921" s="2053"/>
      <c r="H921" s="2053"/>
      <c r="I921" s="2053"/>
      <c r="J921" s="2053"/>
      <c r="K921" s="2053"/>
      <c r="L921" s="2053"/>
      <c r="M921" s="2053"/>
      <c r="N921" s="2053"/>
      <c r="O921" s="2053"/>
      <c r="P921" s="2053"/>
      <c r="Q921" s="2053"/>
      <c r="R921" s="2053"/>
      <c r="S921" s="2053"/>
    </row>
    <row r="922">
      <c r="A922" s="2053"/>
      <c r="B922" s="2053"/>
      <c r="C922" s="2053"/>
      <c r="D922" s="2053"/>
      <c r="E922" s="2053"/>
      <c r="F922" s="2053"/>
      <c r="G922" s="2053"/>
      <c r="H922" s="2053"/>
      <c r="I922" s="2053"/>
      <c r="J922" s="2053"/>
      <c r="K922" s="2053"/>
      <c r="L922" s="2053"/>
      <c r="M922" s="2053"/>
      <c r="N922" s="2053"/>
      <c r="O922" s="2053"/>
      <c r="P922" s="2053"/>
      <c r="Q922" s="2053"/>
      <c r="R922" s="2053"/>
      <c r="S922" s="2053"/>
    </row>
    <row r="923">
      <c r="A923" s="2053"/>
      <c r="B923" s="2053"/>
      <c r="C923" s="2053"/>
      <c r="D923" s="2053"/>
      <c r="E923" s="2053"/>
      <c r="F923" s="2053"/>
      <c r="G923" s="2053"/>
      <c r="H923" s="2053"/>
      <c r="I923" s="2053"/>
      <c r="J923" s="2053"/>
      <c r="K923" s="2053"/>
      <c r="L923" s="2053"/>
      <c r="M923" s="2053"/>
      <c r="N923" s="2053"/>
      <c r="O923" s="2053"/>
      <c r="P923" s="2053"/>
      <c r="Q923" s="2053"/>
      <c r="R923" s="2053"/>
      <c r="S923" s="2053"/>
    </row>
    <row r="924">
      <c r="A924" s="2053"/>
      <c r="B924" s="2053"/>
      <c r="C924" s="2053"/>
      <c r="D924" s="2053"/>
      <c r="E924" s="2053"/>
      <c r="F924" s="2053"/>
      <c r="G924" s="2053"/>
      <c r="H924" s="2053"/>
      <c r="I924" s="2053"/>
      <c r="J924" s="2053"/>
      <c r="K924" s="2053"/>
      <c r="L924" s="2053"/>
      <c r="M924" s="2053"/>
      <c r="N924" s="2053"/>
      <c r="O924" s="2053"/>
      <c r="P924" s="2053"/>
      <c r="Q924" s="2053"/>
      <c r="R924" s="2053"/>
      <c r="S924" s="2053"/>
    </row>
    <row r="925">
      <c r="A925" s="2053"/>
      <c r="B925" s="2053"/>
      <c r="C925" s="2053"/>
      <c r="D925" s="2053"/>
      <c r="E925" s="2053"/>
      <c r="F925" s="2053"/>
      <c r="G925" s="2053"/>
      <c r="H925" s="2053"/>
      <c r="I925" s="2053"/>
      <c r="J925" s="2053"/>
      <c r="K925" s="2053"/>
      <c r="L925" s="2053"/>
      <c r="M925" s="2053"/>
      <c r="N925" s="2053"/>
      <c r="O925" s="2053"/>
      <c r="P925" s="2053"/>
      <c r="Q925" s="2053"/>
      <c r="R925" s="2053"/>
      <c r="S925" s="2053"/>
    </row>
    <row r="926">
      <c r="A926" s="2053"/>
      <c r="B926" s="2053"/>
      <c r="C926" s="2053"/>
      <c r="D926" s="2053"/>
      <c r="E926" s="2053"/>
      <c r="F926" s="2053"/>
      <c r="G926" s="2053"/>
      <c r="H926" s="2053"/>
      <c r="I926" s="2053"/>
      <c r="J926" s="2053"/>
      <c r="K926" s="2053"/>
      <c r="L926" s="2053"/>
      <c r="M926" s="2053"/>
      <c r="N926" s="2053"/>
      <c r="O926" s="2053"/>
      <c r="P926" s="2053"/>
      <c r="Q926" s="2053"/>
      <c r="R926" s="2053"/>
      <c r="S926" s="2053"/>
    </row>
    <row r="927">
      <c r="A927" s="2053"/>
      <c r="B927" s="2053"/>
      <c r="C927" s="2053"/>
      <c r="D927" s="2053"/>
      <c r="E927" s="2053"/>
      <c r="F927" s="2053"/>
      <c r="G927" s="2053"/>
      <c r="H927" s="2053"/>
      <c r="I927" s="2053"/>
      <c r="J927" s="2053"/>
      <c r="K927" s="2053"/>
      <c r="L927" s="2053"/>
      <c r="M927" s="2053"/>
      <c r="N927" s="2053"/>
      <c r="O927" s="2053"/>
      <c r="P927" s="2053"/>
      <c r="Q927" s="2053"/>
      <c r="R927" s="2053"/>
      <c r="S927" s="2053"/>
    </row>
    <row r="928">
      <c r="A928" s="2053"/>
      <c r="B928" s="2053"/>
      <c r="C928" s="2053"/>
      <c r="D928" s="2053"/>
      <c r="E928" s="2053"/>
      <c r="F928" s="2053"/>
      <c r="G928" s="2053"/>
      <c r="H928" s="2053"/>
      <c r="I928" s="2053"/>
      <c r="J928" s="2053"/>
      <c r="K928" s="2053"/>
      <c r="L928" s="2053"/>
      <c r="M928" s="2053"/>
      <c r="N928" s="2053"/>
      <c r="O928" s="2053"/>
      <c r="P928" s="2053"/>
      <c r="Q928" s="2053"/>
      <c r="R928" s="2053"/>
      <c r="S928" s="2053"/>
    </row>
    <row r="929">
      <c r="A929" s="2053"/>
      <c r="B929" s="2053"/>
      <c r="C929" s="2053"/>
      <c r="D929" s="2053"/>
      <c r="E929" s="2053"/>
      <c r="F929" s="2053"/>
      <c r="G929" s="2053"/>
      <c r="H929" s="2053"/>
      <c r="I929" s="2053"/>
      <c r="J929" s="2053"/>
      <c r="K929" s="2053"/>
      <c r="L929" s="2053"/>
      <c r="M929" s="2053"/>
      <c r="N929" s="2053"/>
      <c r="O929" s="2053"/>
      <c r="P929" s="2053"/>
      <c r="Q929" s="2053"/>
      <c r="R929" s="2053"/>
      <c r="S929" s="2053"/>
    </row>
    <row r="930">
      <c r="A930" s="2053"/>
      <c r="B930" s="2053"/>
      <c r="C930" s="2053"/>
      <c r="D930" s="2053"/>
      <c r="E930" s="2053"/>
      <c r="F930" s="2053"/>
      <c r="G930" s="2053"/>
      <c r="H930" s="2053"/>
      <c r="I930" s="2053"/>
      <c r="J930" s="2053"/>
      <c r="K930" s="2053"/>
      <c r="L930" s="2053"/>
      <c r="M930" s="2053"/>
      <c r="N930" s="2053"/>
      <c r="O930" s="2053"/>
      <c r="P930" s="2053"/>
      <c r="Q930" s="2053"/>
      <c r="R930" s="2053"/>
      <c r="S930" s="2053"/>
    </row>
    <row r="931">
      <c r="A931" s="2053"/>
      <c r="B931" s="2053"/>
      <c r="C931" s="2053"/>
      <c r="D931" s="2053"/>
      <c r="E931" s="2053"/>
      <c r="F931" s="2053"/>
      <c r="G931" s="2053"/>
      <c r="H931" s="2053"/>
      <c r="I931" s="2053"/>
      <c r="J931" s="2053"/>
      <c r="K931" s="2053"/>
      <c r="L931" s="2053"/>
      <c r="M931" s="2053"/>
      <c r="N931" s="2053"/>
      <c r="O931" s="2053"/>
      <c r="P931" s="2053"/>
      <c r="Q931" s="2053"/>
      <c r="R931" s="2053"/>
      <c r="S931" s="2053"/>
    </row>
    <row r="932">
      <c r="A932" s="2053"/>
      <c r="B932" s="2053"/>
      <c r="C932" s="2053"/>
      <c r="D932" s="2053"/>
      <c r="E932" s="2053"/>
      <c r="F932" s="2053"/>
      <c r="G932" s="2053"/>
      <c r="H932" s="2053"/>
      <c r="I932" s="2053"/>
      <c r="J932" s="2053"/>
      <c r="K932" s="2053"/>
      <c r="L932" s="2053"/>
      <c r="M932" s="2053"/>
      <c r="N932" s="2053"/>
      <c r="O932" s="2053"/>
      <c r="P932" s="2053"/>
      <c r="Q932" s="2053"/>
      <c r="R932" s="2053"/>
      <c r="S932" s="2053"/>
    </row>
    <row r="933">
      <c r="A933" s="2053"/>
      <c r="B933" s="2053"/>
      <c r="C933" s="2053"/>
      <c r="D933" s="2053"/>
      <c r="E933" s="2053"/>
      <c r="F933" s="2053"/>
      <c r="G933" s="2053"/>
      <c r="H933" s="2053"/>
      <c r="I933" s="2053"/>
      <c r="J933" s="2053"/>
      <c r="K933" s="2053"/>
      <c r="L933" s="2053"/>
      <c r="M933" s="2053"/>
      <c r="N933" s="2053"/>
      <c r="O933" s="2053"/>
      <c r="P933" s="2053"/>
      <c r="Q933" s="2053"/>
      <c r="R933" s="2053"/>
      <c r="S933" s="2053"/>
    </row>
    <row r="934">
      <c r="A934" s="2053"/>
      <c r="B934" s="2053"/>
      <c r="C934" s="2053"/>
      <c r="D934" s="2053"/>
      <c r="E934" s="2053"/>
      <c r="F934" s="2053"/>
      <c r="G934" s="2053"/>
      <c r="H934" s="2053"/>
      <c r="I934" s="2053"/>
      <c r="J934" s="2053"/>
      <c r="K934" s="2053"/>
      <c r="L934" s="2053"/>
      <c r="M934" s="2053"/>
      <c r="N934" s="2053"/>
      <c r="O934" s="2053"/>
      <c r="P934" s="2053"/>
      <c r="Q934" s="2053"/>
      <c r="R934" s="2053"/>
      <c r="S934" s="2053"/>
    </row>
    <row r="935">
      <c r="A935" s="2053"/>
      <c r="B935" s="2053"/>
      <c r="C935" s="2053"/>
      <c r="D935" s="2053"/>
      <c r="E935" s="2053"/>
      <c r="F935" s="2053"/>
      <c r="G935" s="2053"/>
      <c r="H935" s="2053"/>
      <c r="I935" s="2053"/>
      <c r="J935" s="2053"/>
      <c r="K935" s="2053"/>
      <c r="L935" s="2053"/>
      <c r="M935" s="2053"/>
      <c r="N935" s="2053"/>
      <c r="O935" s="2053"/>
      <c r="P935" s="2053"/>
      <c r="Q935" s="2053"/>
      <c r="R935" s="2053"/>
      <c r="S935" s="2053"/>
    </row>
    <row r="936">
      <c r="A936" s="2053"/>
      <c r="B936" s="2053"/>
      <c r="C936" s="2053"/>
      <c r="D936" s="2053"/>
      <c r="E936" s="2053"/>
      <c r="F936" s="2053"/>
      <c r="G936" s="2053"/>
      <c r="H936" s="2053"/>
      <c r="I936" s="2053"/>
      <c r="J936" s="2053"/>
      <c r="K936" s="2053"/>
      <c r="L936" s="2053"/>
      <c r="M936" s="2053"/>
      <c r="N936" s="2053"/>
      <c r="O936" s="2053"/>
      <c r="P936" s="2053"/>
      <c r="Q936" s="2053"/>
      <c r="R936" s="2053"/>
      <c r="S936" s="2053"/>
    </row>
    <row r="937">
      <c r="A937" s="2053"/>
      <c r="B937" s="2053"/>
      <c r="C937" s="2053"/>
      <c r="D937" s="2053"/>
      <c r="E937" s="2053"/>
      <c r="F937" s="2053"/>
      <c r="G937" s="2053"/>
      <c r="H937" s="2053"/>
      <c r="I937" s="2053"/>
      <c r="J937" s="2053"/>
      <c r="K937" s="2053"/>
      <c r="L937" s="2053"/>
      <c r="M937" s="2053"/>
      <c r="N937" s="2053"/>
      <c r="O937" s="2053"/>
      <c r="P937" s="2053"/>
      <c r="Q937" s="2053"/>
      <c r="R937" s="2053"/>
      <c r="S937" s="2053"/>
    </row>
    <row r="938">
      <c r="A938" s="2053"/>
      <c r="B938" s="2053"/>
      <c r="C938" s="2053"/>
      <c r="D938" s="2053"/>
      <c r="E938" s="2053"/>
      <c r="F938" s="2053"/>
      <c r="G938" s="2053"/>
      <c r="H938" s="2053"/>
      <c r="I938" s="2053"/>
      <c r="J938" s="2053"/>
      <c r="K938" s="2053"/>
      <c r="L938" s="2053"/>
      <c r="M938" s="2053"/>
      <c r="N938" s="2053"/>
      <c r="O938" s="2053"/>
      <c r="P938" s="2053"/>
      <c r="Q938" s="2053"/>
      <c r="R938" s="2053"/>
      <c r="S938" s="2053"/>
    </row>
    <row r="939">
      <c r="A939" s="2053"/>
      <c r="B939" s="2053"/>
      <c r="C939" s="2053"/>
      <c r="D939" s="2053"/>
      <c r="E939" s="2053"/>
      <c r="F939" s="2053"/>
      <c r="G939" s="2053"/>
      <c r="H939" s="2053"/>
      <c r="I939" s="2053"/>
      <c r="J939" s="2053"/>
      <c r="K939" s="2053"/>
      <c r="L939" s="2053"/>
      <c r="M939" s="2053"/>
      <c r="N939" s="2053"/>
      <c r="O939" s="2053"/>
      <c r="P939" s="2053"/>
      <c r="Q939" s="2053"/>
      <c r="R939" s="2053"/>
      <c r="S939" s="2053"/>
    </row>
    <row r="940">
      <c r="A940" s="2053"/>
      <c r="B940" s="2053"/>
      <c r="C940" s="2053"/>
      <c r="D940" s="2053"/>
      <c r="E940" s="2053"/>
      <c r="F940" s="2053"/>
      <c r="G940" s="2053"/>
      <c r="H940" s="2053"/>
      <c r="I940" s="2053"/>
      <c r="J940" s="2053"/>
      <c r="K940" s="2053"/>
      <c r="L940" s="2053"/>
      <c r="M940" s="2053"/>
      <c r="N940" s="2053"/>
      <c r="O940" s="2053"/>
      <c r="P940" s="2053"/>
      <c r="Q940" s="2053"/>
      <c r="R940" s="2053"/>
      <c r="S940" s="2053"/>
    </row>
    <row r="941">
      <c r="A941" s="2053"/>
      <c r="B941" s="2053"/>
      <c r="C941" s="2053"/>
      <c r="D941" s="2053"/>
      <c r="E941" s="2053"/>
      <c r="F941" s="2053"/>
      <c r="G941" s="2053"/>
      <c r="H941" s="2053"/>
      <c r="I941" s="2053"/>
      <c r="J941" s="2053"/>
      <c r="K941" s="2053"/>
      <c r="L941" s="2053"/>
      <c r="M941" s="2053"/>
      <c r="N941" s="2053"/>
      <c r="O941" s="2053"/>
      <c r="P941" s="2053"/>
      <c r="Q941" s="2053"/>
      <c r="R941" s="2053"/>
      <c r="S941" s="2053"/>
    </row>
    <row r="942">
      <c r="A942" s="2053"/>
      <c r="B942" s="2053"/>
      <c r="C942" s="2053"/>
      <c r="D942" s="2053"/>
      <c r="E942" s="2053"/>
      <c r="F942" s="2053"/>
      <c r="G942" s="2053"/>
      <c r="H942" s="2053"/>
      <c r="I942" s="2053"/>
      <c r="J942" s="2053"/>
      <c r="K942" s="2053"/>
      <c r="L942" s="2053"/>
      <c r="M942" s="2053"/>
      <c r="N942" s="2053"/>
      <c r="O942" s="2053"/>
      <c r="P942" s="2053"/>
      <c r="Q942" s="2053"/>
      <c r="R942" s="2053"/>
      <c r="S942" s="2053"/>
    </row>
    <row r="943">
      <c r="A943" s="2053"/>
      <c r="B943" s="2053"/>
      <c r="C943" s="2053"/>
      <c r="D943" s="2053"/>
      <c r="E943" s="2053"/>
      <c r="F943" s="2053"/>
      <c r="G943" s="2053"/>
      <c r="H943" s="2053"/>
      <c r="I943" s="2053"/>
      <c r="J943" s="2053"/>
      <c r="K943" s="2053"/>
      <c r="L943" s="2053"/>
      <c r="M943" s="2053"/>
      <c r="N943" s="2053"/>
      <c r="O943" s="2053"/>
      <c r="P943" s="2053"/>
      <c r="Q943" s="2053"/>
      <c r="R943" s="2053"/>
      <c r="S943" s="2053"/>
    </row>
    <row r="944">
      <c r="A944" s="2053"/>
      <c r="B944" s="2053"/>
      <c r="C944" s="2053"/>
      <c r="D944" s="2053"/>
      <c r="E944" s="2053"/>
      <c r="F944" s="2053"/>
      <c r="G944" s="2053"/>
      <c r="H944" s="2053"/>
      <c r="I944" s="2053"/>
      <c r="J944" s="2053"/>
      <c r="K944" s="2053"/>
      <c r="L944" s="2053"/>
      <c r="M944" s="2053"/>
      <c r="N944" s="2053"/>
      <c r="O944" s="2053"/>
      <c r="P944" s="2053"/>
      <c r="Q944" s="2053"/>
      <c r="R944" s="2053"/>
      <c r="S944" s="2053"/>
    </row>
    <row r="945">
      <c r="A945" s="2053"/>
      <c r="B945" s="2053"/>
      <c r="C945" s="2053"/>
      <c r="D945" s="2053"/>
      <c r="E945" s="2053"/>
      <c r="F945" s="2053"/>
      <c r="G945" s="2053"/>
      <c r="H945" s="2053"/>
      <c r="I945" s="2053"/>
      <c r="J945" s="2053"/>
      <c r="K945" s="2053"/>
      <c r="L945" s="2053"/>
      <c r="M945" s="2053"/>
      <c r="N945" s="2053"/>
      <c r="O945" s="2053"/>
      <c r="P945" s="2053"/>
      <c r="Q945" s="2053"/>
      <c r="R945" s="2053"/>
      <c r="S945" s="2053"/>
    </row>
    <row r="946">
      <c r="A946" s="2053"/>
      <c r="B946" s="2053"/>
      <c r="C946" s="2053"/>
      <c r="D946" s="2053"/>
      <c r="E946" s="2053"/>
      <c r="F946" s="2053"/>
      <c r="G946" s="2053"/>
      <c r="H946" s="2053"/>
      <c r="I946" s="2053"/>
      <c r="J946" s="2053"/>
      <c r="K946" s="2053"/>
      <c r="L946" s="2053"/>
      <c r="M946" s="2053"/>
      <c r="N946" s="2053"/>
      <c r="O946" s="2053"/>
      <c r="P946" s="2053"/>
      <c r="Q946" s="2053"/>
      <c r="R946" s="2053"/>
      <c r="S946" s="2053"/>
    </row>
    <row r="947">
      <c r="A947" s="2053"/>
      <c r="B947" s="2053"/>
      <c r="C947" s="2053"/>
      <c r="D947" s="2053"/>
      <c r="E947" s="2053"/>
      <c r="F947" s="2053"/>
      <c r="G947" s="2053"/>
      <c r="H947" s="2053"/>
      <c r="I947" s="2053"/>
      <c r="J947" s="2053"/>
      <c r="K947" s="2053"/>
      <c r="L947" s="2053"/>
      <c r="M947" s="2053"/>
      <c r="N947" s="2053"/>
      <c r="O947" s="2053"/>
      <c r="P947" s="2053"/>
      <c r="Q947" s="2053"/>
      <c r="R947" s="2053"/>
      <c r="S947" s="2053"/>
    </row>
    <row r="948">
      <c r="A948" s="2053"/>
      <c r="B948" s="2053"/>
      <c r="C948" s="2053"/>
      <c r="D948" s="2053"/>
      <c r="E948" s="2053"/>
      <c r="F948" s="2053"/>
      <c r="G948" s="2053"/>
      <c r="H948" s="2053"/>
      <c r="I948" s="2053"/>
      <c r="J948" s="2053"/>
      <c r="K948" s="2053"/>
      <c r="L948" s="2053"/>
      <c r="M948" s="2053"/>
      <c r="N948" s="2053"/>
      <c r="O948" s="2053"/>
      <c r="P948" s="2053"/>
      <c r="Q948" s="2053"/>
      <c r="R948" s="2053"/>
      <c r="S948" s="2053"/>
    </row>
    <row r="949">
      <c r="A949" s="2053"/>
      <c r="B949" s="2053"/>
      <c r="C949" s="2053"/>
      <c r="D949" s="2053"/>
      <c r="E949" s="2053"/>
      <c r="F949" s="2053"/>
      <c r="G949" s="2053"/>
      <c r="H949" s="2053"/>
      <c r="I949" s="2053"/>
      <c r="J949" s="2053"/>
      <c r="K949" s="2053"/>
      <c r="L949" s="2053"/>
      <c r="M949" s="2053"/>
      <c r="N949" s="2053"/>
      <c r="O949" s="2053"/>
      <c r="P949" s="2053"/>
      <c r="Q949" s="2053"/>
      <c r="R949" s="2053"/>
      <c r="S949" s="2053"/>
    </row>
    <row r="950">
      <c r="A950" s="2053"/>
      <c r="B950" s="2053"/>
      <c r="C950" s="2053"/>
      <c r="D950" s="2053"/>
      <c r="E950" s="2053"/>
      <c r="F950" s="2053"/>
      <c r="G950" s="2053"/>
      <c r="H950" s="2053"/>
      <c r="I950" s="2053"/>
      <c r="J950" s="2053"/>
      <c r="K950" s="2053"/>
      <c r="L950" s="2053"/>
      <c r="M950" s="2053"/>
      <c r="N950" s="2053"/>
      <c r="O950" s="2053"/>
      <c r="P950" s="2053"/>
      <c r="Q950" s="2053"/>
      <c r="R950" s="2053"/>
      <c r="S950" s="2053"/>
    </row>
    <row r="951">
      <c r="A951" s="2053"/>
      <c r="B951" s="2053"/>
      <c r="C951" s="2053"/>
      <c r="D951" s="2053"/>
      <c r="E951" s="2053"/>
      <c r="F951" s="2053"/>
      <c r="G951" s="2053"/>
      <c r="H951" s="2053"/>
      <c r="I951" s="2053"/>
      <c r="J951" s="2053"/>
      <c r="K951" s="2053"/>
      <c r="L951" s="2053"/>
      <c r="M951" s="2053"/>
      <c r="N951" s="2053"/>
      <c r="O951" s="2053"/>
      <c r="P951" s="2053"/>
      <c r="Q951" s="2053"/>
      <c r="R951" s="2053"/>
      <c r="S951" s="2053"/>
    </row>
    <row r="952">
      <c r="A952" s="2053"/>
      <c r="B952" s="2053"/>
      <c r="C952" s="2053"/>
      <c r="D952" s="2053"/>
      <c r="E952" s="2053"/>
      <c r="F952" s="2053"/>
      <c r="G952" s="2053"/>
      <c r="H952" s="2053"/>
      <c r="I952" s="2053"/>
      <c r="J952" s="2053"/>
      <c r="K952" s="2053"/>
      <c r="L952" s="2053"/>
      <c r="M952" s="2053"/>
      <c r="N952" s="2053"/>
      <c r="O952" s="2053"/>
      <c r="P952" s="2053"/>
      <c r="Q952" s="2053"/>
      <c r="R952" s="2053"/>
      <c r="S952" s="2053"/>
    </row>
    <row r="953">
      <c r="A953" s="2053"/>
      <c r="B953" s="2053"/>
      <c r="C953" s="2053"/>
      <c r="D953" s="2053"/>
      <c r="E953" s="2053"/>
      <c r="F953" s="2053"/>
      <c r="G953" s="2053"/>
      <c r="H953" s="2053"/>
      <c r="I953" s="2053"/>
      <c r="J953" s="2053"/>
      <c r="K953" s="2053"/>
      <c r="L953" s="2053"/>
      <c r="M953" s="2053"/>
      <c r="N953" s="2053"/>
      <c r="O953" s="2053"/>
      <c r="P953" s="2053"/>
      <c r="Q953" s="2053"/>
      <c r="R953" s="2053"/>
      <c r="S953" s="2053"/>
    </row>
    <row r="954">
      <c r="A954" s="2053"/>
      <c r="B954" s="2053"/>
      <c r="C954" s="2053"/>
      <c r="D954" s="2053"/>
      <c r="E954" s="2053"/>
      <c r="F954" s="2053"/>
      <c r="G954" s="2053"/>
      <c r="H954" s="2053"/>
      <c r="I954" s="2053"/>
      <c r="J954" s="2053"/>
      <c r="K954" s="2053"/>
      <c r="L954" s="2053"/>
      <c r="M954" s="2053"/>
      <c r="N954" s="2053"/>
      <c r="O954" s="2053"/>
      <c r="P954" s="2053"/>
      <c r="Q954" s="2053"/>
      <c r="R954" s="2053"/>
      <c r="S954" s="2053"/>
    </row>
    <row r="955">
      <c r="A955" s="2053"/>
      <c r="B955" s="2053"/>
      <c r="C955" s="2053"/>
      <c r="D955" s="2053"/>
      <c r="E955" s="2053"/>
      <c r="F955" s="2053"/>
      <c r="G955" s="2053"/>
      <c r="H955" s="2053"/>
      <c r="I955" s="2053"/>
      <c r="J955" s="2053"/>
      <c r="K955" s="2053"/>
      <c r="L955" s="2053"/>
      <c r="M955" s="2053"/>
      <c r="N955" s="2053"/>
      <c r="O955" s="2053"/>
      <c r="P955" s="2053"/>
      <c r="Q955" s="2053"/>
      <c r="R955" s="2053"/>
      <c r="S955" s="2053"/>
    </row>
    <row r="956">
      <c r="A956" s="2053"/>
      <c r="B956" s="2053"/>
      <c r="C956" s="2053"/>
      <c r="D956" s="2053"/>
      <c r="E956" s="2053"/>
      <c r="F956" s="2053"/>
      <c r="G956" s="2053"/>
      <c r="H956" s="2053"/>
      <c r="I956" s="2053"/>
      <c r="J956" s="2053"/>
      <c r="K956" s="2053"/>
      <c r="L956" s="2053"/>
      <c r="M956" s="2053"/>
      <c r="N956" s="2053"/>
      <c r="O956" s="2053"/>
      <c r="P956" s="2053"/>
      <c r="Q956" s="2053"/>
      <c r="R956" s="2053"/>
      <c r="S956" s="2053"/>
    </row>
    <row r="957">
      <c r="A957" s="2053"/>
      <c r="B957" s="2053"/>
      <c r="C957" s="2053"/>
      <c r="D957" s="2053"/>
      <c r="E957" s="2053"/>
      <c r="F957" s="2053"/>
      <c r="G957" s="2053"/>
      <c r="H957" s="2053"/>
      <c r="I957" s="2053"/>
      <c r="J957" s="2053"/>
      <c r="K957" s="2053"/>
      <c r="L957" s="2053"/>
      <c r="M957" s="2053"/>
      <c r="N957" s="2053"/>
      <c r="O957" s="2053"/>
      <c r="P957" s="2053"/>
      <c r="Q957" s="2053"/>
      <c r="R957" s="2053"/>
      <c r="S957" s="2053"/>
    </row>
    <row r="958">
      <c r="A958" s="2053"/>
      <c r="B958" s="2053"/>
      <c r="C958" s="2053"/>
      <c r="D958" s="2053"/>
      <c r="E958" s="2053"/>
      <c r="F958" s="2053"/>
      <c r="G958" s="2053"/>
      <c r="H958" s="2053"/>
      <c r="I958" s="2053"/>
      <c r="J958" s="2053"/>
      <c r="K958" s="2053"/>
      <c r="L958" s="2053"/>
      <c r="M958" s="2053"/>
      <c r="N958" s="2053"/>
      <c r="O958" s="2053"/>
      <c r="P958" s="2053"/>
      <c r="Q958" s="2053"/>
      <c r="R958" s="2053"/>
      <c r="S958" s="2053"/>
    </row>
    <row r="959">
      <c r="A959" s="2053"/>
      <c r="B959" s="2053"/>
      <c r="C959" s="2053"/>
      <c r="D959" s="2053"/>
      <c r="E959" s="2053"/>
      <c r="F959" s="2053"/>
      <c r="G959" s="2053"/>
      <c r="H959" s="2053"/>
      <c r="I959" s="2053"/>
      <c r="J959" s="2053"/>
      <c r="K959" s="2053"/>
      <c r="L959" s="2053"/>
      <c r="M959" s="2053"/>
      <c r="N959" s="2053"/>
      <c r="O959" s="2053"/>
      <c r="P959" s="2053"/>
      <c r="Q959" s="2053"/>
      <c r="R959" s="2053"/>
      <c r="S959" s="2053"/>
    </row>
    <row r="960">
      <c r="A960" s="2053"/>
      <c r="B960" s="2053"/>
      <c r="C960" s="2053"/>
      <c r="D960" s="2053"/>
      <c r="E960" s="2053"/>
      <c r="F960" s="2053"/>
      <c r="G960" s="2053"/>
      <c r="H960" s="2053"/>
      <c r="I960" s="2053"/>
      <c r="J960" s="2053"/>
      <c r="K960" s="2053"/>
      <c r="L960" s="2053"/>
      <c r="M960" s="2053"/>
      <c r="N960" s="2053"/>
      <c r="O960" s="2053"/>
      <c r="P960" s="2053"/>
      <c r="Q960" s="2053"/>
      <c r="R960" s="2053"/>
      <c r="S960" s="2053"/>
    </row>
    <row r="961">
      <c r="A961" s="2053"/>
      <c r="B961" s="2053"/>
      <c r="C961" s="2053"/>
      <c r="D961" s="2053"/>
      <c r="E961" s="2053"/>
      <c r="F961" s="2053"/>
      <c r="G961" s="2053"/>
      <c r="H961" s="2053"/>
      <c r="I961" s="2053"/>
      <c r="J961" s="2053"/>
      <c r="K961" s="2053"/>
      <c r="L961" s="2053"/>
      <c r="M961" s="2053"/>
      <c r="N961" s="2053"/>
      <c r="O961" s="2053"/>
      <c r="P961" s="2053"/>
      <c r="Q961" s="2053"/>
      <c r="R961" s="2053"/>
      <c r="S961" s="2053"/>
    </row>
    <row r="962">
      <c r="A962" s="2053"/>
      <c r="B962" s="2053"/>
      <c r="C962" s="2053"/>
      <c r="D962" s="2053"/>
      <c r="E962" s="2053"/>
      <c r="F962" s="2053"/>
      <c r="G962" s="2053"/>
      <c r="H962" s="2053"/>
      <c r="I962" s="2053"/>
      <c r="J962" s="2053"/>
      <c r="K962" s="2053"/>
      <c r="L962" s="2053"/>
      <c r="M962" s="2053"/>
      <c r="N962" s="2053"/>
      <c r="O962" s="2053"/>
      <c r="P962" s="2053"/>
      <c r="Q962" s="2053"/>
      <c r="R962" s="2053"/>
      <c r="S962" s="2053"/>
    </row>
    <row r="963">
      <c r="A963" s="2053"/>
      <c r="B963" s="2053"/>
      <c r="C963" s="2053"/>
      <c r="D963" s="2053"/>
      <c r="E963" s="2053"/>
      <c r="F963" s="2053"/>
      <c r="G963" s="2053"/>
      <c r="H963" s="2053"/>
      <c r="I963" s="2053"/>
      <c r="J963" s="2053"/>
      <c r="K963" s="2053"/>
      <c r="L963" s="2053"/>
      <c r="M963" s="2053"/>
      <c r="N963" s="2053"/>
      <c r="O963" s="2053"/>
      <c r="P963" s="2053"/>
      <c r="Q963" s="2053"/>
      <c r="R963" s="2053"/>
      <c r="S963" s="2053"/>
    </row>
    <row r="964">
      <c r="A964" s="2053"/>
      <c r="B964" s="2053"/>
      <c r="C964" s="2053"/>
      <c r="D964" s="2053"/>
      <c r="E964" s="2053"/>
      <c r="F964" s="2053"/>
      <c r="G964" s="2053"/>
      <c r="H964" s="2053"/>
      <c r="I964" s="2053"/>
      <c r="J964" s="2053"/>
      <c r="K964" s="2053"/>
      <c r="L964" s="2053"/>
      <c r="M964" s="2053"/>
      <c r="N964" s="2053"/>
      <c r="O964" s="2053"/>
      <c r="P964" s="2053"/>
      <c r="Q964" s="2053"/>
      <c r="R964" s="2053"/>
      <c r="S964" s="2053"/>
    </row>
    <row r="965">
      <c r="A965" s="2053"/>
      <c r="B965" s="2053"/>
      <c r="C965" s="2053"/>
      <c r="D965" s="2053"/>
      <c r="E965" s="2053"/>
      <c r="F965" s="2053"/>
      <c r="G965" s="2053"/>
      <c r="H965" s="2053"/>
      <c r="I965" s="2053"/>
      <c r="J965" s="2053"/>
      <c r="K965" s="2053"/>
      <c r="L965" s="2053"/>
      <c r="M965" s="2053"/>
      <c r="N965" s="2053"/>
      <c r="O965" s="2053"/>
      <c r="P965" s="2053"/>
      <c r="Q965" s="2053"/>
      <c r="R965" s="2053"/>
      <c r="S965" s="2053"/>
    </row>
    <row r="966">
      <c r="A966" s="2053"/>
      <c r="B966" s="2053"/>
      <c r="C966" s="2053"/>
      <c r="D966" s="2053"/>
      <c r="E966" s="2053"/>
      <c r="F966" s="2053"/>
      <c r="G966" s="2053"/>
      <c r="H966" s="2053"/>
      <c r="I966" s="2053"/>
      <c r="J966" s="2053"/>
      <c r="K966" s="2053"/>
      <c r="L966" s="2053"/>
      <c r="M966" s="2053"/>
      <c r="N966" s="2053"/>
      <c r="O966" s="2053"/>
      <c r="P966" s="2053"/>
      <c r="Q966" s="2053"/>
      <c r="R966" s="2053"/>
      <c r="S966" s="2053"/>
    </row>
    <row r="967">
      <c r="A967" s="2053"/>
      <c r="B967" s="2053"/>
      <c r="C967" s="2053"/>
      <c r="D967" s="2053"/>
      <c r="E967" s="2053"/>
      <c r="F967" s="2053"/>
      <c r="G967" s="2053"/>
      <c r="H967" s="2053"/>
      <c r="I967" s="2053"/>
      <c r="J967" s="2053"/>
      <c r="K967" s="2053"/>
      <c r="L967" s="2053"/>
      <c r="M967" s="2053"/>
      <c r="N967" s="2053"/>
      <c r="O967" s="2053"/>
      <c r="P967" s="2053"/>
      <c r="Q967" s="2053"/>
      <c r="R967" s="2053"/>
      <c r="S967" s="2053"/>
    </row>
    <row r="968">
      <c r="A968" s="2053"/>
      <c r="B968" s="2053"/>
      <c r="C968" s="2053"/>
      <c r="D968" s="2053"/>
      <c r="E968" s="2053"/>
      <c r="F968" s="2053"/>
      <c r="G968" s="2053"/>
      <c r="H968" s="2053"/>
      <c r="I968" s="2053"/>
      <c r="J968" s="2053"/>
      <c r="K968" s="2053"/>
      <c r="L968" s="2053"/>
      <c r="M968" s="2053"/>
      <c r="N968" s="2053"/>
      <c r="O968" s="2053"/>
      <c r="P968" s="2053"/>
      <c r="Q968" s="2053"/>
      <c r="R968" s="2053"/>
      <c r="S968" s="2053"/>
    </row>
    <row r="969">
      <c r="A969" s="2053"/>
      <c r="B969" s="2053"/>
      <c r="C969" s="2053"/>
      <c r="D969" s="2053"/>
      <c r="E969" s="2053"/>
      <c r="F969" s="2053"/>
      <c r="G969" s="2053"/>
      <c r="H969" s="2053"/>
      <c r="I969" s="2053"/>
      <c r="J969" s="2053"/>
      <c r="K969" s="2053"/>
      <c r="L969" s="2053"/>
      <c r="M969" s="2053"/>
      <c r="N969" s="2053"/>
      <c r="O969" s="2053"/>
      <c r="P969" s="2053"/>
      <c r="Q969" s="2053"/>
      <c r="R969" s="2053"/>
      <c r="S969" s="2053"/>
    </row>
    <row r="970">
      <c r="A970" s="2053"/>
      <c r="B970" s="2053"/>
      <c r="C970" s="2053"/>
      <c r="D970" s="2053"/>
      <c r="E970" s="2053"/>
      <c r="F970" s="2053"/>
      <c r="G970" s="2053"/>
      <c r="H970" s="2053"/>
      <c r="I970" s="2053"/>
      <c r="J970" s="2053"/>
      <c r="K970" s="2053"/>
      <c r="L970" s="2053"/>
      <c r="M970" s="2053"/>
      <c r="N970" s="2053"/>
      <c r="O970" s="2053"/>
      <c r="P970" s="2053"/>
      <c r="Q970" s="2053"/>
      <c r="R970" s="2053"/>
      <c r="S970" s="2053"/>
    </row>
    <row r="971">
      <c r="A971" s="2053"/>
      <c r="B971" s="2053"/>
      <c r="C971" s="2053"/>
      <c r="D971" s="2053"/>
      <c r="E971" s="2053"/>
      <c r="F971" s="2053"/>
      <c r="G971" s="2053"/>
      <c r="H971" s="2053"/>
      <c r="I971" s="2053"/>
      <c r="J971" s="2053"/>
      <c r="K971" s="2053"/>
      <c r="L971" s="2053"/>
      <c r="M971" s="2053"/>
      <c r="N971" s="2053"/>
      <c r="O971" s="2053"/>
      <c r="P971" s="2053"/>
      <c r="Q971" s="2053"/>
      <c r="R971" s="2053"/>
      <c r="S971" s="2053"/>
    </row>
    <row r="972">
      <c r="A972" s="2053"/>
      <c r="B972" s="2053"/>
      <c r="C972" s="2053"/>
      <c r="D972" s="2053"/>
      <c r="E972" s="2053"/>
      <c r="F972" s="2053"/>
      <c r="G972" s="2053"/>
      <c r="H972" s="2053"/>
      <c r="I972" s="2053"/>
      <c r="J972" s="2053"/>
      <c r="K972" s="2053"/>
      <c r="L972" s="2053"/>
      <c r="M972" s="2053"/>
      <c r="N972" s="2053"/>
      <c r="O972" s="2053"/>
      <c r="P972" s="2053"/>
      <c r="Q972" s="2053"/>
      <c r="R972" s="2053"/>
      <c r="S972" s="2053"/>
    </row>
    <row r="973">
      <c r="A973" s="2053"/>
      <c r="B973" s="2053"/>
      <c r="C973" s="2053"/>
      <c r="D973" s="2053"/>
      <c r="E973" s="2053"/>
      <c r="F973" s="2053"/>
      <c r="G973" s="2053"/>
      <c r="H973" s="2053"/>
      <c r="I973" s="2053"/>
      <c r="J973" s="2053"/>
      <c r="K973" s="2053"/>
      <c r="L973" s="2053"/>
      <c r="M973" s="2053"/>
      <c r="N973" s="2053"/>
      <c r="O973" s="2053"/>
      <c r="P973" s="2053"/>
      <c r="Q973" s="2053"/>
      <c r="R973" s="2053"/>
      <c r="S973" s="2053"/>
    </row>
    <row r="974">
      <c r="A974" s="2053"/>
      <c r="B974" s="2053"/>
      <c r="C974" s="2053"/>
      <c r="D974" s="2053"/>
      <c r="E974" s="2053"/>
      <c r="F974" s="2053"/>
      <c r="G974" s="2053"/>
      <c r="H974" s="2053"/>
      <c r="I974" s="2053"/>
      <c r="J974" s="2053"/>
      <c r="K974" s="2053"/>
      <c r="L974" s="2053"/>
      <c r="M974" s="2053"/>
      <c r="N974" s="2053"/>
      <c r="O974" s="2053"/>
      <c r="P974" s="2053"/>
      <c r="Q974" s="2053"/>
      <c r="R974" s="2053"/>
      <c r="S974" s="2053"/>
    </row>
    <row r="975">
      <c r="A975" s="2053"/>
      <c r="B975" s="2053"/>
      <c r="C975" s="2053"/>
      <c r="D975" s="2053"/>
      <c r="E975" s="2053"/>
      <c r="F975" s="2053"/>
      <c r="G975" s="2053"/>
      <c r="H975" s="2053"/>
      <c r="I975" s="2053"/>
      <c r="J975" s="2053"/>
      <c r="K975" s="2053"/>
      <c r="L975" s="2053"/>
      <c r="M975" s="2053"/>
      <c r="N975" s="2053"/>
      <c r="O975" s="2053"/>
      <c r="P975" s="2053"/>
      <c r="Q975" s="2053"/>
      <c r="R975" s="2053"/>
      <c r="S975" s="2053"/>
    </row>
    <row r="976">
      <c r="A976" s="2053"/>
      <c r="B976" s="2053"/>
      <c r="C976" s="2053"/>
      <c r="D976" s="2053"/>
      <c r="E976" s="2053"/>
      <c r="F976" s="2053"/>
      <c r="G976" s="2053"/>
      <c r="H976" s="2053"/>
      <c r="I976" s="2053"/>
      <c r="J976" s="2053"/>
      <c r="K976" s="2053"/>
      <c r="L976" s="2053"/>
      <c r="M976" s="2053"/>
      <c r="N976" s="2053"/>
      <c r="O976" s="2053"/>
      <c r="P976" s="2053"/>
      <c r="Q976" s="2053"/>
      <c r="R976" s="2053"/>
      <c r="S976" s="2053"/>
    </row>
    <row r="977">
      <c r="A977" s="2053"/>
      <c r="B977" s="2053"/>
      <c r="C977" s="2053"/>
      <c r="D977" s="2053"/>
      <c r="E977" s="2053"/>
      <c r="F977" s="2053"/>
      <c r="G977" s="2053"/>
      <c r="H977" s="2053"/>
      <c r="I977" s="2053"/>
      <c r="J977" s="2053"/>
      <c r="K977" s="2053"/>
      <c r="L977" s="2053"/>
      <c r="M977" s="2053"/>
      <c r="N977" s="2053"/>
      <c r="O977" s="2053"/>
      <c r="P977" s="2053"/>
      <c r="Q977" s="2053"/>
      <c r="R977" s="2053"/>
      <c r="S977" s="2053"/>
    </row>
    <row r="978">
      <c r="A978" s="2053"/>
      <c r="B978" s="2053"/>
      <c r="C978" s="2053"/>
      <c r="D978" s="2053"/>
      <c r="E978" s="2053"/>
      <c r="F978" s="2053"/>
      <c r="G978" s="2053"/>
      <c r="H978" s="2053"/>
      <c r="I978" s="2053"/>
      <c r="J978" s="2053"/>
      <c r="K978" s="2053"/>
      <c r="L978" s="2053"/>
      <c r="M978" s="2053"/>
      <c r="N978" s="2053"/>
      <c r="O978" s="2053"/>
      <c r="P978" s="2053"/>
      <c r="Q978" s="2053"/>
      <c r="R978" s="2053"/>
      <c r="S978" s="2053"/>
    </row>
    <row r="979">
      <c r="A979" s="2053"/>
      <c r="B979" s="2053"/>
      <c r="C979" s="2053"/>
      <c r="D979" s="2053"/>
      <c r="E979" s="2053"/>
      <c r="F979" s="2053"/>
      <c r="G979" s="2053"/>
      <c r="H979" s="2053"/>
      <c r="I979" s="2053"/>
      <c r="J979" s="2053"/>
      <c r="K979" s="2053"/>
      <c r="L979" s="2053"/>
      <c r="M979" s="2053"/>
      <c r="N979" s="2053"/>
      <c r="O979" s="2053"/>
      <c r="P979" s="2053"/>
      <c r="Q979" s="2053"/>
      <c r="R979" s="2053"/>
      <c r="S979" s="2053"/>
    </row>
    <row r="980">
      <c r="A980" s="2053"/>
      <c r="B980" s="2053"/>
      <c r="C980" s="2053"/>
      <c r="D980" s="2053"/>
      <c r="E980" s="2053"/>
      <c r="F980" s="2053"/>
      <c r="G980" s="2053"/>
      <c r="H980" s="2053"/>
      <c r="I980" s="2053"/>
      <c r="J980" s="2053"/>
      <c r="K980" s="2053"/>
      <c r="L980" s="2053"/>
      <c r="M980" s="2053"/>
      <c r="N980" s="2053"/>
      <c r="O980" s="2053"/>
      <c r="P980" s="2053"/>
      <c r="Q980" s="2053"/>
      <c r="R980" s="2053"/>
      <c r="S980" s="2053"/>
    </row>
    <row r="981">
      <c r="A981" s="2053"/>
      <c r="B981" s="2053"/>
      <c r="C981" s="2053"/>
      <c r="D981" s="2053"/>
      <c r="E981" s="2053"/>
      <c r="F981" s="2053"/>
      <c r="G981" s="2053"/>
      <c r="H981" s="2053"/>
      <c r="I981" s="2053"/>
      <c r="J981" s="2053"/>
      <c r="K981" s="2053"/>
      <c r="L981" s="2053"/>
      <c r="M981" s="2053"/>
      <c r="N981" s="2053"/>
      <c r="O981" s="2053"/>
      <c r="P981" s="2053"/>
      <c r="Q981" s="2053"/>
      <c r="R981" s="2053"/>
      <c r="S981" s="2053"/>
    </row>
    <row r="982">
      <c r="A982" s="2053"/>
      <c r="B982" s="2053"/>
      <c r="C982" s="2053"/>
      <c r="D982" s="2053"/>
      <c r="E982" s="2053"/>
      <c r="F982" s="2053"/>
      <c r="G982" s="2053"/>
      <c r="H982" s="2053"/>
      <c r="I982" s="2053"/>
      <c r="J982" s="2053"/>
      <c r="K982" s="2053"/>
      <c r="L982" s="2053"/>
      <c r="M982" s="2053"/>
      <c r="N982" s="2053"/>
      <c r="O982" s="2053"/>
      <c r="P982" s="2053"/>
      <c r="Q982" s="2053"/>
      <c r="R982" s="2053"/>
      <c r="S982" s="2053"/>
    </row>
    <row r="983">
      <c r="A983" s="2053"/>
      <c r="B983" s="2053"/>
      <c r="C983" s="2053"/>
      <c r="D983" s="2053"/>
      <c r="E983" s="2053"/>
      <c r="F983" s="2053"/>
      <c r="G983" s="2053"/>
      <c r="H983" s="2053"/>
      <c r="I983" s="2053"/>
      <c r="J983" s="2053"/>
      <c r="K983" s="2053"/>
      <c r="L983" s="2053"/>
      <c r="M983" s="2053"/>
      <c r="N983" s="2053"/>
      <c r="O983" s="2053"/>
      <c r="P983" s="2053"/>
      <c r="Q983" s="2053"/>
      <c r="R983" s="2053"/>
      <c r="S983" s="2053"/>
    </row>
    <row r="984">
      <c r="A984" s="2053"/>
      <c r="B984" s="2053"/>
      <c r="C984" s="2053"/>
      <c r="D984" s="2053"/>
      <c r="E984" s="2053"/>
      <c r="F984" s="2053"/>
      <c r="G984" s="2053"/>
      <c r="H984" s="2053"/>
      <c r="I984" s="2053"/>
      <c r="J984" s="2053"/>
      <c r="K984" s="2053"/>
      <c r="L984" s="2053"/>
      <c r="M984" s="2053"/>
      <c r="N984" s="2053"/>
      <c r="O984" s="2053"/>
      <c r="P984" s="2053"/>
      <c r="Q984" s="2053"/>
      <c r="R984" s="2053"/>
      <c r="S984" s="2053"/>
    </row>
    <row r="985">
      <c r="A985" s="2053"/>
      <c r="B985" s="2053"/>
      <c r="C985" s="2053"/>
      <c r="D985" s="2053"/>
      <c r="E985" s="2053"/>
      <c r="F985" s="2053"/>
      <c r="G985" s="2053"/>
      <c r="H985" s="2053"/>
      <c r="I985" s="2053"/>
      <c r="J985" s="2053"/>
      <c r="K985" s="2053"/>
      <c r="L985" s="2053"/>
      <c r="M985" s="2053"/>
      <c r="N985" s="2053"/>
      <c r="O985" s="2053"/>
      <c r="P985" s="2053"/>
      <c r="Q985" s="2053"/>
      <c r="R985" s="2053"/>
      <c r="S985" s="2053"/>
    </row>
    <row r="986">
      <c r="A986" s="2053"/>
      <c r="B986" s="2053"/>
      <c r="C986" s="2053"/>
      <c r="D986" s="2053"/>
      <c r="E986" s="2053"/>
      <c r="F986" s="2053"/>
      <c r="G986" s="2053"/>
      <c r="H986" s="2053"/>
      <c r="I986" s="2053"/>
      <c r="J986" s="2053"/>
      <c r="K986" s="2053"/>
      <c r="L986" s="2053"/>
      <c r="M986" s="2053"/>
      <c r="N986" s="2053"/>
      <c r="O986" s="2053"/>
      <c r="P986" s="2053"/>
      <c r="Q986" s="2053"/>
      <c r="R986" s="2053"/>
      <c r="S986" s="2053"/>
    </row>
    <row r="987">
      <c r="A987" s="2053"/>
      <c r="B987" s="2053"/>
      <c r="C987" s="2053"/>
      <c r="D987" s="2053"/>
      <c r="E987" s="2053"/>
      <c r="F987" s="2053"/>
      <c r="G987" s="2053"/>
      <c r="H987" s="2053"/>
      <c r="I987" s="2053"/>
      <c r="J987" s="2053"/>
      <c r="K987" s="2053"/>
      <c r="L987" s="2053"/>
      <c r="M987" s="2053"/>
      <c r="N987" s="2053"/>
      <c r="O987" s="2053"/>
      <c r="P987" s="2053"/>
      <c r="Q987" s="2053"/>
      <c r="R987" s="2053"/>
      <c r="S987" s="2053"/>
    </row>
    <row r="988">
      <c r="A988" s="2053"/>
      <c r="B988" s="2053"/>
      <c r="C988" s="2053"/>
      <c r="D988" s="2053"/>
      <c r="E988" s="2053"/>
      <c r="F988" s="2053"/>
      <c r="G988" s="2053"/>
      <c r="H988" s="2053"/>
      <c r="I988" s="2053"/>
      <c r="J988" s="2053"/>
      <c r="K988" s="2053"/>
      <c r="L988" s="2053"/>
      <c r="M988" s="2053"/>
      <c r="N988" s="2053"/>
      <c r="O988" s="2053"/>
      <c r="P988" s="2053"/>
      <c r="Q988" s="2053"/>
      <c r="R988" s="2053"/>
      <c r="S988" s="2053"/>
    </row>
    <row r="989">
      <c r="A989" s="2053"/>
      <c r="B989" s="2053"/>
      <c r="C989" s="2053"/>
      <c r="D989" s="2053"/>
      <c r="E989" s="2053"/>
      <c r="F989" s="2053"/>
      <c r="G989" s="2053"/>
      <c r="H989" s="2053"/>
      <c r="I989" s="2053"/>
      <c r="J989" s="2053"/>
      <c r="K989" s="2053"/>
      <c r="L989" s="2053"/>
      <c r="M989" s="2053"/>
      <c r="N989" s="2053"/>
      <c r="O989" s="2053"/>
      <c r="P989" s="2053"/>
      <c r="Q989" s="2053"/>
      <c r="R989" s="2053"/>
      <c r="S989" s="2053"/>
    </row>
    <row r="990">
      <c r="A990" s="2053"/>
      <c r="B990" s="2053"/>
      <c r="C990" s="2053"/>
      <c r="D990" s="2053"/>
      <c r="E990" s="2053"/>
      <c r="F990" s="2053"/>
      <c r="G990" s="2053"/>
      <c r="H990" s="2053"/>
      <c r="I990" s="2053"/>
      <c r="J990" s="2053"/>
      <c r="K990" s="2053"/>
      <c r="L990" s="2053"/>
      <c r="M990" s="2053"/>
      <c r="N990" s="2053"/>
      <c r="O990" s="2053"/>
      <c r="P990" s="2053"/>
      <c r="Q990" s="2053"/>
      <c r="R990" s="2053"/>
      <c r="S990" s="2053"/>
    </row>
    <row r="991">
      <c r="A991" s="2053"/>
      <c r="B991" s="2053"/>
      <c r="C991" s="2053"/>
      <c r="D991" s="2053"/>
      <c r="E991" s="2053"/>
      <c r="F991" s="2053"/>
      <c r="G991" s="2053"/>
      <c r="H991" s="2053"/>
      <c r="I991" s="2053"/>
      <c r="J991" s="2053"/>
      <c r="K991" s="2053"/>
      <c r="L991" s="2053"/>
      <c r="M991" s="2053"/>
      <c r="N991" s="2053"/>
      <c r="O991" s="2053"/>
      <c r="P991" s="2053"/>
      <c r="Q991" s="2053"/>
      <c r="R991" s="2053"/>
      <c r="S991" s="2053"/>
    </row>
    <row r="992">
      <c r="A992" s="2053"/>
      <c r="B992" s="2053"/>
      <c r="C992" s="2053"/>
      <c r="D992" s="2053"/>
      <c r="E992" s="2053"/>
      <c r="F992" s="2053"/>
      <c r="G992" s="2053"/>
      <c r="H992" s="2053"/>
      <c r="I992" s="2053"/>
      <c r="J992" s="2053"/>
      <c r="K992" s="2053"/>
      <c r="L992" s="2053"/>
      <c r="M992" s="2053"/>
      <c r="N992" s="2053"/>
      <c r="O992" s="2053"/>
      <c r="P992" s="2053"/>
      <c r="Q992" s="2053"/>
      <c r="R992" s="2053"/>
      <c r="S992" s="2053"/>
    </row>
    <row r="993">
      <c r="A993" s="2053"/>
      <c r="B993" s="2053"/>
      <c r="C993" s="2053"/>
      <c r="D993" s="2053"/>
      <c r="E993" s="2053"/>
      <c r="F993" s="2053"/>
      <c r="G993" s="2053"/>
      <c r="H993" s="2053"/>
      <c r="I993" s="2053"/>
      <c r="J993" s="2053"/>
      <c r="K993" s="2053"/>
      <c r="L993" s="2053"/>
      <c r="M993" s="2053"/>
      <c r="N993" s="2053"/>
      <c r="O993" s="2053"/>
      <c r="P993" s="2053"/>
      <c r="Q993" s="2053"/>
      <c r="R993" s="2053"/>
      <c r="S993" s="2053"/>
    </row>
    <row r="994">
      <c r="A994" s="2053"/>
      <c r="B994" s="2053"/>
      <c r="C994" s="2053"/>
      <c r="D994" s="2053"/>
      <c r="E994" s="2053"/>
      <c r="F994" s="2053"/>
      <c r="G994" s="2053"/>
      <c r="H994" s="2053"/>
      <c r="I994" s="2053"/>
      <c r="J994" s="2053"/>
      <c r="K994" s="2053"/>
      <c r="L994" s="2053"/>
      <c r="M994" s="2053"/>
      <c r="N994" s="2053"/>
      <c r="O994" s="2053"/>
      <c r="P994" s="2053"/>
      <c r="Q994" s="2053"/>
      <c r="R994" s="2053"/>
      <c r="S994" s="2053"/>
    </row>
    <row r="995">
      <c r="A995" s="2053"/>
      <c r="B995" s="2053"/>
      <c r="C995" s="2053"/>
      <c r="D995" s="2053"/>
      <c r="E995" s="2053"/>
      <c r="F995" s="2053"/>
      <c r="G995" s="2053"/>
      <c r="H995" s="2053"/>
      <c r="I995" s="2053"/>
      <c r="J995" s="2053"/>
      <c r="K995" s="2053"/>
      <c r="L995" s="2053"/>
      <c r="M995" s="2053"/>
      <c r="N995" s="2053"/>
      <c r="O995" s="2053"/>
      <c r="P995" s="2053"/>
      <c r="Q995" s="2053"/>
      <c r="R995" s="2053"/>
      <c r="S995" s="2053"/>
    </row>
    <row r="996">
      <c r="A996" s="2053"/>
      <c r="B996" s="2053"/>
      <c r="C996" s="2053"/>
      <c r="D996" s="2053"/>
      <c r="E996" s="2053"/>
      <c r="F996" s="2053"/>
      <c r="G996" s="2053"/>
      <c r="H996" s="2053"/>
      <c r="I996" s="2053"/>
      <c r="J996" s="2053"/>
      <c r="K996" s="2053"/>
      <c r="L996" s="2053"/>
      <c r="M996" s="2053"/>
      <c r="N996" s="2053"/>
      <c r="O996" s="2053"/>
      <c r="P996" s="2053"/>
      <c r="Q996" s="2053"/>
      <c r="R996" s="2053"/>
      <c r="S996" s="2053"/>
    </row>
    <row r="997">
      <c r="A997" s="2053"/>
      <c r="B997" s="2053"/>
      <c r="C997" s="2053"/>
      <c r="D997" s="2053"/>
      <c r="E997" s="2053"/>
      <c r="F997" s="2053"/>
      <c r="G997" s="2053"/>
      <c r="H997" s="2053"/>
      <c r="I997" s="2053"/>
      <c r="J997" s="2053"/>
      <c r="K997" s="2053"/>
      <c r="L997" s="2053"/>
      <c r="M997" s="2053"/>
      <c r="N997" s="2053"/>
      <c r="O997" s="2053"/>
      <c r="P997" s="2053"/>
      <c r="Q997" s="2053"/>
      <c r="R997" s="2053"/>
      <c r="S997" s="2053"/>
    </row>
    <row r="998">
      <c r="A998" s="2053"/>
      <c r="B998" s="2053"/>
      <c r="C998" s="2053"/>
      <c r="D998" s="2053"/>
      <c r="E998" s="2053"/>
      <c r="F998" s="2053"/>
      <c r="G998" s="2053"/>
      <c r="H998" s="2053"/>
      <c r="I998" s="2053"/>
      <c r="J998" s="2053"/>
      <c r="K998" s="2053"/>
      <c r="L998" s="2053"/>
      <c r="M998" s="2053"/>
      <c r="N998" s="2053"/>
      <c r="O998" s="2053"/>
      <c r="P998" s="2053"/>
      <c r="Q998" s="2053"/>
      <c r="R998" s="2053"/>
      <c r="S998" s="2053"/>
    </row>
    <row r="999">
      <c r="A999" s="2053"/>
      <c r="B999" s="2053"/>
      <c r="C999" s="2053"/>
      <c r="D999" s="2053"/>
      <c r="E999" s="2053"/>
      <c r="F999" s="2053"/>
      <c r="G999" s="2053"/>
      <c r="H999" s="2053"/>
      <c r="I999" s="2053"/>
      <c r="J999" s="2053"/>
      <c r="K999" s="2053"/>
      <c r="L999" s="2053"/>
      <c r="M999" s="2053"/>
      <c r="N999" s="2053"/>
      <c r="O999" s="2053"/>
      <c r="P999" s="2053"/>
      <c r="Q999" s="2053"/>
      <c r="R999" s="2053"/>
      <c r="S999" s="2053"/>
    </row>
    <row r="1000">
      <c r="A1000" s="2053"/>
      <c r="B1000" s="2053"/>
      <c r="C1000" s="2053"/>
      <c r="D1000" s="2053"/>
      <c r="E1000" s="2053"/>
      <c r="F1000" s="2053"/>
      <c r="G1000" s="2053"/>
      <c r="H1000" s="2053"/>
      <c r="I1000" s="2053"/>
      <c r="J1000" s="2053"/>
      <c r="K1000" s="2053"/>
      <c r="L1000" s="2053"/>
      <c r="M1000" s="2053"/>
      <c r="N1000" s="2053"/>
      <c r="O1000" s="2053"/>
      <c r="P1000" s="2053"/>
      <c r="Q1000" s="2053"/>
      <c r="R1000" s="2053"/>
      <c r="S1000" s="2053"/>
    </row>
    <row r="1001">
      <c r="A1001" s="2053"/>
      <c r="B1001" s="2053"/>
      <c r="C1001" s="2053"/>
      <c r="D1001" s="2053"/>
      <c r="E1001" s="2053"/>
      <c r="F1001" s="2053"/>
      <c r="G1001" s="2053"/>
      <c r="H1001" s="2053"/>
      <c r="I1001" s="2053"/>
      <c r="J1001" s="2053"/>
      <c r="K1001" s="2053"/>
      <c r="L1001" s="2053"/>
      <c r="M1001" s="2053"/>
      <c r="N1001" s="2053"/>
      <c r="O1001" s="2053"/>
      <c r="P1001" s="2053"/>
      <c r="Q1001" s="2053"/>
      <c r="R1001" s="2053"/>
      <c r="S1001" s="2053"/>
    </row>
  </sheetData>
  <mergeCells count="21">
    <mergeCell ref="A1:R1"/>
    <mergeCell ref="N2:R2"/>
    <mergeCell ref="N3:P3"/>
    <mergeCell ref="Q3:R3"/>
    <mergeCell ref="N4:P4"/>
    <mergeCell ref="Q4:R4"/>
    <mergeCell ref="E5:F5"/>
    <mergeCell ref="E6:F6"/>
    <mergeCell ref="L67:M67"/>
    <mergeCell ref="L68:M68"/>
    <mergeCell ref="L69:M69"/>
    <mergeCell ref="L70:M70"/>
    <mergeCell ref="B75:M75"/>
    <mergeCell ref="D89:E89"/>
    <mergeCell ref="N5:P5"/>
    <mergeCell ref="Q5:R5"/>
    <mergeCell ref="F52:H52"/>
    <mergeCell ref="F53:H53"/>
    <mergeCell ref="F54:H54"/>
    <mergeCell ref="F57:G57"/>
    <mergeCell ref="B66:M6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63"/>
    <col customWidth="1" min="2" max="2" width="22.13"/>
    <col customWidth="1" min="3" max="3" width="28.25"/>
    <col customWidth="1" min="4" max="4" width="248.38"/>
  </cols>
  <sheetData>
    <row r="1">
      <c r="A1" s="2151" t="s">
        <v>2394</v>
      </c>
      <c r="B1" s="2152"/>
      <c r="C1" s="1968"/>
      <c r="D1" s="1968"/>
    </row>
    <row r="2">
      <c r="A2" s="2153" t="s">
        <v>2395</v>
      </c>
      <c r="B2" s="2154">
        <v>45524.0</v>
      </c>
      <c r="C2" s="1968"/>
      <c r="D2" s="1968"/>
    </row>
    <row r="3" ht="16.5" customHeight="1">
      <c r="A3" s="2155"/>
      <c r="B3" s="2156"/>
      <c r="C3" s="1968"/>
      <c r="D3" s="1968"/>
    </row>
    <row r="4" ht="31.5" customHeight="1">
      <c r="A4" s="2157"/>
      <c r="B4" s="2158"/>
      <c r="C4" s="1968"/>
      <c r="D4" s="1968"/>
    </row>
    <row r="5">
      <c r="A5" s="2157"/>
      <c r="B5" s="2158"/>
      <c r="C5" s="1968"/>
      <c r="D5" s="1968"/>
    </row>
    <row r="6">
      <c r="A6" s="2157"/>
      <c r="B6" s="2158"/>
      <c r="C6" s="1968"/>
      <c r="D6" s="1968"/>
    </row>
    <row r="7">
      <c r="A7" s="2159" t="s">
        <v>2396</v>
      </c>
      <c r="B7" s="2158"/>
      <c r="C7" s="1968"/>
      <c r="D7" s="1968"/>
    </row>
    <row r="8">
      <c r="A8" s="2159"/>
      <c r="B8" s="2158"/>
      <c r="C8" s="1968"/>
      <c r="D8" s="1968"/>
    </row>
    <row r="9">
      <c r="A9" s="2159" t="s">
        <v>2397</v>
      </c>
      <c r="B9" s="2158"/>
      <c r="C9" s="1968"/>
      <c r="D9" s="1968"/>
    </row>
    <row r="10" ht="15.75" customHeight="1">
      <c r="A10" s="2159" t="s">
        <v>2398</v>
      </c>
      <c r="B10" s="2158"/>
      <c r="C10" s="1968"/>
      <c r="D10" s="1968"/>
    </row>
    <row r="11" ht="15.75" customHeight="1">
      <c r="A11" s="2159" t="s">
        <v>2399</v>
      </c>
      <c r="B11" s="2158"/>
      <c r="C11" s="1968"/>
      <c r="D11" s="1968"/>
    </row>
    <row r="12" ht="15.75" customHeight="1">
      <c r="A12" s="2159" t="s">
        <v>2400</v>
      </c>
      <c r="B12" s="2158"/>
      <c r="C12" s="1968"/>
      <c r="D12" s="1968"/>
    </row>
    <row r="13" ht="15.75" customHeight="1">
      <c r="A13" s="2159" t="s">
        <v>2401</v>
      </c>
      <c r="B13" s="2158"/>
      <c r="C13" s="1968"/>
      <c r="D13" s="1968"/>
    </row>
    <row r="14" ht="15.75" customHeight="1">
      <c r="A14" s="2159" t="s">
        <v>2402</v>
      </c>
      <c r="B14" s="2158"/>
      <c r="C14" s="1968"/>
      <c r="D14" s="1968"/>
    </row>
    <row r="15" ht="15.75" customHeight="1">
      <c r="A15" s="2159" t="s">
        <v>63</v>
      </c>
      <c r="B15" s="2158"/>
      <c r="C15" s="1968"/>
      <c r="D15" s="1968"/>
    </row>
    <row r="16" ht="15.75" customHeight="1">
      <c r="A16" s="2159"/>
      <c r="B16" s="2158"/>
      <c r="C16" s="1968"/>
      <c r="D16" s="1968"/>
    </row>
    <row r="17" ht="15.75" customHeight="1">
      <c r="A17" s="2159"/>
      <c r="B17" s="2158"/>
      <c r="C17" s="1968"/>
      <c r="D17" s="1968"/>
    </row>
    <row r="18" ht="15.75" customHeight="1">
      <c r="A18" s="2159"/>
      <c r="B18" s="2158"/>
      <c r="C18" s="1968"/>
      <c r="D18" s="1968"/>
    </row>
    <row r="19" ht="15.75" customHeight="1">
      <c r="A19" s="2159"/>
      <c r="B19" s="2158"/>
      <c r="C19" s="1968"/>
      <c r="D19" s="1968"/>
    </row>
    <row r="20" ht="15.75" customHeight="1">
      <c r="A20" s="2159"/>
      <c r="B20" s="2160"/>
      <c r="C20" s="1968"/>
      <c r="D20" s="1968"/>
    </row>
    <row r="21" ht="15.75" customHeight="1">
      <c r="A21" s="2159" t="s">
        <v>2403</v>
      </c>
      <c r="B21" s="2160"/>
      <c r="C21" s="1968" t="s">
        <v>2404</v>
      </c>
    </row>
    <row r="22" ht="15.75" customHeight="1">
      <c r="A22" s="2159"/>
      <c r="B22" s="2160"/>
      <c r="C22" s="2160"/>
      <c r="D22" s="1968"/>
    </row>
    <row r="23" ht="15.75" customHeight="1">
      <c r="A23" s="2159" t="s">
        <v>453</v>
      </c>
      <c r="B23" s="2160"/>
      <c r="C23" s="1968"/>
      <c r="D23" s="1968"/>
    </row>
    <row r="24" ht="15.75" customHeight="1">
      <c r="A24" s="2159" t="s">
        <v>646</v>
      </c>
      <c r="B24" s="2160"/>
      <c r="C24" s="1968" t="s">
        <v>597</v>
      </c>
      <c r="D24" s="1968"/>
    </row>
    <row r="25" ht="15.75" customHeight="1">
      <c r="A25" s="2159" t="s">
        <v>589</v>
      </c>
      <c r="B25" s="2160"/>
      <c r="C25" s="1968" t="s">
        <v>2405</v>
      </c>
      <c r="D25" s="1968"/>
    </row>
    <row r="26" ht="15.75" customHeight="1">
      <c r="A26" s="2159" t="s">
        <v>100</v>
      </c>
      <c r="B26" s="2160"/>
      <c r="C26" s="1968"/>
      <c r="D26" s="1968"/>
    </row>
    <row r="27" ht="15.75" customHeight="1">
      <c r="A27" s="2159" t="s">
        <v>125</v>
      </c>
      <c r="B27" s="2160"/>
      <c r="C27" s="1968"/>
      <c r="D27" s="1968"/>
    </row>
    <row r="28" ht="15.75" customHeight="1">
      <c r="A28" s="2159" t="s">
        <v>249</v>
      </c>
      <c r="B28" s="2160"/>
      <c r="C28" s="1968"/>
      <c r="D28" s="1968"/>
    </row>
    <row r="29" ht="15.75" customHeight="1">
      <c r="A29" s="2159"/>
      <c r="B29" s="2160"/>
      <c r="C29" s="1968"/>
      <c r="D29" s="1968"/>
    </row>
    <row r="30" ht="15.75" customHeight="1">
      <c r="A30" s="2159"/>
      <c r="B30" s="2160"/>
      <c r="C30" s="1968"/>
      <c r="D30" s="1968"/>
    </row>
    <row r="31" ht="15.75" customHeight="1">
      <c r="A31" s="2159"/>
      <c r="B31" s="2160"/>
      <c r="C31" s="1968"/>
      <c r="D31" s="1968"/>
    </row>
    <row r="32" ht="15.75" customHeight="1">
      <c r="A32" s="2159"/>
      <c r="B32" s="2160"/>
      <c r="C32" s="1968"/>
      <c r="D32" s="1968"/>
    </row>
    <row r="33" ht="15.75" customHeight="1">
      <c r="A33" s="2159"/>
      <c r="B33" s="2161"/>
      <c r="C33" s="1968"/>
      <c r="D33" s="1968"/>
    </row>
    <row r="34" ht="15.75" customHeight="1">
      <c r="A34" s="2159"/>
      <c r="B34" s="2161"/>
      <c r="C34" s="1968"/>
      <c r="D34" s="1968"/>
    </row>
    <row r="35" ht="15.75" customHeight="1">
      <c r="A35" s="2159"/>
      <c r="B35" s="2161"/>
      <c r="C35" s="1968"/>
      <c r="D35" s="1968"/>
    </row>
    <row r="36" ht="15.75" customHeight="1">
      <c r="A36" s="2159"/>
      <c r="B36" s="2161"/>
      <c r="C36" s="1968"/>
      <c r="D36" s="1968"/>
    </row>
    <row r="37" ht="15.75" customHeight="1">
      <c r="A37" s="2159"/>
      <c r="B37" s="2161"/>
      <c r="C37" s="1968"/>
      <c r="D37" s="1968"/>
    </row>
    <row r="38" ht="15.75" customHeight="1">
      <c r="A38" s="2159"/>
      <c r="B38" s="2161"/>
      <c r="C38" s="1968"/>
      <c r="D38" s="1968"/>
    </row>
    <row r="39" ht="15.75" customHeight="1">
      <c r="A39" s="2159"/>
      <c r="B39" s="2161"/>
      <c r="C39" s="1968"/>
      <c r="D39" s="1968"/>
    </row>
    <row r="40" ht="15.75" customHeight="1">
      <c r="A40" s="2159"/>
      <c r="B40" s="2161"/>
      <c r="C40" s="1968"/>
      <c r="D40" s="1968"/>
    </row>
    <row r="41" ht="15.75" customHeight="1">
      <c r="A41" s="2159"/>
      <c r="B41" s="2161"/>
      <c r="C41" s="1968"/>
      <c r="D41" s="1968"/>
    </row>
    <row r="42" ht="15.75" customHeight="1">
      <c r="A42" s="2159"/>
      <c r="B42" s="2161"/>
      <c r="C42" s="1968"/>
      <c r="D42" s="1968"/>
    </row>
  </sheetData>
  <mergeCells count="2">
    <mergeCell ref="A1:B1"/>
    <mergeCell ref="C21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55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.13"/>
    <col customWidth="1" min="3" max="3" width="7.88"/>
    <col customWidth="1" min="4" max="4" width="7.25"/>
    <col customWidth="1" min="5" max="5" width="11.5"/>
    <col customWidth="1" min="6" max="6" width="10.13"/>
    <col customWidth="1" min="7" max="7" width="4.13"/>
    <col customWidth="1" hidden="1" min="8" max="8" width="4.88"/>
    <col customWidth="1" min="9" max="9" width="21.25"/>
    <col customWidth="1" min="10" max="10" width="18.88"/>
    <col customWidth="1" min="11" max="11" width="17.88"/>
    <col customWidth="1" min="12" max="12" width="18.0"/>
    <col customWidth="1" min="13" max="13" width="14.75"/>
    <col customWidth="1" min="14" max="14" width="37.38"/>
    <col customWidth="1" min="15" max="15" width="5.88"/>
    <col customWidth="1" min="16" max="16" width="6.63"/>
    <col customWidth="1" min="17" max="17" width="2.75"/>
    <col customWidth="1" min="18" max="18" width="4.0"/>
    <col customWidth="1" min="19" max="19" width="2.75"/>
    <col customWidth="1" min="20" max="20" width="3.63"/>
    <col customWidth="1" min="21" max="21" width="61.63"/>
    <col customWidth="1" min="22" max="22" width="2.25"/>
    <col customWidth="1" min="23" max="23" width="82.5"/>
    <col customWidth="1" min="24" max="24" width="186.88"/>
  </cols>
  <sheetData>
    <row r="1" ht="30.0" customHeight="1">
      <c r="A1" s="508" t="s">
        <v>31</v>
      </c>
      <c r="B1" s="509"/>
      <c r="C1" s="509"/>
      <c r="D1" s="509"/>
      <c r="E1" s="508" t="s">
        <v>32</v>
      </c>
      <c r="F1" s="509"/>
      <c r="G1" s="509"/>
      <c r="H1" s="510" t="s">
        <v>33</v>
      </c>
      <c r="I1" s="509"/>
      <c r="J1" s="509"/>
      <c r="K1" s="510" t="s">
        <v>34</v>
      </c>
      <c r="L1" s="509"/>
      <c r="M1" s="509"/>
      <c r="N1" s="511" t="s">
        <v>35</v>
      </c>
      <c r="O1" s="509"/>
      <c r="P1" s="509"/>
      <c r="Q1" s="509"/>
      <c r="R1" s="509"/>
      <c r="S1" s="509"/>
      <c r="T1" s="509"/>
      <c r="U1" s="512" t="s">
        <v>36</v>
      </c>
      <c r="V1" s="513"/>
      <c r="X1" s="514"/>
    </row>
    <row r="2" ht="15.0" customHeight="1">
      <c r="A2" s="515"/>
      <c r="B2" s="516"/>
      <c r="C2" s="516"/>
      <c r="D2" s="516"/>
      <c r="E2" s="516"/>
      <c r="F2" s="517"/>
      <c r="G2" s="517"/>
      <c r="H2" s="517"/>
      <c r="I2" s="518"/>
      <c r="J2" s="519"/>
      <c r="K2" s="519"/>
      <c r="L2" s="519"/>
      <c r="M2" s="519"/>
      <c r="N2" s="519"/>
      <c r="O2" s="520"/>
      <c r="P2" s="520"/>
      <c r="Q2" s="520"/>
      <c r="R2" s="520"/>
      <c r="S2" s="520"/>
      <c r="T2" s="520"/>
      <c r="U2" s="520"/>
      <c r="V2" s="520"/>
      <c r="W2" s="521"/>
      <c r="X2" s="514"/>
    </row>
    <row r="3" ht="15.0" customHeight="1">
      <c r="A3" s="522"/>
      <c r="B3" s="523" t="s">
        <v>37</v>
      </c>
      <c r="G3" s="517"/>
      <c r="H3" s="517"/>
      <c r="I3" s="518"/>
      <c r="J3" s="519"/>
      <c r="K3" s="519"/>
      <c r="L3" s="519"/>
      <c r="M3" s="519"/>
      <c r="N3" s="519"/>
      <c r="O3" s="520"/>
      <c r="P3" s="520"/>
      <c r="Q3" s="520"/>
      <c r="R3" s="520"/>
      <c r="S3" s="520"/>
      <c r="T3" s="520"/>
      <c r="U3" s="520"/>
      <c r="V3" s="520"/>
      <c r="W3" s="521"/>
      <c r="X3" s="514"/>
    </row>
    <row r="4" ht="15.0" customHeight="1">
      <c r="A4" s="515"/>
      <c r="B4" s="516"/>
      <c r="C4" s="516"/>
      <c r="D4" s="516"/>
      <c r="F4" s="515"/>
      <c r="G4" s="515"/>
      <c r="H4" s="515"/>
      <c r="I4" s="515"/>
      <c r="J4" s="524"/>
      <c r="K4" s="519"/>
      <c r="L4" s="519"/>
      <c r="M4" s="519"/>
      <c r="N4" s="525"/>
      <c r="O4" s="520"/>
      <c r="P4" s="526" t="b">
        <v>0</v>
      </c>
      <c r="Q4" s="520"/>
      <c r="R4" s="520"/>
      <c r="S4" s="520"/>
      <c r="T4" s="520"/>
      <c r="U4" s="520"/>
      <c r="V4" s="520"/>
      <c r="W4" s="521"/>
      <c r="X4" s="514"/>
    </row>
    <row r="5" ht="15.0" customHeight="1">
      <c r="A5" s="515"/>
      <c r="B5" s="527" t="s">
        <v>38</v>
      </c>
      <c r="F5" s="515"/>
      <c r="G5" s="528" t="str">
        <f>image("https://i.imgur.com/PqJU34L.png",1)</f>
        <v/>
      </c>
      <c r="I5" s="529" t="s">
        <v>39</v>
      </c>
      <c r="J5" s="524"/>
      <c r="K5" s="530"/>
      <c r="L5" s="530"/>
      <c r="M5" s="530"/>
      <c r="N5" s="531" t="s">
        <v>40</v>
      </c>
      <c r="U5" s="520"/>
      <c r="V5" s="520"/>
      <c r="W5" s="521"/>
      <c r="X5" s="514"/>
    </row>
    <row r="6" ht="15.75" customHeight="1">
      <c r="A6" s="515"/>
      <c r="F6" s="515"/>
      <c r="J6" s="524"/>
      <c r="K6" s="530"/>
      <c r="L6" s="530"/>
      <c r="M6" s="530"/>
      <c r="U6" s="520"/>
      <c r="V6" s="520"/>
      <c r="W6" s="521"/>
      <c r="X6" s="514"/>
    </row>
    <row r="7" ht="16.5" customHeight="1">
      <c r="A7" s="514"/>
      <c r="B7" s="514"/>
      <c r="C7" s="514"/>
      <c r="D7" s="514"/>
      <c r="E7" s="514"/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32"/>
      <c r="W7" s="533"/>
      <c r="X7" s="514"/>
    </row>
    <row r="8" ht="16.5" customHeight="1">
      <c r="A8" s="534"/>
      <c r="B8" s="535" t="s">
        <v>0</v>
      </c>
      <c r="C8" s="536" t="s">
        <v>1</v>
      </c>
      <c r="D8" s="537" t="s">
        <v>2</v>
      </c>
      <c r="F8" s="538" t="s">
        <v>3</v>
      </c>
      <c r="G8" s="539" t="s">
        <v>41</v>
      </c>
      <c r="H8" s="540" t="s">
        <v>42</v>
      </c>
      <c r="I8" s="541" t="s">
        <v>4</v>
      </c>
      <c r="J8" s="542" t="s">
        <v>43</v>
      </c>
      <c r="K8" s="7" t="s">
        <v>6</v>
      </c>
      <c r="L8" s="543" t="s">
        <v>44</v>
      </c>
      <c r="M8" s="544" t="s">
        <v>45</v>
      </c>
      <c r="N8" s="545" t="s">
        <v>7</v>
      </c>
      <c r="U8" s="546" t="s">
        <v>8</v>
      </c>
      <c r="V8" s="532"/>
      <c r="W8" s="547" t="s">
        <v>9</v>
      </c>
      <c r="X8" s="514"/>
    </row>
    <row r="9" ht="17.25" customHeight="1">
      <c r="A9" s="534"/>
      <c r="B9" s="548" t="str">
        <f>image("https://i.imgur.com/0taJ98i.png",1)</f>
        <v/>
      </c>
      <c r="C9" s="549" t="s">
        <v>46</v>
      </c>
      <c r="D9" s="550" t="s">
        <v>47</v>
      </c>
      <c r="E9" s="551"/>
      <c r="F9" s="552" t="s">
        <v>48</v>
      </c>
      <c r="G9" s="553"/>
      <c r="H9" s="554"/>
      <c r="I9" s="555" t="s">
        <v>49</v>
      </c>
      <c r="J9" s="556" t="s">
        <v>50</v>
      </c>
      <c r="K9" s="557" t="s">
        <v>51</v>
      </c>
      <c r="L9" s="558" t="s">
        <v>52</v>
      </c>
      <c r="M9" s="559" t="s">
        <v>53</v>
      </c>
      <c r="N9" s="560" t="s">
        <v>54</v>
      </c>
      <c r="O9" s="561"/>
      <c r="P9" s="561"/>
      <c r="Q9" s="561"/>
      <c r="R9" s="561"/>
      <c r="S9" s="561"/>
      <c r="T9" s="562"/>
      <c r="U9" s="563" t="s">
        <v>55</v>
      </c>
      <c r="V9" s="514"/>
      <c r="W9" s="564" t="s">
        <v>56</v>
      </c>
      <c r="X9" s="514"/>
    </row>
    <row r="10" ht="17.25" customHeight="1">
      <c r="A10" s="534"/>
      <c r="C10" s="40"/>
      <c r="D10" s="565" t="s">
        <v>57</v>
      </c>
      <c r="E10" s="566"/>
      <c r="F10" s="567" t="s">
        <v>58</v>
      </c>
      <c r="G10" s="568"/>
      <c r="H10" s="569"/>
      <c r="I10" s="570" t="s">
        <v>59</v>
      </c>
      <c r="J10" s="571"/>
      <c r="K10" s="572"/>
      <c r="L10" s="573"/>
      <c r="M10" s="574"/>
      <c r="N10" s="575" t="s">
        <v>60</v>
      </c>
      <c r="O10" s="576"/>
      <c r="P10" s="576"/>
      <c r="Q10" s="576"/>
      <c r="R10" s="576"/>
      <c r="S10" s="576"/>
      <c r="T10" s="577"/>
      <c r="U10" s="578" t="s">
        <v>61</v>
      </c>
      <c r="V10" s="514"/>
      <c r="W10" s="579" t="s">
        <v>62</v>
      </c>
      <c r="X10" s="514"/>
    </row>
    <row r="11" ht="17.25" customHeight="1">
      <c r="A11" s="534"/>
      <c r="C11" s="40"/>
      <c r="D11" s="580" t="s">
        <v>63</v>
      </c>
      <c r="E11" s="581"/>
      <c r="F11" s="582" t="s">
        <v>48</v>
      </c>
      <c r="G11" s="568" t="b">
        <v>1</v>
      </c>
      <c r="H11" s="569"/>
      <c r="I11" s="583" t="s">
        <v>64</v>
      </c>
      <c r="J11" s="571" t="s">
        <v>65</v>
      </c>
      <c r="K11" s="572" t="s">
        <v>66</v>
      </c>
      <c r="L11" s="573" t="s">
        <v>67</v>
      </c>
      <c r="M11" s="574" t="s">
        <v>68</v>
      </c>
      <c r="N11" s="584" t="s">
        <v>69</v>
      </c>
      <c r="O11" s="585"/>
      <c r="P11" s="585"/>
      <c r="Q11" s="585"/>
      <c r="R11" s="585"/>
      <c r="S11" s="585"/>
      <c r="T11" s="586"/>
      <c r="U11" s="587" t="s">
        <v>70</v>
      </c>
      <c r="V11" s="514"/>
      <c r="W11" s="588" t="s">
        <v>71</v>
      </c>
      <c r="X11" s="514"/>
    </row>
    <row r="12" ht="17.25" customHeight="1">
      <c r="A12" s="534"/>
      <c r="C12" s="51"/>
      <c r="D12" s="580" t="s">
        <v>72</v>
      </c>
      <c r="E12" s="581"/>
      <c r="F12" s="589" t="s">
        <v>73</v>
      </c>
      <c r="G12" s="568" t="b">
        <v>1</v>
      </c>
      <c r="H12" s="590"/>
      <c r="I12" s="591" t="s">
        <v>74</v>
      </c>
      <c r="J12" s="592" t="s">
        <v>75</v>
      </c>
      <c r="K12" s="572" t="s">
        <v>76</v>
      </c>
      <c r="L12" s="573" t="s">
        <v>77</v>
      </c>
      <c r="M12" s="574" t="s">
        <v>78</v>
      </c>
      <c r="N12" s="593" t="s">
        <v>79</v>
      </c>
      <c r="O12" s="585"/>
      <c r="P12" s="585"/>
      <c r="Q12" s="585"/>
      <c r="R12" s="586"/>
      <c r="S12" s="594" t="s">
        <v>80</v>
      </c>
      <c r="T12" s="586"/>
      <c r="U12" s="595" t="s">
        <v>81</v>
      </c>
      <c r="V12" s="514"/>
      <c r="W12" s="596" t="s">
        <v>82</v>
      </c>
      <c r="X12" s="514"/>
    </row>
    <row r="13" ht="17.25" customHeight="1">
      <c r="A13" s="534"/>
      <c r="C13" s="597" t="s">
        <v>83</v>
      </c>
      <c r="D13" s="580" t="s">
        <v>84</v>
      </c>
      <c r="E13" s="581"/>
      <c r="F13" s="582" t="s">
        <v>48</v>
      </c>
      <c r="G13" s="568" t="b">
        <v>1</v>
      </c>
      <c r="H13" s="598"/>
      <c r="I13" s="583" t="s">
        <v>85</v>
      </c>
      <c r="J13" s="571" t="s">
        <v>86</v>
      </c>
      <c r="K13" s="572" t="s">
        <v>87</v>
      </c>
      <c r="L13" s="573" t="s">
        <v>88</v>
      </c>
      <c r="M13" s="574" t="s">
        <v>89</v>
      </c>
      <c r="N13" s="599" t="s">
        <v>90</v>
      </c>
      <c r="O13" s="585"/>
      <c r="P13" s="585"/>
      <c r="Q13" s="585"/>
      <c r="R13" s="585"/>
      <c r="S13" s="585"/>
      <c r="T13" s="586"/>
      <c r="U13" s="595" t="s">
        <v>91</v>
      </c>
      <c r="V13" s="514"/>
      <c r="W13" s="600" t="s">
        <v>84</v>
      </c>
      <c r="X13" s="514"/>
    </row>
    <row r="14" ht="17.25" customHeight="1">
      <c r="A14" s="534"/>
      <c r="C14" s="51"/>
      <c r="D14" s="580" t="s">
        <v>92</v>
      </c>
      <c r="E14" s="581"/>
      <c r="F14" s="589" t="s">
        <v>93</v>
      </c>
      <c r="G14" s="568" t="b">
        <v>1</v>
      </c>
      <c r="H14" s="598"/>
      <c r="I14" s="583" t="s">
        <v>94</v>
      </c>
      <c r="J14" s="571" t="s">
        <v>95</v>
      </c>
      <c r="K14" s="572" t="s">
        <v>96</v>
      </c>
      <c r="L14" s="573" t="s">
        <v>97</v>
      </c>
      <c r="M14" s="574" t="s">
        <v>68</v>
      </c>
      <c r="N14" s="601" t="str">
        <f>"+75% crit dmg &amp; dmg when hitting a target in the back"</f>
        <v>+75% crit dmg &amp; dmg when hitting a target in the back</v>
      </c>
      <c r="O14" s="585"/>
      <c r="P14" s="585"/>
      <c r="Q14" s="585"/>
      <c r="R14" s="585"/>
      <c r="S14" s="585"/>
      <c r="T14" s="586"/>
      <c r="U14" s="595" t="s">
        <v>98</v>
      </c>
      <c r="V14" s="514"/>
      <c r="W14" s="596"/>
      <c r="X14" s="514"/>
    </row>
    <row r="15" ht="17.25" customHeight="1">
      <c r="A15" s="534"/>
      <c r="C15" s="597" t="s">
        <v>99</v>
      </c>
      <c r="D15" s="580" t="s">
        <v>100</v>
      </c>
      <c r="E15" s="581"/>
      <c r="F15" s="589" t="s">
        <v>101</v>
      </c>
      <c r="G15" s="568" t="b">
        <v>1</v>
      </c>
      <c r="H15" s="598"/>
      <c r="I15" s="602"/>
      <c r="J15" s="571"/>
      <c r="K15" s="572"/>
      <c r="L15" s="573"/>
      <c r="M15" s="574"/>
      <c r="N15" s="599" t="s">
        <v>102</v>
      </c>
      <c r="O15" s="585"/>
      <c r="P15" s="585"/>
      <c r="Q15" s="585"/>
      <c r="R15" s="585"/>
      <c r="S15" s="594" t="s">
        <v>103</v>
      </c>
      <c r="T15" s="586"/>
      <c r="U15" s="595" t="s">
        <v>104</v>
      </c>
      <c r="V15" s="514"/>
      <c r="W15" s="603"/>
      <c r="X15" s="514"/>
    </row>
    <row r="16" ht="17.25" customHeight="1">
      <c r="A16" s="534"/>
      <c r="C16" s="40"/>
      <c r="D16" s="580" t="s">
        <v>105</v>
      </c>
      <c r="E16" s="581"/>
      <c r="F16" s="604" t="s">
        <v>106</v>
      </c>
      <c r="G16" s="568" t="b">
        <v>1</v>
      </c>
      <c r="H16" s="598"/>
      <c r="I16" s="602" t="s">
        <v>107</v>
      </c>
      <c r="J16" s="605" t="s">
        <v>108</v>
      </c>
      <c r="K16" s="572" t="s">
        <v>109</v>
      </c>
      <c r="L16" s="573" t="s">
        <v>110</v>
      </c>
      <c r="M16" s="574" t="s">
        <v>78</v>
      </c>
      <c r="N16" s="599" t="s">
        <v>111</v>
      </c>
      <c r="O16" s="585"/>
      <c r="P16" s="585"/>
      <c r="Q16" s="585"/>
      <c r="R16" s="585"/>
      <c r="S16" s="594" t="s">
        <v>112</v>
      </c>
      <c r="T16" s="586"/>
      <c r="U16" s="595" t="s">
        <v>113</v>
      </c>
      <c r="V16" s="514"/>
      <c r="W16" s="579" t="s">
        <v>114</v>
      </c>
      <c r="X16" s="514"/>
    </row>
    <row r="17" ht="17.25" customHeight="1">
      <c r="A17" s="534"/>
      <c r="C17" s="597" t="s">
        <v>115</v>
      </c>
      <c r="D17" s="580" t="s">
        <v>116</v>
      </c>
      <c r="E17" s="581"/>
      <c r="F17" s="606" t="s">
        <v>117</v>
      </c>
      <c r="G17" s="568" t="b">
        <v>1</v>
      </c>
      <c r="H17" s="598"/>
      <c r="I17" s="583" t="s">
        <v>118</v>
      </c>
      <c r="J17" s="605" t="s">
        <v>108</v>
      </c>
      <c r="K17" s="572" t="s">
        <v>119</v>
      </c>
      <c r="L17" s="573" t="s">
        <v>120</v>
      </c>
      <c r="M17" s="574" t="s">
        <v>53</v>
      </c>
      <c r="N17" s="599" t="s">
        <v>121</v>
      </c>
      <c r="O17" s="585"/>
      <c r="P17" s="585"/>
      <c r="Q17" s="585"/>
      <c r="R17" s="585"/>
      <c r="S17" s="594" t="s">
        <v>122</v>
      </c>
      <c r="T17" s="586"/>
      <c r="U17" s="595" t="s">
        <v>123</v>
      </c>
      <c r="V17" s="514"/>
      <c r="W17" s="600" t="s">
        <v>124</v>
      </c>
      <c r="X17" s="514"/>
    </row>
    <row r="18" ht="17.25" customHeight="1">
      <c r="A18" s="534"/>
      <c r="C18" s="40"/>
      <c r="D18" s="580" t="s">
        <v>125</v>
      </c>
      <c r="E18" s="581"/>
      <c r="F18" s="604" t="s">
        <v>126</v>
      </c>
      <c r="G18" s="568" t="b">
        <v>1</v>
      </c>
      <c r="H18" s="607"/>
      <c r="I18" s="608"/>
      <c r="J18" s="609"/>
      <c r="K18" s="610"/>
      <c r="L18" s="611"/>
      <c r="M18" s="612"/>
      <c r="N18" s="599" t="s">
        <v>127</v>
      </c>
      <c r="O18" s="585"/>
      <c r="P18" s="585"/>
      <c r="Q18" s="585"/>
      <c r="R18" s="585"/>
      <c r="S18" s="585"/>
      <c r="T18" s="586"/>
      <c r="U18" s="613"/>
      <c r="V18" s="514"/>
      <c r="W18" s="596"/>
      <c r="X18" s="514"/>
    </row>
    <row r="19" ht="17.25" customHeight="1">
      <c r="A19" s="534"/>
      <c r="B19" s="614"/>
      <c r="C19" s="66"/>
      <c r="D19" s="615" t="s">
        <v>128</v>
      </c>
      <c r="E19" s="616"/>
      <c r="F19" s="617" t="s">
        <v>93</v>
      </c>
      <c r="G19" s="618" t="b">
        <v>1</v>
      </c>
      <c r="H19" s="619"/>
      <c r="I19" s="620" t="s">
        <v>129</v>
      </c>
      <c r="J19" s="621" t="s">
        <v>130</v>
      </c>
      <c r="K19" s="622" t="s">
        <v>131</v>
      </c>
      <c r="L19" s="623" t="s">
        <v>52</v>
      </c>
      <c r="M19" s="624" t="s">
        <v>53</v>
      </c>
      <c r="N19" s="625" t="s">
        <v>132</v>
      </c>
      <c r="O19" s="626"/>
      <c r="P19" s="626"/>
      <c r="Q19" s="626"/>
      <c r="R19" s="626"/>
      <c r="S19" s="626"/>
      <c r="T19" s="627"/>
      <c r="U19" s="628" t="s">
        <v>133</v>
      </c>
      <c r="V19" s="514"/>
      <c r="W19" s="596" t="s">
        <v>134</v>
      </c>
      <c r="X19" s="514"/>
    </row>
    <row r="20" ht="17.25" hidden="1" customHeight="1">
      <c r="A20" s="629"/>
      <c r="B20" s="629"/>
      <c r="C20" s="629"/>
      <c r="D20" s="630"/>
      <c r="E20" s="630"/>
      <c r="F20" s="631"/>
      <c r="G20" s="632"/>
      <c r="H20" s="633"/>
      <c r="I20" s="634"/>
      <c r="J20" s="635"/>
      <c r="K20" s="636"/>
      <c r="L20" s="636"/>
      <c r="M20" s="636"/>
      <c r="N20" s="637"/>
      <c r="O20" s="637"/>
      <c r="P20" s="637"/>
      <c r="Q20" s="637"/>
      <c r="R20" s="637"/>
      <c r="S20" s="638"/>
      <c r="T20" s="638"/>
      <c r="U20" s="639"/>
      <c r="V20" s="514"/>
      <c r="W20" s="596"/>
      <c r="X20" s="514"/>
    </row>
    <row r="21" ht="17.25" hidden="1" customHeight="1">
      <c r="A21" s="534"/>
      <c r="B21" s="640" t="s">
        <v>135</v>
      </c>
      <c r="C21" s="641" t="s">
        <v>46</v>
      </c>
      <c r="D21" s="642"/>
      <c r="E21" s="643"/>
      <c r="F21" s="644"/>
      <c r="G21" s="645"/>
      <c r="H21" s="646"/>
      <c r="I21" s="647"/>
      <c r="J21" s="648"/>
      <c r="K21" s="649"/>
      <c r="L21" s="650"/>
      <c r="M21" s="650"/>
      <c r="N21" s="651"/>
      <c r="O21" s="652"/>
      <c r="P21" s="653"/>
      <c r="Q21" s="654"/>
      <c r="R21" s="655"/>
      <c r="S21" s="654"/>
      <c r="T21" s="652"/>
      <c r="U21" s="656"/>
      <c r="V21" s="514"/>
      <c r="W21" s="596"/>
      <c r="X21" s="514"/>
    </row>
    <row r="22" ht="17.25" hidden="1" customHeight="1">
      <c r="A22" s="534"/>
      <c r="C22" s="657"/>
      <c r="D22" s="658"/>
      <c r="E22" s="581"/>
      <c r="F22" s="659"/>
      <c r="G22" s="568"/>
      <c r="H22" s="660"/>
      <c r="I22" s="661"/>
      <c r="J22" s="662"/>
      <c r="K22" s="663"/>
      <c r="L22" s="664"/>
      <c r="M22" s="664"/>
      <c r="N22" s="665"/>
      <c r="O22" s="49"/>
      <c r="P22" s="666"/>
      <c r="Q22" s="667"/>
      <c r="R22" s="668"/>
      <c r="S22" s="667"/>
      <c r="T22" s="49"/>
      <c r="U22" s="669"/>
      <c r="V22" s="514"/>
      <c r="W22" s="596"/>
      <c r="X22" s="514"/>
    </row>
    <row r="23" ht="17.25" hidden="1" customHeight="1">
      <c r="A23" s="534"/>
      <c r="C23" s="657"/>
      <c r="D23" s="658"/>
      <c r="E23" s="581"/>
      <c r="F23" s="659"/>
      <c r="G23" s="568"/>
      <c r="H23" s="660"/>
      <c r="I23" s="661"/>
      <c r="J23" s="662"/>
      <c r="K23" s="663"/>
      <c r="L23" s="664"/>
      <c r="M23" s="664"/>
      <c r="N23" s="665"/>
      <c r="O23" s="667"/>
      <c r="P23" s="666"/>
      <c r="Q23" s="667"/>
      <c r="R23" s="668"/>
      <c r="S23" s="667"/>
      <c r="T23" s="49"/>
      <c r="U23" s="669"/>
      <c r="V23" s="514"/>
      <c r="W23" s="596"/>
      <c r="X23" s="514"/>
    </row>
    <row r="24" ht="17.25" hidden="1" customHeight="1">
      <c r="A24" s="534"/>
      <c r="C24" s="657"/>
      <c r="D24" s="670"/>
      <c r="E24" s="581"/>
      <c r="F24" s="671"/>
      <c r="G24" s="568"/>
      <c r="H24" s="660"/>
      <c r="I24" s="661"/>
      <c r="J24" s="672"/>
      <c r="K24" s="663"/>
      <c r="L24" s="664"/>
      <c r="M24" s="664"/>
      <c r="N24" s="665"/>
      <c r="O24" s="667"/>
      <c r="P24" s="666"/>
      <c r="Q24" s="667"/>
      <c r="R24" s="668"/>
      <c r="S24" s="667"/>
      <c r="T24" s="49"/>
      <c r="U24" s="669"/>
      <c r="V24" s="514"/>
      <c r="W24" s="596"/>
      <c r="X24" s="514"/>
    </row>
    <row r="25" ht="17.25" hidden="1" customHeight="1">
      <c r="A25" s="534"/>
      <c r="C25" s="657"/>
      <c r="D25" s="658"/>
      <c r="E25" s="581"/>
      <c r="F25" s="673"/>
      <c r="G25" s="568"/>
      <c r="H25" s="660"/>
      <c r="I25" s="661"/>
      <c r="J25" s="662"/>
      <c r="K25" s="663"/>
      <c r="L25" s="664"/>
      <c r="M25" s="664"/>
      <c r="N25" s="665"/>
      <c r="O25" s="49"/>
      <c r="P25" s="666"/>
      <c r="Q25" s="667"/>
      <c r="R25" s="668"/>
      <c r="S25" s="667"/>
      <c r="T25" s="49"/>
      <c r="U25" s="669"/>
      <c r="V25" s="514"/>
      <c r="W25" s="596"/>
      <c r="X25" s="514"/>
    </row>
    <row r="26" ht="17.25" hidden="1" customHeight="1">
      <c r="A26" s="534"/>
      <c r="C26" s="657"/>
      <c r="D26" s="658"/>
      <c r="E26" s="581"/>
      <c r="F26" s="674"/>
      <c r="G26" s="568"/>
      <c r="H26" s="675"/>
      <c r="I26" s="661"/>
      <c r="J26" s="676"/>
      <c r="K26" s="663"/>
      <c r="L26" s="664"/>
      <c r="M26" s="664"/>
      <c r="N26" s="665"/>
      <c r="O26" s="49"/>
      <c r="P26" s="666"/>
      <c r="Q26" s="667"/>
      <c r="R26" s="668"/>
      <c r="S26" s="667"/>
      <c r="T26" s="49"/>
      <c r="U26" s="669"/>
      <c r="V26" s="514"/>
      <c r="W26" s="596"/>
      <c r="X26" s="514"/>
    </row>
    <row r="27" ht="17.25" hidden="1" customHeight="1">
      <c r="A27" s="534"/>
      <c r="C27" s="657"/>
      <c r="D27" s="658"/>
      <c r="E27" s="581"/>
      <c r="F27" s="671"/>
      <c r="G27" s="677"/>
      <c r="H27" s="678"/>
      <c r="I27" s="679"/>
      <c r="J27" s="680"/>
      <c r="K27" s="663"/>
      <c r="L27" s="664"/>
      <c r="M27" s="664"/>
      <c r="N27" s="665"/>
      <c r="O27" s="667"/>
      <c r="P27" s="666"/>
      <c r="Q27" s="667"/>
      <c r="R27" s="668"/>
      <c r="S27" s="667"/>
      <c r="T27" s="49"/>
      <c r="U27" s="669"/>
      <c r="V27" s="514"/>
      <c r="W27" s="596"/>
      <c r="X27" s="514"/>
    </row>
    <row r="28" ht="17.25" hidden="1" customHeight="1">
      <c r="A28" s="534"/>
      <c r="C28" s="681"/>
      <c r="D28" s="682"/>
      <c r="E28" s="581"/>
      <c r="F28" s="674"/>
      <c r="G28" s="568"/>
      <c r="H28" s="660"/>
      <c r="I28" s="661"/>
      <c r="J28" s="680"/>
      <c r="K28" s="663"/>
      <c r="L28" s="664"/>
      <c r="M28" s="664"/>
      <c r="N28" s="665"/>
      <c r="O28" s="49"/>
      <c r="P28" s="666"/>
      <c r="Q28" s="667"/>
      <c r="R28" s="668"/>
      <c r="S28" s="667"/>
      <c r="T28" s="49"/>
      <c r="U28" s="669"/>
      <c r="V28" s="514"/>
      <c r="W28" s="596"/>
      <c r="X28" s="514"/>
    </row>
    <row r="29" ht="17.25" hidden="1" customHeight="1">
      <c r="A29" s="534"/>
      <c r="C29" s="683" t="s">
        <v>83</v>
      </c>
      <c r="D29" s="658"/>
      <c r="E29" s="581"/>
      <c r="F29" s="684"/>
      <c r="G29" s="568"/>
      <c r="H29" s="660"/>
      <c r="I29" s="661"/>
      <c r="J29" s="676"/>
      <c r="K29" s="663"/>
      <c r="L29" s="664"/>
      <c r="M29" s="664"/>
      <c r="N29" s="665"/>
      <c r="O29" s="49"/>
      <c r="P29" s="666"/>
      <c r="Q29" s="667"/>
      <c r="R29" s="668"/>
      <c r="S29" s="667"/>
      <c r="T29" s="49"/>
      <c r="U29" s="669"/>
      <c r="V29" s="514"/>
      <c r="W29" s="596"/>
      <c r="X29" s="514"/>
    </row>
    <row r="30" ht="17.25" hidden="1" customHeight="1">
      <c r="A30" s="534"/>
      <c r="C30" s="657"/>
      <c r="D30" s="658"/>
      <c r="E30" s="581"/>
      <c r="F30" s="659"/>
      <c r="G30" s="568"/>
      <c r="H30" s="660"/>
      <c r="I30" s="685"/>
      <c r="J30" s="686"/>
      <c r="K30" s="687"/>
      <c r="L30" s="688"/>
      <c r="M30" s="688"/>
      <c r="N30" s="665"/>
      <c r="O30" s="49"/>
      <c r="P30" s="666"/>
      <c r="Q30" s="667"/>
      <c r="R30" s="668"/>
      <c r="S30" s="667"/>
      <c r="T30" s="49"/>
      <c r="U30" s="669"/>
      <c r="V30" s="514"/>
      <c r="W30" s="596"/>
      <c r="X30" s="514"/>
    </row>
    <row r="31" ht="17.25" hidden="1" customHeight="1">
      <c r="A31" s="534"/>
      <c r="C31" s="657"/>
      <c r="D31" s="658"/>
      <c r="E31" s="581"/>
      <c r="F31" s="689"/>
      <c r="G31" s="568"/>
      <c r="H31" s="660"/>
      <c r="I31" s="661"/>
      <c r="J31" s="680"/>
      <c r="K31" s="663"/>
      <c r="L31" s="664"/>
      <c r="M31" s="664"/>
      <c r="N31" s="665"/>
      <c r="O31" s="49"/>
      <c r="P31" s="666"/>
      <c r="Q31" s="667"/>
      <c r="R31" s="668"/>
      <c r="S31" s="667"/>
      <c r="T31" s="49"/>
      <c r="U31" s="669"/>
      <c r="V31" s="514"/>
      <c r="W31" s="596"/>
      <c r="X31" s="514"/>
    </row>
    <row r="32" ht="17.25" hidden="1" customHeight="1">
      <c r="A32" s="534"/>
      <c r="C32" s="657"/>
      <c r="D32" s="658"/>
      <c r="E32" s="581"/>
      <c r="F32" s="674"/>
      <c r="G32" s="690"/>
      <c r="H32" s="660"/>
      <c r="I32" s="661"/>
      <c r="J32" s="676"/>
      <c r="K32" s="663"/>
      <c r="L32" s="664"/>
      <c r="M32" s="664"/>
      <c r="N32" s="665"/>
      <c r="O32" s="49"/>
      <c r="P32" s="666"/>
      <c r="Q32" s="667"/>
      <c r="R32" s="668"/>
      <c r="S32" s="667"/>
      <c r="T32" s="49"/>
      <c r="U32" s="669"/>
      <c r="V32" s="514"/>
      <c r="W32" s="596"/>
      <c r="X32" s="514"/>
    </row>
    <row r="33" ht="17.25" hidden="1" customHeight="1">
      <c r="A33" s="534"/>
      <c r="C33" s="681"/>
      <c r="D33" s="691"/>
      <c r="E33" s="581"/>
      <c r="F33" s="692"/>
      <c r="G33" s="568"/>
      <c r="H33" s="660"/>
      <c r="I33" s="661"/>
      <c r="J33" s="662"/>
      <c r="K33" s="693"/>
      <c r="L33" s="664"/>
      <c r="M33" s="664"/>
      <c r="N33" s="665"/>
      <c r="O33" s="667"/>
      <c r="P33" s="666"/>
      <c r="Q33" s="667"/>
      <c r="R33" s="668"/>
      <c r="S33" s="667"/>
      <c r="T33" s="49"/>
      <c r="U33" s="669"/>
      <c r="V33" s="514"/>
      <c r="W33" s="596"/>
      <c r="X33" s="514"/>
    </row>
    <row r="34" ht="17.25" hidden="1" customHeight="1">
      <c r="A34" s="534"/>
      <c r="C34" s="683" t="s">
        <v>115</v>
      </c>
      <c r="D34" s="658"/>
      <c r="E34" s="581"/>
      <c r="F34" s="684"/>
      <c r="G34" s="690"/>
      <c r="H34" s="675"/>
      <c r="I34" s="661"/>
      <c r="J34" s="680"/>
      <c r="K34" s="663"/>
      <c r="L34" s="664"/>
      <c r="M34" s="664"/>
      <c r="N34" s="665"/>
      <c r="O34" s="49"/>
      <c r="P34" s="666"/>
      <c r="Q34" s="667"/>
      <c r="R34" s="668"/>
      <c r="S34" s="667"/>
      <c r="T34" s="49"/>
      <c r="U34" s="669"/>
      <c r="V34" s="514"/>
      <c r="W34" s="596"/>
      <c r="X34" s="514"/>
    </row>
    <row r="35" ht="17.25" hidden="1" customHeight="1">
      <c r="A35" s="534"/>
      <c r="C35" s="657"/>
      <c r="D35" s="658"/>
      <c r="E35" s="581"/>
      <c r="F35" s="659"/>
      <c r="G35" s="694"/>
      <c r="H35" s="678"/>
      <c r="I35" s="695"/>
      <c r="J35" s="696"/>
      <c r="K35" s="697"/>
      <c r="L35" s="698"/>
      <c r="M35" s="698"/>
      <c r="N35" s="665"/>
      <c r="O35" s="49"/>
      <c r="P35" s="666"/>
      <c r="Q35" s="49"/>
      <c r="R35" s="668"/>
      <c r="S35" s="667"/>
      <c r="T35" s="49"/>
      <c r="U35" s="669"/>
      <c r="V35" s="514"/>
      <c r="W35" s="596"/>
      <c r="X35" s="514"/>
    </row>
    <row r="36" ht="17.25" hidden="1" customHeight="1">
      <c r="A36" s="534"/>
      <c r="C36" s="657"/>
      <c r="D36" s="658"/>
      <c r="E36" s="581"/>
      <c r="F36" s="674"/>
      <c r="G36" s="568"/>
      <c r="H36" s="660"/>
      <c r="I36" s="699"/>
      <c r="J36" s="680"/>
      <c r="K36" s="663"/>
      <c r="L36" s="664"/>
      <c r="M36" s="664"/>
      <c r="N36" s="665"/>
      <c r="O36" s="49"/>
      <c r="P36" s="666"/>
      <c r="Q36" s="667"/>
      <c r="R36" s="668"/>
      <c r="S36" s="667"/>
      <c r="T36" s="49"/>
      <c r="U36" s="669"/>
      <c r="V36" s="514"/>
      <c r="W36" s="596"/>
      <c r="X36" s="514"/>
    </row>
    <row r="37" ht="17.25" hidden="1" customHeight="1">
      <c r="A37" s="534"/>
      <c r="C37" s="657"/>
      <c r="D37" s="670"/>
      <c r="E37" s="581"/>
      <c r="F37" s="674"/>
      <c r="G37" s="690"/>
      <c r="H37" s="675"/>
      <c r="I37" s="661"/>
      <c r="J37" s="680"/>
      <c r="K37" s="663"/>
      <c r="L37" s="664"/>
      <c r="M37" s="664"/>
      <c r="N37" s="665"/>
      <c r="O37" s="49"/>
      <c r="P37" s="666"/>
      <c r="Q37" s="667"/>
      <c r="R37" s="668"/>
      <c r="S37" s="667"/>
      <c r="T37" s="49"/>
      <c r="U37" s="669"/>
      <c r="V37" s="514"/>
      <c r="W37" s="596"/>
      <c r="X37" s="514"/>
    </row>
    <row r="38" ht="17.25" hidden="1" customHeight="1">
      <c r="A38" s="534"/>
      <c r="C38" s="657"/>
      <c r="D38" s="658"/>
      <c r="E38" s="581"/>
      <c r="F38" s="689"/>
      <c r="G38" s="690"/>
      <c r="H38" s="660"/>
      <c r="I38" s="661"/>
      <c r="J38" s="662"/>
      <c r="K38" s="663"/>
      <c r="L38" s="664"/>
      <c r="M38" s="664"/>
      <c r="N38" s="665"/>
      <c r="O38" s="49"/>
      <c r="P38" s="666"/>
      <c r="Q38" s="49"/>
      <c r="R38" s="668"/>
      <c r="S38" s="667"/>
      <c r="T38" s="49"/>
      <c r="U38" s="669"/>
      <c r="V38" s="514"/>
      <c r="W38" s="596"/>
      <c r="X38" s="514"/>
    </row>
    <row r="39" ht="17.25" hidden="1" customHeight="1">
      <c r="A39" s="534"/>
      <c r="C39" s="657"/>
      <c r="D39" s="700"/>
      <c r="E39" s="581"/>
      <c r="F39" s="692"/>
      <c r="G39" s="690"/>
      <c r="H39" s="675"/>
      <c r="I39" s="701"/>
      <c r="J39" s="672"/>
      <c r="K39" s="663"/>
      <c r="L39" s="664"/>
      <c r="M39" s="664"/>
      <c r="N39" s="665"/>
      <c r="O39" s="49"/>
      <c r="P39" s="666"/>
      <c r="Q39" s="49"/>
      <c r="R39" s="668"/>
      <c r="S39" s="667"/>
      <c r="T39" s="49"/>
      <c r="U39" s="669"/>
      <c r="V39" s="514"/>
      <c r="W39" s="596"/>
      <c r="X39" s="514"/>
    </row>
    <row r="40" ht="17.25" hidden="1" customHeight="1">
      <c r="A40" s="534"/>
      <c r="C40" s="657"/>
      <c r="D40" s="658"/>
      <c r="E40" s="581"/>
      <c r="F40" s="674"/>
      <c r="G40" s="568"/>
      <c r="H40" s="675"/>
      <c r="I40" s="661"/>
      <c r="J40" s="676"/>
      <c r="K40" s="663"/>
      <c r="L40" s="664"/>
      <c r="M40" s="664"/>
      <c r="N40" s="665"/>
      <c r="O40" s="49"/>
      <c r="P40" s="666"/>
      <c r="Q40" s="49"/>
      <c r="R40" s="668"/>
      <c r="S40" s="667"/>
      <c r="T40" s="49"/>
      <c r="U40" s="669"/>
      <c r="V40" s="514"/>
      <c r="W40" s="596"/>
      <c r="X40" s="514"/>
    </row>
    <row r="41" ht="17.25" hidden="1" customHeight="1">
      <c r="A41" s="534"/>
      <c r="C41" s="657"/>
      <c r="D41" s="658"/>
      <c r="E41" s="581"/>
      <c r="F41" s="671"/>
      <c r="G41" s="568"/>
      <c r="H41" s="660"/>
      <c r="I41" s="661"/>
      <c r="J41" s="680"/>
      <c r="K41" s="663"/>
      <c r="L41" s="664"/>
      <c r="M41" s="664"/>
      <c r="N41" s="665"/>
      <c r="O41" s="49"/>
      <c r="P41" s="666"/>
      <c r="Q41" s="49"/>
      <c r="R41" s="668"/>
      <c r="S41" s="667"/>
      <c r="T41" s="49"/>
      <c r="U41" s="669"/>
      <c r="V41" s="514"/>
      <c r="W41" s="596"/>
      <c r="X41" s="514"/>
    </row>
    <row r="42" ht="17.25" hidden="1" customHeight="1">
      <c r="A42" s="534"/>
      <c r="C42" s="657"/>
      <c r="D42" s="682"/>
      <c r="E42" s="581"/>
      <c r="F42" s="674"/>
      <c r="G42" s="568"/>
      <c r="H42" s="660"/>
      <c r="I42" s="661"/>
      <c r="J42" s="676"/>
      <c r="K42" s="663"/>
      <c r="L42" s="664"/>
      <c r="M42" s="664"/>
      <c r="N42" s="665"/>
      <c r="O42" s="49"/>
      <c r="P42" s="666"/>
      <c r="Q42" s="49"/>
      <c r="R42" s="668"/>
      <c r="S42" s="667"/>
      <c r="T42" s="49"/>
      <c r="U42" s="669"/>
      <c r="V42" s="514"/>
      <c r="W42" s="596"/>
      <c r="X42" s="514"/>
    </row>
    <row r="43" ht="17.25" hidden="1" customHeight="1">
      <c r="A43" s="534"/>
      <c r="C43" s="657"/>
      <c r="D43" s="658"/>
      <c r="E43" s="581"/>
      <c r="F43" s="702"/>
      <c r="G43" s="568"/>
      <c r="H43" s="675"/>
      <c r="I43" s="703"/>
      <c r="J43" s="704"/>
      <c r="K43" s="663"/>
      <c r="L43" s="664"/>
      <c r="M43" s="664"/>
      <c r="N43" s="665"/>
      <c r="O43" s="49"/>
      <c r="P43" s="666"/>
      <c r="Q43" s="49"/>
      <c r="R43" s="668"/>
      <c r="S43" s="667"/>
      <c r="T43" s="49"/>
      <c r="U43" s="705"/>
      <c r="V43" s="514"/>
      <c r="W43" s="596"/>
      <c r="X43" s="514"/>
    </row>
    <row r="44" ht="17.25" hidden="1" customHeight="1">
      <c r="A44" s="534"/>
      <c r="C44" s="681"/>
      <c r="D44" s="658"/>
      <c r="E44" s="581"/>
      <c r="F44" s="671"/>
      <c r="G44" s="568"/>
      <c r="H44" s="675"/>
      <c r="I44" s="661"/>
      <c r="J44" s="676"/>
      <c r="K44" s="663"/>
      <c r="L44" s="664"/>
      <c r="M44" s="664"/>
      <c r="N44" s="665"/>
      <c r="O44" s="49"/>
      <c r="P44" s="666"/>
      <c r="Q44" s="49"/>
      <c r="R44" s="668"/>
      <c r="S44" s="667"/>
      <c r="T44" s="49"/>
      <c r="U44" s="669"/>
      <c r="V44" s="514"/>
      <c r="W44" s="596"/>
      <c r="X44" s="514"/>
    </row>
    <row r="45" ht="17.25" hidden="1" customHeight="1">
      <c r="A45" s="534"/>
      <c r="C45" s="683" t="s">
        <v>136</v>
      </c>
      <c r="D45" s="658"/>
      <c r="E45" s="581"/>
      <c r="F45" s="684"/>
      <c r="G45" s="568"/>
      <c r="H45" s="660"/>
      <c r="I45" s="661"/>
      <c r="J45" s="680"/>
      <c r="K45" s="663"/>
      <c r="L45" s="664"/>
      <c r="M45" s="664"/>
      <c r="N45" s="665"/>
      <c r="O45" s="49"/>
      <c r="P45" s="666"/>
      <c r="Q45" s="49"/>
      <c r="R45" s="668"/>
      <c r="S45" s="667"/>
      <c r="T45" s="49"/>
      <c r="U45" s="669"/>
      <c r="V45" s="514"/>
      <c r="W45" s="596"/>
      <c r="X45" s="514"/>
    </row>
    <row r="46" ht="17.25" hidden="1" customHeight="1">
      <c r="A46" s="534"/>
      <c r="C46" s="657"/>
      <c r="D46" s="706"/>
      <c r="E46" s="581"/>
      <c r="F46" s="659"/>
      <c r="G46" s="568"/>
      <c r="H46" s="675"/>
      <c r="I46" s="661"/>
      <c r="J46" s="680"/>
      <c r="K46" s="663"/>
      <c r="L46" s="664"/>
      <c r="M46" s="664"/>
      <c r="N46" s="321"/>
      <c r="O46" s="49"/>
      <c r="P46" s="666"/>
      <c r="Q46" s="49"/>
      <c r="R46" s="668"/>
      <c r="S46" s="667"/>
      <c r="T46" s="49"/>
      <c r="U46" s="669"/>
      <c r="V46" s="514"/>
      <c r="W46" s="596"/>
      <c r="X46" s="514"/>
    </row>
    <row r="47" ht="17.25" hidden="1" customHeight="1">
      <c r="A47" s="534"/>
      <c r="C47" s="657"/>
      <c r="D47" s="658"/>
      <c r="E47" s="581"/>
      <c r="F47" s="673"/>
      <c r="G47" s="568"/>
      <c r="H47" s="707"/>
      <c r="I47" s="708"/>
      <c r="J47" s="709"/>
      <c r="K47" s="663"/>
      <c r="L47" s="664"/>
      <c r="M47" s="664"/>
      <c r="N47" s="665"/>
      <c r="O47" s="49"/>
      <c r="P47" s="666"/>
      <c r="Q47" s="49"/>
      <c r="R47" s="668"/>
      <c r="S47" s="667"/>
      <c r="T47" s="49"/>
      <c r="U47" s="669"/>
      <c r="V47" s="514"/>
      <c r="W47" s="596"/>
      <c r="X47" s="514"/>
    </row>
    <row r="48" ht="17.25" hidden="1" customHeight="1">
      <c r="A48" s="534"/>
      <c r="B48" s="710"/>
      <c r="C48" s="711"/>
      <c r="D48" s="712"/>
      <c r="E48" s="713"/>
      <c r="F48" s="714"/>
      <c r="G48" s="715"/>
      <c r="H48" s="716"/>
      <c r="I48" s="717"/>
      <c r="J48" s="718"/>
      <c r="K48" s="719"/>
      <c r="L48" s="720"/>
      <c r="M48" s="720"/>
      <c r="N48" s="721"/>
      <c r="O48" s="722"/>
      <c r="P48" s="723"/>
      <c r="Q48" s="722"/>
      <c r="R48" s="724"/>
      <c r="S48" s="725"/>
      <c r="T48" s="722"/>
      <c r="U48" s="726"/>
      <c r="V48" s="514"/>
      <c r="W48" s="596"/>
      <c r="X48" s="514"/>
    </row>
    <row r="49" ht="17.25" hidden="1" customHeight="1">
      <c r="A49" s="534"/>
      <c r="B49" s="629"/>
      <c r="C49" s="629"/>
      <c r="D49" s="630"/>
      <c r="E49" s="630"/>
      <c r="F49" s="631"/>
      <c r="G49" s="632"/>
      <c r="H49" s="633"/>
      <c r="I49" s="634"/>
      <c r="J49" s="635"/>
      <c r="K49" s="636"/>
      <c r="L49" s="636"/>
      <c r="M49" s="636"/>
      <c r="N49" s="637"/>
      <c r="O49" s="637"/>
      <c r="P49" s="637"/>
      <c r="Q49" s="637"/>
      <c r="R49" s="637"/>
      <c r="S49" s="638"/>
      <c r="T49" s="638"/>
      <c r="U49" s="639"/>
      <c r="V49" s="514"/>
      <c r="W49" s="596"/>
      <c r="X49" s="514"/>
    </row>
    <row r="50" ht="17.25" hidden="1" customHeight="1">
      <c r="A50" s="534"/>
      <c r="B50" s="727" t="s">
        <v>137</v>
      </c>
      <c r="C50" s="728" t="s">
        <v>99</v>
      </c>
      <c r="D50" s="729"/>
      <c r="E50" s="730"/>
      <c r="F50" s="731"/>
      <c r="G50" s="732"/>
      <c r="H50" s="733"/>
      <c r="I50" s="734"/>
      <c r="J50" s="735"/>
      <c r="K50" s="736"/>
      <c r="L50" s="737"/>
      <c r="M50" s="737"/>
      <c r="N50" s="738"/>
      <c r="O50" s="739"/>
      <c r="P50" s="739"/>
      <c r="Q50" s="739"/>
      <c r="R50" s="740"/>
      <c r="S50" s="741"/>
      <c r="T50" s="740"/>
      <c r="U50" s="742"/>
      <c r="V50" s="514"/>
      <c r="W50" s="596"/>
      <c r="X50" s="514"/>
    </row>
    <row r="51" ht="17.25" hidden="1" customHeight="1">
      <c r="A51" s="534"/>
      <c r="C51" s="743"/>
      <c r="D51" s="682"/>
      <c r="E51" s="581"/>
      <c r="F51" s="744"/>
      <c r="G51" s="568"/>
      <c r="H51" s="660"/>
      <c r="I51" s="745"/>
      <c r="J51" s="662"/>
      <c r="K51" s="746"/>
      <c r="L51" s="664"/>
      <c r="M51" s="664"/>
      <c r="N51" s="593"/>
      <c r="O51" s="585"/>
      <c r="P51" s="585"/>
      <c r="Q51" s="585"/>
      <c r="R51" s="585"/>
      <c r="S51" s="586"/>
      <c r="T51" s="747"/>
      <c r="U51" s="748"/>
      <c r="V51" s="514"/>
      <c r="W51" s="749"/>
      <c r="X51" s="514"/>
    </row>
    <row r="52" ht="17.25" hidden="1" customHeight="1">
      <c r="A52" s="534"/>
      <c r="C52" s="743"/>
      <c r="D52" s="658"/>
      <c r="E52" s="581"/>
      <c r="F52" s="744"/>
      <c r="G52" s="750"/>
      <c r="H52" s="678"/>
      <c r="I52" s="751"/>
      <c r="J52" s="696"/>
      <c r="K52" s="752"/>
      <c r="L52" s="698"/>
      <c r="M52" s="698"/>
      <c r="N52" s="753"/>
      <c r="O52" s="585"/>
      <c r="P52" s="586"/>
      <c r="Q52" s="754"/>
      <c r="R52" s="585"/>
      <c r="S52" s="585"/>
      <c r="T52" s="586"/>
      <c r="U52" s="748"/>
      <c r="V52" s="514"/>
      <c r="W52" s="596"/>
      <c r="X52" s="514"/>
    </row>
    <row r="53" ht="17.25" hidden="1" customHeight="1">
      <c r="A53" s="534"/>
      <c r="C53" s="743"/>
      <c r="D53" s="658"/>
      <c r="E53" s="581"/>
      <c r="F53" s="755"/>
      <c r="G53" s="568"/>
      <c r="H53" s="660"/>
      <c r="I53" s="756"/>
      <c r="J53" s="757"/>
      <c r="K53" s="758"/>
      <c r="L53" s="759"/>
      <c r="M53" s="759"/>
      <c r="N53" s="593"/>
      <c r="O53" s="585"/>
      <c r="P53" s="585"/>
      <c r="Q53" s="585"/>
      <c r="R53" s="586"/>
      <c r="S53" s="594"/>
      <c r="T53" s="586"/>
      <c r="U53" s="748"/>
      <c r="V53" s="514"/>
      <c r="W53" s="760"/>
      <c r="X53" s="514"/>
    </row>
    <row r="54" ht="17.25" hidden="1" customHeight="1">
      <c r="A54" s="534"/>
      <c r="C54" s="743"/>
      <c r="D54" s="658"/>
      <c r="E54" s="581"/>
      <c r="F54" s="761"/>
      <c r="G54" s="690"/>
      <c r="H54" s="707"/>
      <c r="I54" s="745"/>
      <c r="J54" s="709"/>
      <c r="K54" s="746"/>
      <c r="L54" s="664"/>
      <c r="M54" s="664"/>
      <c r="N54" s="762"/>
      <c r="O54" s="585"/>
      <c r="P54" s="585"/>
      <c r="Q54" s="585"/>
      <c r="R54" s="586"/>
      <c r="S54" s="763"/>
      <c r="T54" s="586"/>
      <c r="U54" s="748"/>
      <c r="V54" s="514"/>
      <c r="W54" s="760"/>
      <c r="X54" s="514"/>
    </row>
    <row r="55" ht="17.25" hidden="1" customHeight="1">
      <c r="A55" s="534"/>
      <c r="C55" s="743"/>
      <c r="D55" s="658"/>
      <c r="E55" s="581"/>
      <c r="F55" s="764"/>
      <c r="G55" s="568"/>
      <c r="H55" s="765"/>
      <c r="I55" s="745"/>
      <c r="J55" s="662"/>
      <c r="K55" s="766"/>
      <c r="L55" s="767"/>
      <c r="M55" s="767"/>
      <c r="N55" s="593"/>
      <c r="O55" s="585"/>
      <c r="P55" s="585"/>
      <c r="Q55" s="585"/>
      <c r="R55" s="585"/>
      <c r="S55" s="586"/>
      <c r="T55" s="747"/>
      <c r="U55" s="748"/>
      <c r="V55" s="514"/>
      <c r="W55" s="760"/>
      <c r="X55" s="514"/>
    </row>
    <row r="56" ht="17.25" hidden="1" customHeight="1">
      <c r="A56" s="534"/>
      <c r="C56" s="743"/>
      <c r="D56" s="658"/>
      <c r="E56" s="581"/>
      <c r="F56" s="768"/>
      <c r="G56" s="568"/>
      <c r="H56" s="660"/>
      <c r="I56" s="745"/>
      <c r="J56" s="662"/>
      <c r="K56" s="746"/>
      <c r="L56" s="664"/>
      <c r="M56" s="664"/>
      <c r="N56" s="593"/>
      <c r="O56" s="585"/>
      <c r="P56" s="585"/>
      <c r="Q56" s="585"/>
      <c r="R56" s="586"/>
      <c r="S56" s="594"/>
      <c r="T56" s="586"/>
      <c r="U56" s="748"/>
      <c r="V56" s="514"/>
      <c r="W56" s="760"/>
      <c r="X56" s="514"/>
    </row>
    <row r="57" ht="17.25" hidden="1" customHeight="1">
      <c r="A57" s="534"/>
      <c r="C57" s="743"/>
      <c r="D57" s="658"/>
      <c r="E57" s="581"/>
      <c r="F57" s="769"/>
      <c r="G57" s="568"/>
      <c r="H57" s="675"/>
      <c r="I57" s="745"/>
      <c r="J57" s="770"/>
      <c r="K57" s="771"/>
      <c r="L57" s="772"/>
      <c r="M57" s="772"/>
      <c r="N57" s="593"/>
      <c r="O57" s="585"/>
      <c r="P57" s="585"/>
      <c r="Q57" s="585"/>
      <c r="R57" s="585"/>
      <c r="S57" s="585"/>
      <c r="T57" s="586"/>
      <c r="U57" s="748"/>
      <c r="V57" s="514"/>
      <c r="W57" s="596"/>
      <c r="X57" s="514"/>
    </row>
    <row r="58" ht="17.25" hidden="1" customHeight="1">
      <c r="A58" s="534"/>
      <c r="C58" s="743"/>
      <c r="D58" s="658"/>
      <c r="E58" s="581"/>
      <c r="F58" s="744"/>
      <c r="G58" s="690"/>
      <c r="H58" s="660"/>
      <c r="I58" s="745"/>
      <c r="J58" s="676"/>
      <c r="K58" s="746"/>
      <c r="L58" s="664"/>
      <c r="M58" s="664"/>
      <c r="N58" s="593"/>
      <c r="O58" s="585"/>
      <c r="P58" s="585"/>
      <c r="Q58" s="585"/>
      <c r="R58" s="585"/>
      <c r="S58" s="586"/>
      <c r="T58" s="747"/>
      <c r="U58" s="748"/>
      <c r="V58" s="514"/>
      <c r="W58" s="564"/>
      <c r="X58" s="514"/>
    </row>
    <row r="59" ht="17.25" hidden="1" customHeight="1">
      <c r="A59" s="534"/>
      <c r="C59" s="743"/>
      <c r="D59" s="700"/>
      <c r="E59" s="581"/>
      <c r="F59" s="773"/>
      <c r="G59" s="690"/>
      <c r="H59" s="675"/>
      <c r="I59" s="774"/>
      <c r="J59" s="680"/>
      <c r="K59" s="746"/>
      <c r="L59" s="664"/>
      <c r="M59" s="664"/>
      <c r="N59" s="762"/>
      <c r="O59" s="585"/>
      <c r="P59" s="585"/>
      <c r="Q59" s="585"/>
      <c r="R59" s="586"/>
      <c r="S59" s="594"/>
      <c r="T59" s="586"/>
      <c r="U59" s="748"/>
      <c r="V59" s="514"/>
      <c r="W59" s="564"/>
      <c r="X59" s="514"/>
    </row>
    <row r="60" ht="17.25" hidden="1" customHeight="1">
      <c r="A60" s="534"/>
      <c r="C60" s="743"/>
      <c r="D60" s="658"/>
      <c r="E60" s="581"/>
      <c r="F60" s="761"/>
      <c r="G60" s="568"/>
      <c r="H60" s="660"/>
      <c r="I60" s="745"/>
      <c r="J60" s="662"/>
      <c r="K60" s="746"/>
      <c r="L60" s="664"/>
      <c r="M60" s="664"/>
      <c r="N60" s="593"/>
      <c r="O60" s="585"/>
      <c r="P60" s="585"/>
      <c r="Q60" s="585"/>
      <c r="R60" s="586"/>
      <c r="S60" s="594"/>
      <c r="T60" s="586"/>
      <c r="U60" s="748"/>
      <c r="V60" s="514"/>
      <c r="W60" s="596"/>
      <c r="X60" s="514"/>
    </row>
    <row r="61" ht="17.25" hidden="1" customHeight="1">
      <c r="A61" s="534"/>
      <c r="C61" s="775"/>
      <c r="D61" s="658"/>
      <c r="E61" s="581"/>
      <c r="F61" s="744"/>
      <c r="G61" s="568"/>
      <c r="H61" s="660"/>
      <c r="I61" s="745"/>
      <c r="J61" s="672"/>
      <c r="K61" s="746"/>
      <c r="L61" s="664"/>
      <c r="M61" s="664"/>
      <c r="N61" s="593"/>
      <c r="O61" s="585"/>
      <c r="P61" s="585"/>
      <c r="Q61" s="585"/>
      <c r="R61" s="586"/>
      <c r="S61" s="594"/>
      <c r="T61" s="586"/>
      <c r="U61" s="748"/>
      <c r="V61" s="514"/>
      <c r="W61" s="564"/>
      <c r="X61" s="514"/>
    </row>
    <row r="62" ht="17.25" hidden="1" customHeight="1">
      <c r="A62" s="534"/>
      <c r="C62" s="776" t="s">
        <v>115</v>
      </c>
      <c r="D62" s="682"/>
      <c r="E62" s="581"/>
      <c r="F62" s="744"/>
      <c r="G62" s="568"/>
      <c r="H62" s="660"/>
      <c r="I62" s="777"/>
      <c r="J62" s="778"/>
      <c r="K62" s="779"/>
      <c r="L62" s="780"/>
      <c r="M62" s="780"/>
      <c r="N62" s="593"/>
      <c r="O62" s="585"/>
      <c r="P62" s="585"/>
      <c r="Q62" s="585"/>
      <c r="R62" s="585"/>
      <c r="S62" s="585"/>
      <c r="T62" s="586"/>
      <c r="U62" s="748"/>
      <c r="V62" s="514"/>
      <c r="W62" s="596"/>
      <c r="X62" s="514"/>
    </row>
    <row r="63" ht="17.25" hidden="1" customHeight="1">
      <c r="A63" s="534"/>
      <c r="C63" s="743"/>
      <c r="D63" s="658"/>
      <c r="E63" s="581"/>
      <c r="F63" s="744"/>
      <c r="G63" s="568"/>
      <c r="H63" s="675"/>
      <c r="I63" s="745"/>
      <c r="J63" s="680"/>
      <c r="K63" s="779"/>
      <c r="L63" s="780"/>
      <c r="M63" s="780"/>
      <c r="N63" s="593"/>
      <c r="O63" s="585"/>
      <c r="P63" s="585"/>
      <c r="Q63" s="585"/>
      <c r="R63" s="585"/>
      <c r="S63" s="585"/>
      <c r="T63" s="586"/>
      <c r="U63" s="748"/>
      <c r="V63" s="514"/>
      <c r="W63" s="760"/>
      <c r="X63" s="514"/>
    </row>
    <row r="64" ht="17.25" hidden="1" customHeight="1">
      <c r="A64" s="534"/>
      <c r="C64" s="743"/>
      <c r="D64" s="658"/>
      <c r="E64" s="581"/>
      <c r="F64" s="761"/>
      <c r="G64" s="568"/>
      <c r="H64" s="660"/>
      <c r="I64" s="745"/>
      <c r="J64" s="680"/>
      <c r="K64" s="746"/>
      <c r="L64" s="664"/>
      <c r="M64" s="664"/>
      <c r="N64" s="593"/>
      <c r="O64" s="585"/>
      <c r="P64" s="585"/>
      <c r="Q64" s="585"/>
      <c r="R64" s="585"/>
      <c r="S64" s="586"/>
      <c r="T64" s="747"/>
      <c r="U64" s="748"/>
      <c r="V64" s="514"/>
      <c r="W64" s="781"/>
      <c r="X64" s="514"/>
    </row>
    <row r="65" ht="17.25" hidden="1" customHeight="1">
      <c r="A65" s="534"/>
      <c r="C65" s="743"/>
      <c r="D65" s="658"/>
      <c r="E65" s="581"/>
      <c r="F65" s="773"/>
      <c r="G65" s="568"/>
      <c r="H65" s="660"/>
      <c r="I65" s="745"/>
      <c r="J65" s="680"/>
      <c r="K65" s="746"/>
      <c r="L65" s="664"/>
      <c r="M65" s="664"/>
      <c r="N65" s="593"/>
      <c r="O65" s="585"/>
      <c r="P65" s="585"/>
      <c r="Q65" s="585"/>
      <c r="R65" s="585"/>
      <c r="S65" s="585"/>
      <c r="T65" s="586"/>
      <c r="U65" s="748"/>
      <c r="V65" s="514"/>
      <c r="W65" s="781"/>
      <c r="X65" s="514"/>
    </row>
    <row r="66" ht="17.25" hidden="1" customHeight="1">
      <c r="A66" s="534"/>
      <c r="C66" s="743"/>
      <c r="D66" s="682"/>
      <c r="E66" s="581"/>
      <c r="F66" s="744"/>
      <c r="G66" s="568"/>
      <c r="H66" s="660"/>
      <c r="I66" s="745"/>
      <c r="J66" s="662"/>
      <c r="K66" s="746"/>
      <c r="L66" s="664"/>
      <c r="M66" s="664"/>
      <c r="N66" s="593"/>
      <c r="O66" s="585"/>
      <c r="P66" s="585"/>
      <c r="Q66" s="585"/>
      <c r="R66" s="585"/>
      <c r="S66" s="585"/>
      <c r="T66" s="586"/>
      <c r="U66" s="748"/>
      <c r="V66" s="514"/>
      <c r="W66" s="596"/>
      <c r="X66" s="514"/>
    </row>
    <row r="67" ht="17.25" hidden="1" customHeight="1">
      <c r="A67" s="534"/>
      <c r="C67" s="743"/>
      <c r="D67" s="658"/>
      <c r="E67" s="581"/>
      <c r="F67" s="744"/>
      <c r="G67" s="568"/>
      <c r="H67" s="675"/>
      <c r="I67" s="745"/>
      <c r="J67" s="676"/>
      <c r="K67" s="746"/>
      <c r="L67" s="664"/>
      <c r="M67" s="664"/>
      <c r="N67" s="593"/>
      <c r="O67" s="585"/>
      <c r="P67" s="585"/>
      <c r="Q67" s="585"/>
      <c r="R67" s="585"/>
      <c r="S67" s="585"/>
      <c r="T67" s="586"/>
      <c r="U67" s="748"/>
      <c r="V67" s="514"/>
      <c r="W67" s="760"/>
      <c r="X67" s="514"/>
    </row>
    <row r="68" ht="17.25" hidden="1" customHeight="1">
      <c r="A68" s="534"/>
      <c r="C68" s="743"/>
      <c r="D68" s="658"/>
      <c r="E68" s="581"/>
      <c r="F68" s="782"/>
      <c r="G68" s="750"/>
      <c r="H68" s="660"/>
      <c r="I68" s="745"/>
      <c r="J68" s="672"/>
      <c r="K68" s="746"/>
      <c r="L68" s="664"/>
      <c r="M68" s="664"/>
      <c r="N68" s="593"/>
      <c r="O68" s="585"/>
      <c r="P68" s="585"/>
      <c r="Q68" s="585"/>
      <c r="R68" s="585"/>
      <c r="S68" s="585"/>
      <c r="T68" s="586"/>
      <c r="U68" s="748"/>
      <c r="V68" s="514"/>
      <c r="W68" s="596"/>
      <c r="X68" s="514"/>
    </row>
    <row r="69" ht="17.25" hidden="1" customHeight="1">
      <c r="A69" s="534"/>
      <c r="C69" s="743"/>
      <c r="D69" s="658"/>
      <c r="E69" s="581"/>
      <c r="F69" s="744"/>
      <c r="G69" s="690"/>
      <c r="H69" s="707"/>
      <c r="I69" s="745"/>
      <c r="J69" s="662"/>
      <c r="K69" s="746"/>
      <c r="L69" s="664"/>
      <c r="M69" s="664"/>
      <c r="N69" s="593"/>
      <c r="O69" s="585"/>
      <c r="P69" s="585"/>
      <c r="Q69" s="585"/>
      <c r="R69" s="585"/>
      <c r="S69" s="585"/>
      <c r="T69" s="586"/>
      <c r="U69" s="748"/>
      <c r="V69" s="514"/>
      <c r="W69" s="749"/>
      <c r="X69" s="514"/>
    </row>
    <row r="70" ht="17.25" hidden="1" customHeight="1">
      <c r="A70" s="534"/>
      <c r="C70" s="743"/>
      <c r="D70" s="658"/>
      <c r="E70" s="581"/>
      <c r="F70" s="761"/>
      <c r="G70" s="750"/>
      <c r="H70" s="678"/>
      <c r="I70" s="783"/>
      <c r="J70" s="662"/>
      <c r="K70" s="746"/>
      <c r="L70" s="664"/>
      <c r="M70" s="664"/>
      <c r="N70" s="593"/>
      <c r="O70" s="585"/>
      <c r="P70" s="585"/>
      <c r="Q70" s="585"/>
      <c r="R70" s="585"/>
      <c r="S70" s="585"/>
      <c r="T70" s="586"/>
      <c r="U70" s="748"/>
      <c r="V70" s="514"/>
      <c r="W70" s="596"/>
      <c r="X70" s="514"/>
    </row>
    <row r="71" ht="17.25" hidden="1" customHeight="1">
      <c r="A71" s="534"/>
      <c r="C71" s="743"/>
      <c r="D71" s="658"/>
      <c r="E71" s="581"/>
      <c r="F71" s="761"/>
      <c r="G71" s="690"/>
      <c r="H71" s="660"/>
      <c r="I71" s="745"/>
      <c r="J71" s="784"/>
      <c r="K71" s="746"/>
      <c r="L71" s="664"/>
      <c r="M71" s="664"/>
      <c r="N71" s="593"/>
      <c r="O71" s="585"/>
      <c r="P71" s="585"/>
      <c r="Q71" s="585"/>
      <c r="R71" s="585"/>
      <c r="S71" s="585"/>
      <c r="T71" s="586"/>
      <c r="U71" s="748"/>
      <c r="V71" s="514"/>
      <c r="W71" s="579"/>
      <c r="X71" s="514"/>
    </row>
    <row r="72" ht="17.25" hidden="1" customHeight="1">
      <c r="A72" s="534"/>
      <c r="C72" s="743"/>
      <c r="D72" s="658"/>
      <c r="E72" s="581"/>
      <c r="F72" s="744"/>
      <c r="G72" s="690"/>
      <c r="H72" s="660"/>
      <c r="I72" s="745"/>
      <c r="J72" s="785"/>
      <c r="K72" s="746"/>
      <c r="L72" s="664"/>
      <c r="M72" s="664"/>
      <c r="N72" s="593"/>
      <c r="O72" s="585"/>
      <c r="P72" s="585"/>
      <c r="Q72" s="585"/>
      <c r="R72" s="585"/>
      <c r="S72" s="585"/>
      <c r="T72" s="586"/>
      <c r="U72" s="748"/>
      <c r="V72" s="514"/>
      <c r="W72" s="564"/>
      <c r="X72" s="514"/>
    </row>
    <row r="73" ht="17.25" hidden="1" customHeight="1">
      <c r="A73" s="534"/>
      <c r="C73" s="775"/>
      <c r="D73" s="658"/>
      <c r="E73" s="581"/>
      <c r="F73" s="782"/>
      <c r="G73" s="690"/>
      <c r="H73" s="660"/>
      <c r="I73" s="745"/>
      <c r="J73" s="785"/>
      <c r="K73" s="746"/>
      <c r="L73" s="664"/>
      <c r="M73" s="664"/>
      <c r="N73" s="593"/>
      <c r="O73" s="585"/>
      <c r="P73" s="585"/>
      <c r="Q73" s="585"/>
      <c r="R73" s="585"/>
      <c r="S73" s="585"/>
      <c r="T73" s="586"/>
      <c r="U73" s="748"/>
      <c r="V73" s="514"/>
      <c r="W73" s="564"/>
      <c r="X73" s="514"/>
    </row>
    <row r="74" ht="17.25" hidden="1" customHeight="1">
      <c r="A74" s="534"/>
      <c r="C74" s="786" t="s">
        <v>136</v>
      </c>
      <c r="D74" s="658"/>
      <c r="E74" s="581"/>
      <c r="F74" s="755"/>
      <c r="G74" s="690"/>
      <c r="H74" s="660"/>
      <c r="I74" s="745"/>
      <c r="J74" s="676"/>
      <c r="K74" s="746"/>
      <c r="L74" s="664"/>
      <c r="M74" s="664"/>
      <c r="N74" s="593"/>
      <c r="O74" s="585"/>
      <c r="P74" s="585"/>
      <c r="Q74" s="585"/>
      <c r="R74" s="585"/>
      <c r="S74" s="585"/>
      <c r="T74" s="586"/>
      <c r="U74" s="748"/>
      <c r="V74" s="514"/>
      <c r="W74" s="564"/>
      <c r="X74" s="514"/>
    </row>
    <row r="75" ht="17.25" hidden="1" customHeight="1">
      <c r="A75" s="534"/>
      <c r="C75" s="743"/>
      <c r="D75" s="658"/>
      <c r="E75" s="581"/>
      <c r="F75" s="744"/>
      <c r="G75" s="677"/>
      <c r="H75" s="678"/>
      <c r="I75" s="783"/>
      <c r="J75" s="662"/>
      <c r="K75" s="746"/>
      <c r="L75" s="664"/>
      <c r="M75" s="664"/>
      <c r="N75" s="593"/>
      <c r="O75" s="585"/>
      <c r="P75" s="585"/>
      <c r="Q75" s="585"/>
      <c r="R75" s="585"/>
      <c r="S75" s="585"/>
      <c r="T75" s="586"/>
      <c r="U75" s="748"/>
      <c r="V75" s="514"/>
      <c r="W75" s="579"/>
      <c r="X75" s="514"/>
    </row>
    <row r="76" ht="17.25" hidden="1" customHeight="1">
      <c r="A76" s="534"/>
      <c r="C76" s="743"/>
      <c r="D76" s="670"/>
      <c r="E76" s="581"/>
      <c r="F76" s="744"/>
      <c r="G76" s="690"/>
      <c r="H76" s="675"/>
      <c r="I76" s="745"/>
      <c r="J76" s="672"/>
      <c r="K76" s="746"/>
      <c r="L76" s="664"/>
      <c r="M76" s="664"/>
      <c r="N76" s="593"/>
      <c r="O76" s="585"/>
      <c r="P76" s="585"/>
      <c r="Q76" s="585"/>
      <c r="R76" s="585"/>
      <c r="S76" s="585"/>
      <c r="T76" s="586"/>
      <c r="U76" s="748"/>
      <c r="V76" s="514"/>
      <c r="W76" s="564"/>
      <c r="X76" s="514"/>
    </row>
    <row r="77" ht="17.25" hidden="1" customHeight="1">
      <c r="A77" s="534"/>
      <c r="B77" s="787"/>
      <c r="C77" s="788"/>
      <c r="D77" s="789"/>
      <c r="E77" s="790"/>
      <c r="F77" s="791"/>
      <c r="G77" s="792"/>
      <c r="H77" s="793"/>
      <c r="I77" s="794"/>
      <c r="J77" s="795"/>
      <c r="K77" s="796"/>
      <c r="L77" s="797"/>
      <c r="M77" s="797"/>
      <c r="N77" s="798"/>
      <c r="O77" s="799"/>
      <c r="P77" s="799"/>
      <c r="Q77" s="799"/>
      <c r="R77" s="799"/>
      <c r="S77" s="799"/>
      <c r="T77" s="800"/>
      <c r="U77" s="801"/>
      <c r="V77" s="514"/>
      <c r="W77" s="749"/>
      <c r="X77" s="514"/>
    </row>
    <row r="78" ht="16.5" customHeight="1">
      <c r="A78" s="534"/>
      <c r="B78" s="802"/>
      <c r="V78" s="514"/>
      <c r="W78" s="803"/>
      <c r="X78" s="804"/>
    </row>
    <row r="79" ht="17.25" customHeight="1">
      <c r="A79" s="534"/>
      <c r="B79" s="805" t="s">
        <v>138</v>
      </c>
      <c r="C79" s="806" t="s">
        <v>46</v>
      </c>
      <c r="D79" s="807" t="s">
        <v>139</v>
      </c>
      <c r="E79" s="808"/>
      <c r="F79" s="809" t="s">
        <v>93</v>
      </c>
      <c r="G79" s="810" t="b">
        <v>1</v>
      </c>
      <c r="H79" s="811"/>
      <c r="I79" s="812" t="s">
        <v>140</v>
      </c>
      <c r="J79" s="813" t="s">
        <v>130</v>
      </c>
      <c r="K79" s="814" t="s">
        <v>141</v>
      </c>
      <c r="L79" s="815" t="s">
        <v>77</v>
      </c>
      <c r="M79" s="816" t="s">
        <v>78</v>
      </c>
      <c r="N79" s="817" t="s">
        <v>142</v>
      </c>
      <c r="O79" s="818"/>
      <c r="P79" s="818"/>
      <c r="Q79" s="818"/>
      <c r="R79" s="818"/>
      <c r="S79" s="818"/>
      <c r="T79" s="819"/>
      <c r="U79" s="820" t="s">
        <v>143</v>
      </c>
      <c r="V79" s="514"/>
      <c r="W79" s="821" t="s">
        <v>144</v>
      </c>
      <c r="X79" s="514"/>
    </row>
    <row r="80" ht="17.25" customHeight="1">
      <c r="A80" s="534"/>
      <c r="C80" s="822"/>
      <c r="D80" s="658" t="s">
        <v>145</v>
      </c>
      <c r="E80" s="581"/>
      <c r="F80" s="589" t="s">
        <v>93</v>
      </c>
      <c r="G80" s="568" t="b">
        <v>1</v>
      </c>
      <c r="H80" s="660"/>
      <c r="I80" s="591" t="s">
        <v>140</v>
      </c>
      <c r="J80" s="109" t="s">
        <v>130</v>
      </c>
      <c r="K80" s="572" t="s">
        <v>141</v>
      </c>
      <c r="L80" s="573" t="s">
        <v>77</v>
      </c>
      <c r="M80" s="574" t="s">
        <v>78</v>
      </c>
      <c r="N80" s="823" t="s">
        <v>146</v>
      </c>
      <c r="O80" s="585"/>
      <c r="P80" s="585"/>
      <c r="Q80" s="585"/>
      <c r="R80" s="585"/>
      <c r="S80" s="585"/>
      <c r="T80" s="586"/>
      <c r="U80" s="824" t="s">
        <v>147</v>
      </c>
      <c r="V80" s="514"/>
      <c r="W80" s="596" t="s">
        <v>148</v>
      </c>
      <c r="X80" s="514"/>
    </row>
    <row r="81" ht="17.25" customHeight="1">
      <c r="A81" s="534"/>
      <c r="C81" s="825" t="s">
        <v>83</v>
      </c>
      <c r="D81" s="658" t="s">
        <v>149</v>
      </c>
      <c r="E81" s="581"/>
      <c r="F81" s="589" t="s">
        <v>93</v>
      </c>
      <c r="G81" s="568" t="b">
        <v>1</v>
      </c>
      <c r="H81" s="660"/>
      <c r="I81" s="583" t="s">
        <v>85</v>
      </c>
      <c r="J81" s="571" t="s">
        <v>86</v>
      </c>
      <c r="K81" s="572" t="s">
        <v>87</v>
      </c>
      <c r="L81" s="573" t="s">
        <v>88</v>
      </c>
      <c r="M81" s="574" t="s">
        <v>89</v>
      </c>
      <c r="N81" s="823" t="s">
        <v>150</v>
      </c>
      <c r="O81" s="585"/>
      <c r="P81" s="585"/>
      <c r="Q81" s="585"/>
      <c r="R81" s="585"/>
      <c r="S81" s="585"/>
      <c r="T81" s="586"/>
      <c r="U81" s="824" t="s">
        <v>151</v>
      </c>
      <c r="V81" s="514"/>
      <c r="W81" s="760" t="s">
        <v>152</v>
      </c>
      <c r="X81" s="514"/>
    </row>
    <row r="82" ht="17.25" customHeight="1">
      <c r="A82" s="534"/>
      <c r="C82" s="826"/>
      <c r="D82" s="658" t="s">
        <v>153</v>
      </c>
      <c r="E82" s="581"/>
      <c r="F82" s="827" t="s">
        <v>154</v>
      </c>
      <c r="G82" s="568" t="b">
        <v>1</v>
      </c>
      <c r="H82" s="660"/>
      <c r="I82" s="583" t="s">
        <v>155</v>
      </c>
      <c r="J82" s="828" t="s">
        <v>50</v>
      </c>
      <c r="K82" s="572" t="s">
        <v>156</v>
      </c>
      <c r="L82" s="573" t="s">
        <v>67</v>
      </c>
      <c r="M82" s="574" t="s">
        <v>68</v>
      </c>
      <c r="N82" s="823" t="s">
        <v>157</v>
      </c>
      <c r="O82" s="585"/>
      <c r="P82" s="585"/>
      <c r="Q82" s="585"/>
      <c r="R82" s="585"/>
      <c r="S82" s="585"/>
      <c r="T82" s="586"/>
      <c r="U82" s="829" t="s">
        <v>158</v>
      </c>
      <c r="V82" s="514"/>
      <c r="W82" s="596" t="s">
        <v>159</v>
      </c>
      <c r="X82" s="514"/>
    </row>
    <row r="83" ht="17.25" customHeight="1">
      <c r="A83" s="534"/>
      <c r="C83" s="826"/>
      <c r="D83" s="658" t="s">
        <v>160</v>
      </c>
      <c r="E83" s="581"/>
      <c r="F83" s="589" t="s">
        <v>161</v>
      </c>
      <c r="G83" s="568"/>
      <c r="H83" s="675"/>
      <c r="I83" s="830" t="s">
        <v>162</v>
      </c>
      <c r="J83" s="605" t="s">
        <v>108</v>
      </c>
      <c r="K83" s="572" t="s">
        <v>163</v>
      </c>
      <c r="L83" s="573" t="s">
        <v>164</v>
      </c>
      <c r="M83" s="574" t="s">
        <v>68</v>
      </c>
      <c r="N83" s="823" t="s">
        <v>165</v>
      </c>
      <c r="O83" s="585"/>
      <c r="P83" s="585"/>
      <c r="Q83" s="585"/>
      <c r="R83" s="585"/>
      <c r="S83" s="585"/>
      <c r="T83" s="586"/>
      <c r="U83" s="829" t="s">
        <v>166</v>
      </c>
      <c r="V83" s="514"/>
      <c r="W83" s="579" t="s">
        <v>167</v>
      </c>
      <c r="X83" s="514"/>
    </row>
    <row r="84" ht="17.25" customHeight="1">
      <c r="A84" s="534"/>
      <c r="C84" s="822"/>
      <c r="D84" s="658" t="s">
        <v>168</v>
      </c>
      <c r="E84" s="581"/>
      <c r="F84" s="589" t="s">
        <v>93</v>
      </c>
      <c r="G84" s="568" t="b">
        <v>1</v>
      </c>
      <c r="H84" s="675"/>
      <c r="I84" s="830" t="s">
        <v>169</v>
      </c>
      <c r="J84" s="571" t="s">
        <v>170</v>
      </c>
      <c r="K84" s="572" t="s">
        <v>171</v>
      </c>
      <c r="L84" s="573" t="s">
        <v>77</v>
      </c>
      <c r="M84" s="574" t="s">
        <v>78</v>
      </c>
      <c r="N84" s="823" t="s">
        <v>172</v>
      </c>
      <c r="O84" s="585"/>
      <c r="P84" s="585"/>
      <c r="Q84" s="585"/>
      <c r="R84" s="585"/>
      <c r="S84" s="585"/>
      <c r="T84" s="586"/>
      <c r="U84" s="829" t="s">
        <v>173</v>
      </c>
      <c r="V84" s="514"/>
      <c r="W84" s="760" t="s">
        <v>174</v>
      </c>
      <c r="X84" s="514"/>
    </row>
    <row r="85" ht="17.25" customHeight="1">
      <c r="A85" s="534"/>
      <c r="C85" s="831" t="s">
        <v>99</v>
      </c>
      <c r="D85" s="658" t="s">
        <v>175</v>
      </c>
      <c r="E85" s="581"/>
      <c r="F85" s="827" t="s">
        <v>154</v>
      </c>
      <c r="G85" s="568" t="b">
        <v>1</v>
      </c>
      <c r="H85" s="660"/>
      <c r="I85" s="583" t="s">
        <v>176</v>
      </c>
      <c r="J85" s="828" t="s">
        <v>50</v>
      </c>
      <c r="K85" s="832" t="s">
        <v>177</v>
      </c>
      <c r="L85" s="833" t="s">
        <v>178</v>
      </c>
      <c r="M85" s="574" t="s">
        <v>89</v>
      </c>
      <c r="N85" s="599" t="s">
        <v>179</v>
      </c>
      <c r="O85" s="585"/>
      <c r="P85" s="585"/>
      <c r="Q85" s="585"/>
      <c r="R85" s="585"/>
      <c r="S85" s="594" t="s">
        <v>180</v>
      </c>
      <c r="T85" s="586"/>
      <c r="U85" s="824" t="s">
        <v>181</v>
      </c>
      <c r="V85" s="514"/>
      <c r="W85" s="596" t="s">
        <v>182</v>
      </c>
      <c r="X85" s="514"/>
    </row>
    <row r="86" ht="17.25" customHeight="1">
      <c r="A86" s="534"/>
      <c r="C86" s="826"/>
      <c r="D86" s="658" t="s">
        <v>183</v>
      </c>
      <c r="E86" s="581"/>
      <c r="F86" s="589" t="s">
        <v>93</v>
      </c>
      <c r="G86" s="568" t="b">
        <v>1</v>
      </c>
      <c r="H86" s="675"/>
      <c r="I86" s="834" t="s">
        <v>184</v>
      </c>
      <c r="J86" s="109" t="s">
        <v>130</v>
      </c>
      <c r="K86" s="832" t="s">
        <v>185</v>
      </c>
      <c r="L86" s="833" t="s">
        <v>186</v>
      </c>
      <c r="M86" s="574" t="s">
        <v>89</v>
      </c>
      <c r="N86" s="823" t="s">
        <v>187</v>
      </c>
      <c r="O86" s="585"/>
      <c r="P86" s="585"/>
      <c r="Q86" s="585"/>
      <c r="R86" s="585"/>
      <c r="S86" s="585"/>
      <c r="T86" s="586"/>
      <c r="U86" s="824" t="s">
        <v>188</v>
      </c>
      <c r="V86" s="514"/>
      <c r="W86" s="596" t="s">
        <v>189</v>
      </c>
      <c r="X86" s="514"/>
    </row>
    <row r="87" ht="17.25" customHeight="1">
      <c r="A87" s="534"/>
      <c r="C87" s="826"/>
      <c r="D87" s="658" t="s">
        <v>190</v>
      </c>
      <c r="E87" s="581"/>
      <c r="F87" s="582" t="s">
        <v>191</v>
      </c>
      <c r="G87" s="568" t="b">
        <v>1</v>
      </c>
      <c r="H87" s="678"/>
      <c r="I87" s="583" t="s">
        <v>94</v>
      </c>
      <c r="J87" s="571" t="s">
        <v>95</v>
      </c>
      <c r="K87" s="572" t="s">
        <v>96</v>
      </c>
      <c r="L87" s="573" t="s">
        <v>97</v>
      </c>
      <c r="M87" s="574" t="s">
        <v>68</v>
      </c>
      <c r="N87" s="823" t="s">
        <v>192</v>
      </c>
      <c r="O87" s="585"/>
      <c r="P87" s="585"/>
      <c r="Q87" s="585"/>
      <c r="R87" s="585"/>
      <c r="S87" s="585"/>
      <c r="T87" s="586"/>
      <c r="U87" s="824" t="s">
        <v>193</v>
      </c>
      <c r="V87" s="514"/>
      <c r="W87" s="596" t="s">
        <v>194</v>
      </c>
      <c r="X87" s="514"/>
    </row>
    <row r="88" ht="17.25" customHeight="1">
      <c r="A88" s="534"/>
      <c r="C88" s="822"/>
      <c r="D88" s="658" t="s">
        <v>195</v>
      </c>
      <c r="E88" s="581"/>
      <c r="F88" s="589" t="s">
        <v>93</v>
      </c>
      <c r="G88" s="568" t="b">
        <v>1</v>
      </c>
      <c r="H88" s="660"/>
      <c r="I88" s="830" t="s">
        <v>162</v>
      </c>
      <c r="J88" s="605" t="s">
        <v>108</v>
      </c>
      <c r="K88" s="572" t="s">
        <v>163</v>
      </c>
      <c r="L88" s="573" t="s">
        <v>164</v>
      </c>
      <c r="M88" s="574" t="s">
        <v>68</v>
      </c>
      <c r="N88" s="835"/>
      <c r="O88" s="585"/>
      <c r="P88" s="585"/>
      <c r="Q88" s="585"/>
      <c r="R88" s="585"/>
      <c r="S88" s="594" t="s">
        <v>180</v>
      </c>
      <c r="T88" s="586"/>
      <c r="U88" s="829" t="s">
        <v>196</v>
      </c>
      <c r="V88" s="514"/>
      <c r="W88" s="596" t="s">
        <v>197</v>
      </c>
      <c r="X88" s="514"/>
    </row>
    <row r="89" ht="17.25" customHeight="1">
      <c r="A89" s="534"/>
      <c r="C89" s="825" t="s">
        <v>136</v>
      </c>
      <c r="D89" s="658" t="s">
        <v>198</v>
      </c>
      <c r="E89" s="581"/>
      <c r="F89" s="567" t="s">
        <v>93</v>
      </c>
      <c r="G89" s="568" t="b">
        <v>1</v>
      </c>
      <c r="H89" s="836"/>
      <c r="I89" s="583" t="s">
        <v>199</v>
      </c>
      <c r="J89" s="605" t="s">
        <v>108</v>
      </c>
      <c r="K89" s="572" t="s">
        <v>200</v>
      </c>
      <c r="L89" s="573" t="s">
        <v>201</v>
      </c>
      <c r="M89" s="574" t="s">
        <v>89</v>
      </c>
      <c r="N89" s="823" t="s">
        <v>202</v>
      </c>
      <c r="O89" s="585"/>
      <c r="P89" s="585"/>
      <c r="Q89" s="585"/>
      <c r="R89" s="585"/>
      <c r="S89" s="585"/>
      <c r="T89" s="586"/>
      <c r="U89" s="837" t="s">
        <v>203</v>
      </c>
      <c r="V89" s="514"/>
      <c r="W89" s="600" t="s">
        <v>204</v>
      </c>
      <c r="X89" s="514"/>
    </row>
    <row r="90" ht="17.25" customHeight="1">
      <c r="A90" s="534"/>
      <c r="C90" s="826"/>
      <c r="D90" s="658" t="s">
        <v>205</v>
      </c>
      <c r="E90" s="581"/>
      <c r="F90" s="589" t="s">
        <v>93</v>
      </c>
      <c r="G90" s="568" t="b">
        <v>1</v>
      </c>
      <c r="H90" s="660"/>
      <c r="I90" s="591" t="s">
        <v>206</v>
      </c>
      <c r="J90" s="592" t="s">
        <v>75</v>
      </c>
      <c r="K90" s="572" t="s">
        <v>76</v>
      </c>
      <c r="L90" s="573" t="s">
        <v>77</v>
      </c>
      <c r="M90" s="574" t="s">
        <v>78</v>
      </c>
      <c r="N90" s="823" t="s">
        <v>207</v>
      </c>
      <c r="O90" s="585"/>
      <c r="P90" s="585"/>
      <c r="Q90" s="585"/>
      <c r="R90" s="585"/>
      <c r="S90" s="585"/>
      <c r="T90" s="586"/>
      <c r="U90" s="837" t="s">
        <v>208</v>
      </c>
      <c r="V90" s="514"/>
      <c r="W90" s="596" t="s">
        <v>209</v>
      </c>
      <c r="X90" s="514"/>
    </row>
    <row r="91" ht="17.25" customHeight="1">
      <c r="A91" s="534"/>
      <c r="B91" s="838"/>
      <c r="C91" s="839"/>
      <c r="D91" s="840" t="s">
        <v>210</v>
      </c>
      <c r="E91" s="841"/>
      <c r="F91" s="842" t="s">
        <v>93</v>
      </c>
      <c r="G91" s="843" t="b">
        <v>1</v>
      </c>
      <c r="H91" s="844"/>
      <c r="I91" s="845" t="s">
        <v>211</v>
      </c>
      <c r="J91" s="846" t="s">
        <v>212</v>
      </c>
      <c r="K91" s="847" t="s">
        <v>213</v>
      </c>
      <c r="L91" s="848" t="s">
        <v>214</v>
      </c>
      <c r="M91" s="849" t="s">
        <v>78</v>
      </c>
      <c r="N91" s="850" t="s">
        <v>215</v>
      </c>
      <c r="O91" s="851"/>
      <c r="P91" s="851"/>
      <c r="Q91" s="851"/>
      <c r="R91" s="851"/>
      <c r="S91" s="851"/>
      <c r="T91" s="852"/>
      <c r="U91" s="853" t="s">
        <v>216</v>
      </c>
      <c r="V91" s="514"/>
      <c r="W91" s="596"/>
      <c r="X91" s="514"/>
    </row>
    <row r="92" ht="16.5" customHeight="1">
      <c r="A92" s="534"/>
      <c r="B92" s="802"/>
      <c r="V92" s="514"/>
      <c r="W92" s="803"/>
      <c r="X92" s="804"/>
    </row>
    <row r="93" ht="17.25" customHeight="1">
      <c r="A93" s="534"/>
      <c r="B93" s="854" t="s">
        <v>217</v>
      </c>
      <c r="C93" s="855" t="s">
        <v>46</v>
      </c>
      <c r="D93" s="856" t="s">
        <v>218</v>
      </c>
      <c r="E93" s="857"/>
      <c r="F93" s="858" t="s">
        <v>93</v>
      </c>
      <c r="G93" s="859" t="b">
        <v>1</v>
      </c>
      <c r="H93" s="860"/>
      <c r="I93" s="861" t="s">
        <v>219</v>
      </c>
      <c r="J93" s="862" t="s">
        <v>220</v>
      </c>
      <c r="K93" s="863" t="s">
        <v>221</v>
      </c>
      <c r="L93" s="864" t="s">
        <v>222</v>
      </c>
      <c r="M93" s="865" t="s">
        <v>68</v>
      </c>
      <c r="N93" s="866" t="str">
        <f>"While ADS: +100% dmg &amp; shot cost, +50% Fire rate"</f>
        <v>While ADS: +100% dmg &amp; shot cost, +50% Fire rate</v>
      </c>
      <c r="O93" s="867"/>
      <c r="P93" s="867"/>
      <c r="Q93" s="867"/>
      <c r="R93" s="867"/>
      <c r="S93" s="867"/>
      <c r="T93" s="868"/>
      <c r="U93" s="869" t="s">
        <v>223</v>
      </c>
      <c r="V93" s="514"/>
      <c r="W93" s="564"/>
      <c r="X93" s="516"/>
    </row>
    <row r="94" ht="17.25" customHeight="1">
      <c r="A94" s="534"/>
      <c r="C94" s="870"/>
      <c r="D94" s="658" t="s">
        <v>224</v>
      </c>
      <c r="E94" s="581"/>
      <c r="F94" s="589" t="s">
        <v>93</v>
      </c>
      <c r="G94" s="568" t="b">
        <v>1</v>
      </c>
      <c r="H94" s="660"/>
      <c r="I94" s="830" t="s">
        <v>169</v>
      </c>
      <c r="J94" s="571" t="s">
        <v>170</v>
      </c>
      <c r="K94" s="572" t="s">
        <v>171</v>
      </c>
      <c r="L94" s="573" t="s">
        <v>77</v>
      </c>
      <c r="M94" s="574" t="s">
        <v>78</v>
      </c>
      <c r="N94" s="593" t="s">
        <v>225</v>
      </c>
      <c r="O94" s="585"/>
      <c r="P94" s="585"/>
      <c r="Q94" s="585"/>
      <c r="R94" s="585"/>
      <c r="S94" s="585"/>
      <c r="T94" s="586"/>
      <c r="U94" s="871" t="s">
        <v>226</v>
      </c>
      <c r="V94" s="514"/>
      <c r="W94" s="603" t="s">
        <v>227</v>
      </c>
      <c r="X94" s="516"/>
    </row>
    <row r="95" ht="17.25" customHeight="1">
      <c r="A95" s="534"/>
      <c r="C95" s="872" t="s">
        <v>83</v>
      </c>
      <c r="D95" s="658" t="s">
        <v>228</v>
      </c>
      <c r="E95" s="581"/>
      <c r="F95" s="589" t="s">
        <v>93</v>
      </c>
      <c r="G95" s="568" t="b">
        <v>1</v>
      </c>
      <c r="H95" s="660"/>
      <c r="I95" s="834" t="s">
        <v>229</v>
      </c>
      <c r="J95" s="109" t="s">
        <v>130</v>
      </c>
      <c r="K95" s="572" t="s">
        <v>230</v>
      </c>
      <c r="L95" s="573" t="s">
        <v>231</v>
      </c>
      <c r="M95" s="574" t="s">
        <v>53</v>
      </c>
      <c r="N95" s="593" t="s">
        <v>232</v>
      </c>
      <c r="O95" s="585"/>
      <c r="P95" s="585"/>
      <c r="Q95" s="585"/>
      <c r="R95" s="585"/>
      <c r="S95" s="585"/>
      <c r="T95" s="586"/>
      <c r="U95" s="871" t="s">
        <v>233</v>
      </c>
      <c r="V95" s="514"/>
      <c r="W95" s="579" t="s">
        <v>234</v>
      </c>
      <c r="X95" s="516"/>
    </row>
    <row r="96" ht="17.25" customHeight="1">
      <c r="A96" s="534"/>
      <c r="C96" s="873"/>
      <c r="D96" s="874" t="s">
        <v>235</v>
      </c>
      <c r="E96" s="581"/>
      <c r="F96" s="589" t="s">
        <v>93</v>
      </c>
      <c r="G96" s="568" t="b">
        <v>1</v>
      </c>
      <c r="H96" s="675"/>
      <c r="I96" s="875" t="s">
        <v>236</v>
      </c>
      <c r="J96" s="592" t="s">
        <v>237</v>
      </c>
      <c r="K96" s="572" t="s">
        <v>238</v>
      </c>
      <c r="L96" s="573" t="s">
        <v>239</v>
      </c>
      <c r="M96" s="574" t="s">
        <v>53</v>
      </c>
      <c r="N96" s="593" t="s">
        <v>240</v>
      </c>
      <c r="O96" s="585"/>
      <c r="P96" s="585"/>
      <c r="Q96" s="585"/>
      <c r="R96" s="585"/>
      <c r="S96" s="585"/>
      <c r="T96" s="586"/>
      <c r="U96" s="871" t="s">
        <v>241</v>
      </c>
      <c r="V96" s="514"/>
      <c r="W96" s="579" t="s">
        <v>242</v>
      </c>
      <c r="X96" s="516"/>
    </row>
    <row r="97" ht="17.25" customHeight="1">
      <c r="A97" s="534"/>
      <c r="C97" s="870"/>
      <c r="D97" s="874" t="s">
        <v>243</v>
      </c>
      <c r="E97" s="581"/>
      <c r="F97" s="589" t="s">
        <v>93</v>
      </c>
      <c r="G97" s="568" t="b">
        <v>1</v>
      </c>
      <c r="H97" s="675"/>
      <c r="I97" s="583" t="s">
        <v>244</v>
      </c>
      <c r="J97" s="828" t="s">
        <v>50</v>
      </c>
      <c r="K97" s="832" t="s">
        <v>245</v>
      </c>
      <c r="L97" s="833" t="s">
        <v>239</v>
      </c>
      <c r="M97" s="574" t="s">
        <v>53</v>
      </c>
      <c r="N97" s="593" t="s">
        <v>246</v>
      </c>
      <c r="O97" s="585"/>
      <c r="P97" s="585"/>
      <c r="Q97" s="585"/>
      <c r="R97" s="585"/>
      <c r="S97" s="585"/>
      <c r="T97" s="586"/>
      <c r="U97" s="871" t="s">
        <v>247</v>
      </c>
      <c r="V97" s="514"/>
      <c r="W97" s="603" t="s">
        <v>248</v>
      </c>
      <c r="X97" s="516"/>
    </row>
    <row r="98" ht="17.25" customHeight="1">
      <c r="A98" s="534"/>
      <c r="C98" s="872" t="s">
        <v>136</v>
      </c>
      <c r="D98" s="658" t="s">
        <v>249</v>
      </c>
      <c r="E98" s="581"/>
      <c r="F98" s="589" t="s">
        <v>93</v>
      </c>
      <c r="G98" s="568" t="b">
        <v>1</v>
      </c>
      <c r="H98" s="675"/>
      <c r="I98" s="602"/>
      <c r="J98" s="680"/>
      <c r="K98" s="572"/>
      <c r="L98" s="573"/>
      <c r="M98" s="574"/>
      <c r="N98" s="593" t="s">
        <v>250</v>
      </c>
      <c r="O98" s="585"/>
      <c r="P98" s="585"/>
      <c r="Q98" s="585"/>
      <c r="R98" s="585"/>
      <c r="S98" s="585"/>
      <c r="T98" s="586"/>
      <c r="U98" s="871" t="s">
        <v>251</v>
      </c>
      <c r="V98" s="514"/>
      <c r="W98" s="564" t="s">
        <v>252</v>
      </c>
      <c r="X98" s="516"/>
    </row>
    <row r="99" ht="17.25" customHeight="1">
      <c r="A99" s="534"/>
      <c r="B99" s="876"/>
      <c r="C99" s="877"/>
      <c r="D99" s="878" t="s">
        <v>253</v>
      </c>
      <c r="E99" s="879"/>
      <c r="F99" s="880" t="s">
        <v>93</v>
      </c>
      <c r="G99" s="881" t="b">
        <v>1</v>
      </c>
      <c r="H99" s="882"/>
      <c r="I99" s="883" t="s">
        <v>206</v>
      </c>
      <c r="J99" s="884" t="s">
        <v>75</v>
      </c>
      <c r="K99" s="885" t="s">
        <v>76</v>
      </c>
      <c r="L99" s="886" t="s">
        <v>77</v>
      </c>
      <c r="M99" s="887" t="s">
        <v>78</v>
      </c>
      <c r="N99" s="888" t="s">
        <v>254</v>
      </c>
      <c r="O99" s="889"/>
      <c r="P99" s="889"/>
      <c r="Q99" s="889"/>
      <c r="R99" s="889"/>
      <c r="S99" s="889"/>
      <c r="T99" s="890"/>
      <c r="U99" s="891" t="s">
        <v>255</v>
      </c>
      <c r="V99" s="514"/>
      <c r="W99" s="564"/>
      <c r="X99" s="516"/>
    </row>
    <row r="100" ht="17.25" customHeight="1">
      <c r="A100" s="534"/>
      <c r="B100" s="629"/>
      <c r="V100" s="514"/>
      <c r="W100" s="564"/>
      <c r="X100" s="516"/>
    </row>
    <row r="101" ht="17.25" customHeight="1">
      <c r="A101" s="534"/>
      <c r="B101" s="892" t="str">
        <f>image("https://i.imgur.com/v5osFeZ.png",1)</f>
        <v/>
      </c>
      <c r="C101" s="893" t="s">
        <v>256</v>
      </c>
      <c r="D101" s="894" t="s">
        <v>257</v>
      </c>
      <c r="E101" s="895"/>
      <c r="F101" s="896" t="s">
        <v>258</v>
      </c>
      <c r="G101" s="897"/>
      <c r="H101" s="898"/>
      <c r="I101" s="899" t="s">
        <v>259</v>
      </c>
      <c r="J101" s="900" t="s">
        <v>260</v>
      </c>
      <c r="K101" s="901" t="s">
        <v>261</v>
      </c>
      <c r="L101" s="902" t="s">
        <v>262</v>
      </c>
      <c r="M101" s="903" t="s">
        <v>89</v>
      </c>
      <c r="N101" s="904"/>
      <c r="O101" s="905"/>
      <c r="P101" s="905"/>
      <c r="Q101" s="905"/>
      <c r="R101" s="905"/>
      <c r="S101" s="905"/>
      <c r="T101" s="906"/>
      <c r="U101" s="907" t="s">
        <v>263</v>
      </c>
      <c r="V101" s="514"/>
      <c r="W101" s="908" t="s">
        <v>264</v>
      </c>
      <c r="X101" s="516"/>
    </row>
    <row r="102" ht="17.25" customHeight="1">
      <c r="A102" s="534"/>
      <c r="C102" s="909"/>
      <c r="D102" s="658" t="s">
        <v>265</v>
      </c>
      <c r="E102" s="581"/>
      <c r="F102" s="910" t="s">
        <v>266</v>
      </c>
      <c r="G102" s="568" t="b">
        <v>1</v>
      </c>
      <c r="H102" s="911"/>
      <c r="I102" s="583" t="s">
        <v>267</v>
      </c>
      <c r="J102" s="571" t="s">
        <v>268</v>
      </c>
      <c r="K102" s="572" t="s">
        <v>269</v>
      </c>
      <c r="L102" s="573" t="s">
        <v>270</v>
      </c>
      <c r="M102" s="574" t="s">
        <v>68</v>
      </c>
      <c r="N102" s="593" t="s">
        <v>271</v>
      </c>
      <c r="O102" s="585"/>
      <c r="P102" s="585"/>
      <c r="Q102" s="585"/>
      <c r="R102" s="585"/>
      <c r="S102" s="585"/>
      <c r="T102" s="586"/>
      <c r="U102" s="912" t="s">
        <v>272</v>
      </c>
      <c r="V102" s="514"/>
      <c r="W102" s="913" t="s">
        <v>273</v>
      </c>
      <c r="X102" s="514"/>
    </row>
    <row r="103" ht="17.25" customHeight="1">
      <c r="A103" s="534"/>
      <c r="C103" s="914" t="s">
        <v>99</v>
      </c>
      <c r="D103" s="658" t="s">
        <v>274</v>
      </c>
      <c r="E103" s="581"/>
      <c r="F103" s="915" t="s">
        <v>275</v>
      </c>
      <c r="G103" s="568" t="b">
        <v>1</v>
      </c>
      <c r="H103" s="678"/>
      <c r="I103" s="834" t="s">
        <v>184</v>
      </c>
      <c r="J103" s="109" t="s">
        <v>130</v>
      </c>
      <c r="K103" s="832" t="s">
        <v>185</v>
      </c>
      <c r="L103" s="833" t="s">
        <v>186</v>
      </c>
      <c r="M103" s="574" t="s">
        <v>89</v>
      </c>
      <c r="N103" s="593" t="s">
        <v>276</v>
      </c>
      <c r="O103" s="585"/>
      <c r="P103" s="585"/>
      <c r="Q103" s="585"/>
      <c r="R103" s="585"/>
      <c r="S103" s="585"/>
      <c r="T103" s="586"/>
      <c r="U103" s="912" t="s">
        <v>277</v>
      </c>
      <c r="V103" s="514"/>
      <c r="W103" s="916" t="s">
        <v>278</v>
      </c>
      <c r="X103" s="514"/>
    </row>
    <row r="104" ht="17.25" customHeight="1">
      <c r="A104" s="534"/>
      <c r="C104" s="917"/>
      <c r="D104" s="658" t="s">
        <v>279</v>
      </c>
      <c r="E104" s="581"/>
      <c r="F104" s="915" t="s">
        <v>280</v>
      </c>
      <c r="G104" s="568" t="b">
        <v>1</v>
      </c>
      <c r="H104" s="660"/>
      <c r="I104" s="583" t="s">
        <v>281</v>
      </c>
      <c r="J104" s="592" t="s">
        <v>282</v>
      </c>
      <c r="K104" s="832" t="s">
        <v>283</v>
      </c>
      <c r="L104" s="833" t="s">
        <v>52</v>
      </c>
      <c r="M104" s="574" t="s">
        <v>53</v>
      </c>
      <c r="N104" s="593" t="s">
        <v>284</v>
      </c>
      <c r="O104" s="585"/>
      <c r="P104" s="585"/>
      <c r="Q104" s="585"/>
      <c r="R104" s="585"/>
      <c r="S104" s="585"/>
      <c r="T104" s="586"/>
      <c r="U104" s="912" t="s">
        <v>285</v>
      </c>
      <c r="V104" s="514"/>
      <c r="W104" s="918"/>
      <c r="X104" s="514"/>
    </row>
    <row r="105" ht="17.25" customHeight="1">
      <c r="A105" s="534"/>
      <c r="C105" s="909"/>
      <c r="D105" s="658" t="s">
        <v>286</v>
      </c>
      <c r="E105" s="581"/>
      <c r="F105" s="915" t="s">
        <v>287</v>
      </c>
      <c r="G105" s="568" t="b">
        <v>1</v>
      </c>
      <c r="H105" s="675"/>
      <c r="I105" s="919" t="s">
        <v>288</v>
      </c>
      <c r="J105" s="920" t="s">
        <v>288</v>
      </c>
      <c r="K105" s="572" t="s">
        <v>289</v>
      </c>
      <c r="L105" s="573" t="s">
        <v>164</v>
      </c>
      <c r="M105" s="574" t="s">
        <v>68</v>
      </c>
      <c r="N105" s="593" t="s">
        <v>290</v>
      </c>
      <c r="O105" s="585"/>
      <c r="P105" s="585"/>
      <c r="Q105" s="585"/>
      <c r="R105" s="586"/>
      <c r="S105" s="594"/>
      <c r="T105" s="586"/>
      <c r="U105" s="921" t="s">
        <v>291</v>
      </c>
      <c r="V105" s="514"/>
      <c r="W105" s="596" t="s">
        <v>292</v>
      </c>
      <c r="X105" s="514"/>
    </row>
    <row r="106" ht="17.25" customHeight="1">
      <c r="A106" s="534"/>
      <c r="C106" s="914" t="s">
        <v>115</v>
      </c>
      <c r="D106" s="658" t="s">
        <v>293</v>
      </c>
      <c r="E106" s="581"/>
      <c r="F106" s="915" t="s">
        <v>294</v>
      </c>
      <c r="G106" s="750"/>
      <c r="H106" s="678"/>
      <c r="I106" s="570" t="s">
        <v>59</v>
      </c>
      <c r="J106" s="662"/>
      <c r="K106" s="572"/>
      <c r="L106" s="573"/>
      <c r="M106" s="574"/>
      <c r="N106" s="593" t="s">
        <v>295</v>
      </c>
      <c r="O106" s="585"/>
      <c r="P106" s="585"/>
      <c r="Q106" s="585"/>
      <c r="R106" s="585"/>
      <c r="S106" s="585"/>
      <c r="T106" s="586"/>
      <c r="U106" s="921" t="s">
        <v>296</v>
      </c>
      <c r="V106" s="514"/>
      <c r="W106" s="579" t="s">
        <v>297</v>
      </c>
      <c r="X106" s="514"/>
    </row>
    <row r="107" ht="17.25" customHeight="1">
      <c r="A107" s="534"/>
      <c r="C107" s="917"/>
      <c r="D107" s="658" t="s">
        <v>298</v>
      </c>
      <c r="E107" s="581"/>
      <c r="F107" s="922" t="s">
        <v>258</v>
      </c>
      <c r="G107" s="568" t="b">
        <v>1</v>
      </c>
      <c r="H107" s="923"/>
      <c r="I107" s="583" t="s">
        <v>267</v>
      </c>
      <c r="J107" s="571" t="s">
        <v>268</v>
      </c>
      <c r="K107" s="572" t="s">
        <v>269</v>
      </c>
      <c r="L107" s="573" t="s">
        <v>270</v>
      </c>
      <c r="M107" s="574" t="s">
        <v>68</v>
      </c>
      <c r="N107" s="593" t="str">
        <f>"+50% dmg when consuming shield instead of ammo"</f>
        <v>+50% dmg when consuming shield instead of ammo</v>
      </c>
      <c r="O107" s="585"/>
      <c r="P107" s="585"/>
      <c r="Q107" s="585"/>
      <c r="R107" s="586"/>
      <c r="S107" s="594"/>
      <c r="T107" s="586"/>
      <c r="U107" s="921" t="s">
        <v>299</v>
      </c>
      <c r="V107" s="514"/>
      <c r="W107" s="600" t="s">
        <v>300</v>
      </c>
      <c r="X107" s="514"/>
    </row>
    <row r="108" ht="17.25" customHeight="1">
      <c r="A108" s="534"/>
      <c r="C108" s="909"/>
      <c r="D108" s="658" t="s">
        <v>301</v>
      </c>
      <c r="E108" s="581"/>
      <c r="F108" s="915" t="s">
        <v>302</v>
      </c>
      <c r="G108" s="568" t="b">
        <v>1</v>
      </c>
      <c r="H108" s="923"/>
      <c r="I108" s="591" t="s">
        <v>74</v>
      </c>
      <c r="J108" s="592" t="s">
        <v>75</v>
      </c>
      <c r="K108" s="572" t="s">
        <v>76</v>
      </c>
      <c r="L108" s="573" t="s">
        <v>77</v>
      </c>
      <c r="M108" s="574" t="s">
        <v>78</v>
      </c>
      <c r="N108" s="593" t="s">
        <v>303</v>
      </c>
      <c r="O108" s="585"/>
      <c r="P108" s="585"/>
      <c r="Q108" s="585"/>
      <c r="R108" s="585"/>
      <c r="S108" s="585"/>
      <c r="T108" s="586"/>
      <c r="U108" s="921" t="s">
        <v>304</v>
      </c>
      <c r="V108" s="514"/>
      <c r="W108" s="600" t="s">
        <v>305</v>
      </c>
      <c r="X108" s="514"/>
    </row>
    <row r="109" ht="17.25" customHeight="1">
      <c r="A109" s="534"/>
      <c r="C109" s="914" t="s">
        <v>136</v>
      </c>
      <c r="D109" s="924" t="s">
        <v>306</v>
      </c>
      <c r="E109" s="581"/>
      <c r="F109" s="925" t="s">
        <v>307</v>
      </c>
      <c r="G109" s="568" t="b">
        <v>1</v>
      </c>
      <c r="H109" s="660"/>
      <c r="I109" s="583" t="s">
        <v>308</v>
      </c>
      <c r="J109" s="571" t="s">
        <v>309</v>
      </c>
      <c r="K109" s="832" t="s">
        <v>310</v>
      </c>
      <c r="L109" s="833" t="s">
        <v>311</v>
      </c>
      <c r="M109" s="574" t="s">
        <v>53</v>
      </c>
      <c r="N109" s="593" t="s">
        <v>312</v>
      </c>
      <c r="O109" s="585"/>
      <c r="P109" s="585"/>
      <c r="Q109" s="585"/>
      <c r="R109" s="585"/>
      <c r="S109" s="585"/>
      <c r="T109" s="586"/>
      <c r="U109" s="926" t="s">
        <v>313</v>
      </c>
      <c r="V109" s="514"/>
      <c r="W109" s="600" t="s">
        <v>314</v>
      </c>
      <c r="X109" s="514"/>
    </row>
    <row r="110" ht="17.25" customHeight="1">
      <c r="A110" s="534"/>
      <c r="C110" s="917"/>
      <c r="D110" s="924" t="s">
        <v>315</v>
      </c>
      <c r="E110" s="581"/>
      <c r="F110" s="915" t="s">
        <v>316</v>
      </c>
      <c r="G110" s="568" t="b">
        <v>1</v>
      </c>
      <c r="H110" s="660"/>
      <c r="I110" s="583" t="s">
        <v>129</v>
      </c>
      <c r="J110" s="109" t="s">
        <v>130</v>
      </c>
      <c r="K110" s="832" t="s">
        <v>131</v>
      </c>
      <c r="L110" s="833" t="s">
        <v>52</v>
      </c>
      <c r="M110" s="574" t="s">
        <v>53</v>
      </c>
      <c r="N110" s="593" t="s">
        <v>317</v>
      </c>
      <c r="O110" s="585"/>
      <c r="P110" s="585"/>
      <c r="Q110" s="585"/>
      <c r="R110" s="585"/>
      <c r="S110" s="585"/>
      <c r="T110" s="586"/>
      <c r="U110" s="926" t="s">
        <v>318</v>
      </c>
      <c r="V110" s="514"/>
      <c r="W110" s="596" t="s">
        <v>319</v>
      </c>
      <c r="X110" s="514"/>
    </row>
    <row r="111" ht="17.25" customHeight="1">
      <c r="A111" s="534"/>
      <c r="B111" s="927"/>
      <c r="C111" s="928"/>
      <c r="D111" s="929" t="s">
        <v>320</v>
      </c>
      <c r="E111" s="930"/>
      <c r="F111" s="931" t="s">
        <v>321</v>
      </c>
      <c r="G111" s="932" t="b">
        <v>1</v>
      </c>
      <c r="H111" s="933"/>
      <c r="I111" s="934" t="s">
        <v>219</v>
      </c>
      <c r="J111" s="935" t="s">
        <v>220</v>
      </c>
      <c r="K111" s="936" t="s">
        <v>221</v>
      </c>
      <c r="L111" s="937" t="s">
        <v>222</v>
      </c>
      <c r="M111" s="938" t="s">
        <v>68</v>
      </c>
      <c r="N111" s="939" t="s">
        <v>322</v>
      </c>
      <c r="O111" s="940"/>
      <c r="P111" s="940"/>
      <c r="Q111" s="940"/>
      <c r="R111" s="940"/>
      <c r="S111" s="940"/>
      <c r="T111" s="941"/>
      <c r="U111" s="942" t="s">
        <v>323</v>
      </c>
      <c r="V111" s="514"/>
      <c r="W111" s="600" t="s">
        <v>324</v>
      </c>
      <c r="X111" s="514"/>
    </row>
    <row r="112" ht="16.5" customHeight="1">
      <c r="A112" s="534"/>
      <c r="B112" s="943"/>
      <c r="V112" s="514"/>
      <c r="W112" s="803"/>
      <c r="X112" s="514"/>
    </row>
    <row r="113" ht="17.25" customHeight="1">
      <c r="A113" s="534"/>
      <c r="B113" s="944" t="s">
        <v>325</v>
      </c>
      <c r="C113" s="945" t="s">
        <v>256</v>
      </c>
      <c r="D113" s="946" t="s">
        <v>326</v>
      </c>
      <c r="E113" s="947"/>
      <c r="F113" s="948" t="s">
        <v>327</v>
      </c>
      <c r="G113" s="949" t="b">
        <v>1</v>
      </c>
      <c r="H113" s="950"/>
      <c r="I113" s="951" t="s">
        <v>244</v>
      </c>
      <c r="J113" s="952" t="s">
        <v>50</v>
      </c>
      <c r="K113" s="953" t="s">
        <v>245</v>
      </c>
      <c r="L113" s="954" t="s">
        <v>239</v>
      </c>
      <c r="M113" s="955" t="s">
        <v>53</v>
      </c>
      <c r="N113" s="956" t="s">
        <v>328</v>
      </c>
      <c r="O113" s="957"/>
      <c r="P113" s="957"/>
      <c r="Q113" s="957"/>
      <c r="R113" s="957"/>
      <c r="S113" s="957"/>
      <c r="T113" s="958"/>
      <c r="U113" s="959" t="s">
        <v>329</v>
      </c>
      <c r="V113" s="514"/>
      <c r="W113" s="960"/>
      <c r="X113" s="514"/>
    </row>
    <row r="114" ht="17.25" customHeight="1">
      <c r="A114" s="534"/>
      <c r="C114" s="213"/>
      <c r="D114" s="580" t="s">
        <v>330</v>
      </c>
      <c r="E114" s="581"/>
      <c r="F114" s="961" t="s">
        <v>331</v>
      </c>
      <c r="G114" s="962"/>
      <c r="H114" s="569"/>
      <c r="I114" s="583" t="s">
        <v>308</v>
      </c>
      <c r="J114" s="571" t="s">
        <v>309</v>
      </c>
      <c r="K114" s="832" t="s">
        <v>310</v>
      </c>
      <c r="L114" s="833" t="s">
        <v>311</v>
      </c>
      <c r="M114" s="963" t="s">
        <v>53</v>
      </c>
      <c r="N114" s="584" t="s">
        <v>332</v>
      </c>
      <c r="O114" s="585"/>
      <c r="P114" s="585"/>
      <c r="Q114" s="585"/>
      <c r="R114" s="585"/>
      <c r="S114" s="585"/>
      <c r="T114" s="586"/>
      <c r="U114" s="964" t="s">
        <v>333</v>
      </c>
      <c r="V114" s="514"/>
      <c r="W114" s="960" t="s">
        <v>334</v>
      </c>
      <c r="X114" s="514"/>
    </row>
    <row r="115" ht="17.25" customHeight="1">
      <c r="A115" s="534"/>
      <c r="C115" s="965" t="s">
        <v>99</v>
      </c>
      <c r="D115" s="580" t="s">
        <v>335</v>
      </c>
      <c r="E115" s="581"/>
      <c r="F115" s="582" t="s">
        <v>48</v>
      </c>
      <c r="G115" s="568" t="b">
        <v>1</v>
      </c>
      <c r="H115" s="569"/>
      <c r="I115" s="583" t="s">
        <v>199</v>
      </c>
      <c r="J115" s="605" t="s">
        <v>108</v>
      </c>
      <c r="K115" s="572" t="s">
        <v>200</v>
      </c>
      <c r="L115" s="573" t="s">
        <v>201</v>
      </c>
      <c r="M115" s="574" t="s">
        <v>89</v>
      </c>
      <c r="N115" s="584" t="s">
        <v>336</v>
      </c>
      <c r="O115" s="585"/>
      <c r="P115" s="585"/>
      <c r="Q115" s="585"/>
      <c r="R115" s="585"/>
      <c r="S115" s="585"/>
      <c r="T115" s="586"/>
      <c r="U115" s="964" t="s">
        <v>337</v>
      </c>
      <c r="V115" s="514"/>
      <c r="W115" s="821" t="s">
        <v>338</v>
      </c>
      <c r="X115" s="514"/>
    </row>
    <row r="116" ht="17.25" customHeight="1">
      <c r="A116" s="534"/>
      <c r="C116" s="206"/>
      <c r="D116" s="580" t="s">
        <v>339</v>
      </c>
      <c r="E116" s="581"/>
      <c r="F116" s="582" t="s">
        <v>48</v>
      </c>
      <c r="G116" s="568" t="b">
        <v>1</v>
      </c>
      <c r="H116" s="569"/>
      <c r="I116" s="583" t="s">
        <v>340</v>
      </c>
      <c r="J116" s="571" t="s">
        <v>341</v>
      </c>
      <c r="K116" s="832" t="s">
        <v>342</v>
      </c>
      <c r="L116" s="833" t="s">
        <v>52</v>
      </c>
      <c r="M116" s="963" t="s">
        <v>53</v>
      </c>
      <c r="N116" s="584" t="s">
        <v>343</v>
      </c>
      <c r="O116" s="585"/>
      <c r="P116" s="585"/>
      <c r="Q116" s="585"/>
      <c r="R116" s="585"/>
      <c r="S116" s="966" t="s">
        <v>344</v>
      </c>
      <c r="T116" s="586"/>
      <c r="U116" s="964" t="s">
        <v>345</v>
      </c>
      <c r="V116" s="514"/>
      <c r="W116" s="579" t="s">
        <v>346</v>
      </c>
      <c r="X116" s="514"/>
    </row>
    <row r="117" ht="17.25" customHeight="1">
      <c r="A117" s="534"/>
      <c r="C117" s="213"/>
      <c r="D117" s="580" t="s">
        <v>347</v>
      </c>
      <c r="E117" s="581"/>
      <c r="F117" s="589" t="s">
        <v>348</v>
      </c>
      <c r="G117" s="962"/>
      <c r="H117" s="569"/>
      <c r="I117" s="583" t="s">
        <v>340</v>
      </c>
      <c r="J117" s="571" t="s">
        <v>341</v>
      </c>
      <c r="K117" s="832" t="s">
        <v>342</v>
      </c>
      <c r="L117" s="833" t="s">
        <v>52</v>
      </c>
      <c r="M117" s="963" t="s">
        <v>53</v>
      </c>
      <c r="N117" s="584" t="str">
        <f>"+30% dmg to enemies below 30% HP"</f>
        <v>+30% dmg to enemies below 30% HP</v>
      </c>
      <c r="O117" s="585"/>
      <c r="P117" s="585"/>
      <c r="Q117" s="585"/>
      <c r="R117" s="585"/>
      <c r="S117" s="966" t="s">
        <v>349</v>
      </c>
      <c r="T117" s="586"/>
      <c r="U117" s="964" t="s">
        <v>350</v>
      </c>
      <c r="V117" s="514"/>
      <c r="W117" s="760"/>
      <c r="X117" s="514"/>
    </row>
    <row r="118" ht="17.25" customHeight="1">
      <c r="A118" s="534"/>
      <c r="C118" s="965" t="s">
        <v>115</v>
      </c>
      <c r="D118" s="580" t="s">
        <v>351</v>
      </c>
      <c r="E118" s="581"/>
      <c r="F118" s="961" t="s">
        <v>352</v>
      </c>
      <c r="G118" s="568" t="b">
        <v>1</v>
      </c>
      <c r="H118" s="569"/>
      <c r="I118" s="967" t="s">
        <v>353</v>
      </c>
      <c r="J118" s="592" t="s">
        <v>354</v>
      </c>
      <c r="K118" s="572" t="s">
        <v>355</v>
      </c>
      <c r="L118" s="573" t="s">
        <v>178</v>
      </c>
      <c r="M118" s="574" t="s">
        <v>89</v>
      </c>
      <c r="N118" s="584" t="s">
        <v>356</v>
      </c>
      <c r="O118" s="585"/>
      <c r="P118" s="585"/>
      <c r="Q118" s="585"/>
      <c r="R118" s="585"/>
      <c r="S118" s="585"/>
      <c r="T118" s="586"/>
      <c r="U118" s="964" t="s">
        <v>357</v>
      </c>
      <c r="V118" s="514"/>
      <c r="W118" s="600" t="s">
        <v>358</v>
      </c>
      <c r="X118" s="514"/>
    </row>
    <row r="119" ht="17.25" customHeight="1">
      <c r="A119" s="534"/>
      <c r="C119" s="213"/>
      <c r="D119" s="580" t="s">
        <v>359</v>
      </c>
      <c r="E119" s="581"/>
      <c r="F119" s="968" t="s">
        <v>360</v>
      </c>
      <c r="G119" s="568" t="b">
        <v>1</v>
      </c>
      <c r="H119" s="569"/>
      <c r="I119" s="583" t="s">
        <v>155</v>
      </c>
      <c r="J119" s="828" t="s">
        <v>50</v>
      </c>
      <c r="K119" s="572" t="s">
        <v>156</v>
      </c>
      <c r="L119" s="573" t="s">
        <v>67</v>
      </c>
      <c r="M119" s="574" t="s">
        <v>68</v>
      </c>
      <c r="N119" s="584" t="s">
        <v>361</v>
      </c>
      <c r="O119" s="585"/>
      <c r="P119" s="585"/>
      <c r="Q119" s="585"/>
      <c r="R119" s="585"/>
      <c r="S119" s="585"/>
      <c r="T119" s="586"/>
      <c r="U119" s="964" t="s">
        <v>362</v>
      </c>
      <c r="V119" s="514"/>
      <c r="W119" s="579" t="s">
        <v>363</v>
      </c>
      <c r="X119" s="514"/>
    </row>
    <row r="120" ht="17.25" customHeight="1">
      <c r="A120" s="534"/>
      <c r="C120" s="965" t="s">
        <v>136</v>
      </c>
      <c r="D120" s="580" t="s">
        <v>364</v>
      </c>
      <c r="E120" s="581"/>
      <c r="F120" s="968" t="s">
        <v>365</v>
      </c>
      <c r="G120" s="962"/>
      <c r="H120" s="569"/>
      <c r="I120" s="583" t="s">
        <v>155</v>
      </c>
      <c r="J120" s="828" t="s">
        <v>50</v>
      </c>
      <c r="K120" s="572" t="s">
        <v>156</v>
      </c>
      <c r="L120" s="573" t="s">
        <v>67</v>
      </c>
      <c r="M120" s="574" t="s">
        <v>68</v>
      </c>
      <c r="N120" s="584" t="s">
        <v>366</v>
      </c>
      <c r="O120" s="585"/>
      <c r="P120" s="585"/>
      <c r="Q120" s="585"/>
      <c r="R120" s="585"/>
      <c r="S120" s="966" t="s">
        <v>80</v>
      </c>
      <c r="T120" s="586"/>
      <c r="U120" s="964" t="s">
        <v>367</v>
      </c>
      <c r="V120" s="514"/>
      <c r="W120" s="603" t="s">
        <v>368</v>
      </c>
      <c r="X120" s="514"/>
    </row>
    <row r="121" ht="17.25" customHeight="1">
      <c r="A121" s="534"/>
      <c r="B121" s="969"/>
      <c r="C121" s="223"/>
      <c r="D121" s="970" t="s">
        <v>369</v>
      </c>
      <c r="E121" s="971"/>
      <c r="F121" s="972" t="s">
        <v>370</v>
      </c>
      <c r="G121" s="973" t="b">
        <v>1</v>
      </c>
      <c r="H121" s="974"/>
      <c r="I121" s="975" t="s">
        <v>371</v>
      </c>
      <c r="J121" s="976" t="s">
        <v>108</v>
      </c>
      <c r="K121" s="977" t="s">
        <v>372</v>
      </c>
      <c r="L121" s="978" t="s">
        <v>178</v>
      </c>
      <c r="M121" s="979" t="s">
        <v>89</v>
      </c>
      <c r="N121" s="980"/>
      <c r="O121" s="981"/>
      <c r="P121" s="981"/>
      <c r="Q121" s="981"/>
      <c r="R121" s="981"/>
      <c r="S121" s="981"/>
      <c r="T121" s="982"/>
      <c r="U121" s="983" t="s">
        <v>373</v>
      </c>
      <c r="V121" s="514"/>
      <c r="W121" s="596"/>
      <c r="X121" s="514"/>
    </row>
    <row r="122" ht="17.25" customHeight="1">
      <c r="A122" s="534"/>
      <c r="B122" s="629"/>
      <c r="V122" s="514"/>
      <c r="W122" s="596"/>
      <c r="X122" s="514"/>
    </row>
    <row r="123" ht="17.25" customHeight="1">
      <c r="A123" s="534"/>
      <c r="B123" s="984" t="str">
        <f>image("https://i.imgur.com/qzHEFQ0.png",1)</f>
        <v/>
      </c>
      <c r="C123" s="985" t="s">
        <v>46</v>
      </c>
      <c r="D123" s="986" t="s">
        <v>374</v>
      </c>
      <c r="E123" s="987"/>
      <c r="F123" s="988" t="s">
        <v>93</v>
      </c>
      <c r="G123" s="989" t="b">
        <v>1</v>
      </c>
      <c r="H123" s="990"/>
      <c r="I123" s="991" t="s">
        <v>49</v>
      </c>
      <c r="J123" s="992" t="s">
        <v>50</v>
      </c>
      <c r="K123" s="993" t="s">
        <v>51</v>
      </c>
      <c r="L123" s="994" t="s">
        <v>52</v>
      </c>
      <c r="M123" s="995" t="s">
        <v>53</v>
      </c>
      <c r="N123" s="996" t="s">
        <v>375</v>
      </c>
      <c r="O123" s="997"/>
      <c r="P123" s="997"/>
      <c r="Q123" s="997"/>
      <c r="R123" s="997"/>
      <c r="S123" s="997"/>
      <c r="T123" s="998"/>
      <c r="U123" s="999" t="s">
        <v>376</v>
      </c>
      <c r="V123" s="514"/>
      <c r="W123" s="918" t="s">
        <v>377</v>
      </c>
      <c r="X123" s="514"/>
    </row>
    <row r="124" ht="17.25" customHeight="1">
      <c r="A124" s="534"/>
      <c r="B124" s="1000"/>
      <c r="C124" s="248"/>
      <c r="D124" s="658" t="s">
        <v>378</v>
      </c>
      <c r="E124" s="581"/>
      <c r="F124" s="589" t="s">
        <v>93</v>
      </c>
      <c r="G124" s="568" t="b">
        <v>1</v>
      </c>
      <c r="H124" s="660"/>
      <c r="I124" s="583" t="s">
        <v>229</v>
      </c>
      <c r="J124" s="109" t="s">
        <v>130</v>
      </c>
      <c r="K124" s="832" t="s">
        <v>230</v>
      </c>
      <c r="L124" s="833" t="s">
        <v>231</v>
      </c>
      <c r="M124" s="963" t="s">
        <v>53</v>
      </c>
      <c r="N124" s="593" t="s">
        <v>379</v>
      </c>
      <c r="O124" s="585"/>
      <c r="P124" s="585"/>
      <c r="Q124" s="585"/>
      <c r="R124" s="585"/>
      <c r="S124" s="585"/>
      <c r="T124" s="586"/>
      <c r="U124" s="1001" t="s">
        <v>380</v>
      </c>
      <c r="V124" s="514"/>
      <c r="W124" s="579" t="s">
        <v>381</v>
      </c>
      <c r="X124" s="514"/>
    </row>
    <row r="125" ht="17.25" customHeight="1">
      <c r="A125" s="534"/>
      <c r="B125" s="1000"/>
      <c r="C125" s="1002" t="s">
        <v>83</v>
      </c>
      <c r="D125" s="658" t="s">
        <v>382</v>
      </c>
      <c r="E125" s="581"/>
      <c r="F125" s="589" t="s">
        <v>93</v>
      </c>
      <c r="G125" s="568" t="b">
        <v>1</v>
      </c>
      <c r="H125" s="678"/>
      <c r="I125" s="583" t="s">
        <v>383</v>
      </c>
      <c r="J125" s="571" t="s">
        <v>384</v>
      </c>
      <c r="K125" s="832" t="s">
        <v>385</v>
      </c>
      <c r="L125" s="833" t="s">
        <v>311</v>
      </c>
      <c r="M125" s="963" t="s">
        <v>53</v>
      </c>
      <c r="N125" s="593" t="s">
        <v>386</v>
      </c>
      <c r="O125" s="585"/>
      <c r="P125" s="585"/>
      <c r="Q125" s="585"/>
      <c r="R125" s="585"/>
      <c r="S125" s="585"/>
      <c r="T125" s="586"/>
      <c r="U125" s="1001" t="s">
        <v>387</v>
      </c>
      <c r="V125" s="514"/>
      <c r="W125" s="760"/>
      <c r="X125" s="514"/>
    </row>
    <row r="126" ht="17.25" customHeight="1">
      <c r="A126" s="534"/>
      <c r="B126" s="1000"/>
      <c r="D126" s="658" t="s">
        <v>388</v>
      </c>
      <c r="E126" s="581"/>
      <c r="F126" s="589" t="s">
        <v>93</v>
      </c>
      <c r="G126" s="568"/>
      <c r="H126" s="765"/>
      <c r="I126" s="583" t="s">
        <v>389</v>
      </c>
      <c r="J126" s="571" t="s">
        <v>390</v>
      </c>
      <c r="K126" s="572" t="s">
        <v>391</v>
      </c>
      <c r="L126" s="573" t="s">
        <v>88</v>
      </c>
      <c r="M126" s="574" t="s">
        <v>89</v>
      </c>
      <c r="N126" s="593" t="s">
        <v>392</v>
      </c>
      <c r="O126" s="585"/>
      <c r="P126" s="585"/>
      <c r="Q126" s="585"/>
      <c r="R126" s="585"/>
      <c r="S126" s="585"/>
      <c r="T126" s="586"/>
      <c r="U126" s="1001" t="s">
        <v>393</v>
      </c>
      <c r="V126" s="514"/>
      <c r="W126" s="760"/>
      <c r="X126" s="514"/>
    </row>
    <row r="127" ht="17.25" customHeight="1">
      <c r="A127" s="534"/>
      <c r="B127" s="1000"/>
      <c r="D127" s="658" t="s">
        <v>394</v>
      </c>
      <c r="E127" s="581"/>
      <c r="F127" s="589" t="s">
        <v>93</v>
      </c>
      <c r="G127" s="568" t="b">
        <v>1</v>
      </c>
      <c r="H127" s="675"/>
      <c r="I127" s="602" t="s">
        <v>395</v>
      </c>
      <c r="J127" s="109" t="s">
        <v>130</v>
      </c>
      <c r="K127" s="572" t="s">
        <v>396</v>
      </c>
      <c r="L127" s="573" t="s">
        <v>262</v>
      </c>
      <c r="M127" s="574" t="s">
        <v>89</v>
      </c>
      <c r="N127" s="593" t="s">
        <v>397</v>
      </c>
      <c r="O127" s="585"/>
      <c r="P127" s="585"/>
      <c r="Q127" s="585"/>
      <c r="R127" s="585"/>
      <c r="S127" s="585"/>
      <c r="T127" s="586"/>
      <c r="U127" s="1003" t="s">
        <v>398</v>
      </c>
      <c r="V127" s="514"/>
      <c r="W127" s="596"/>
      <c r="X127" s="514"/>
    </row>
    <row r="128" ht="17.25" customHeight="1">
      <c r="A128" s="534"/>
      <c r="B128" s="1000"/>
      <c r="C128" s="1002" t="s">
        <v>99</v>
      </c>
      <c r="D128" s="658" t="s">
        <v>399</v>
      </c>
      <c r="E128" s="581"/>
      <c r="F128" s="582" t="s">
        <v>48</v>
      </c>
      <c r="G128" s="568" t="b">
        <v>1</v>
      </c>
      <c r="H128" s="660"/>
      <c r="I128" s="583" t="s">
        <v>400</v>
      </c>
      <c r="J128" s="1004" t="s">
        <v>260</v>
      </c>
      <c r="K128" s="572" t="s">
        <v>401</v>
      </c>
      <c r="L128" s="573" t="s">
        <v>97</v>
      </c>
      <c r="M128" s="574" t="s">
        <v>68</v>
      </c>
      <c r="N128" s="584" t="s">
        <v>402</v>
      </c>
      <c r="O128" s="585"/>
      <c r="P128" s="585"/>
      <c r="Q128" s="585"/>
      <c r="R128" s="585"/>
      <c r="S128" s="966" t="s">
        <v>403</v>
      </c>
      <c r="T128" s="586"/>
      <c r="U128" s="1003" t="s">
        <v>404</v>
      </c>
      <c r="V128" s="514"/>
      <c r="W128" s="600" t="s">
        <v>405</v>
      </c>
      <c r="X128" s="514"/>
    </row>
    <row r="129" ht="17.25" customHeight="1">
      <c r="A129" s="534"/>
      <c r="B129" s="1000"/>
      <c r="D129" s="658" t="s">
        <v>406</v>
      </c>
      <c r="E129" s="581"/>
      <c r="F129" s="589" t="s">
        <v>93</v>
      </c>
      <c r="G129" s="568" t="b">
        <v>1</v>
      </c>
      <c r="H129" s="660"/>
      <c r="I129" s="1005" t="s">
        <v>407</v>
      </c>
      <c r="J129" s="1004"/>
      <c r="K129" s="572"/>
      <c r="L129" s="573"/>
      <c r="M129" s="574"/>
      <c r="N129" s="584"/>
      <c r="O129" s="585"/>
      <c r="P129" s="585"/>
      <c r="Q129" s="585"/>
      <c r="R129" s="585"/>
      <c r="S129" s="966" t="s">
        <v>408</v>
      </c>
      <c r="T129" s="586"/>
      <c r="U129" s="1001" t="s">
        <v>409</v>
      </c>
      <c r="V129" s="514"/>
      <c r="W129" s="1006" t="s">
        <v>410</v>
      </c>
      <c r="X129" s="514"/>
    </row>
    <row r="130" ht="17.25" customHeight="1">
      <c r="A130" s="534"/>
      <c r="B130" s="1007"/>
      <c r="C130" s="252"/>
      <c r="D130" s="1008" t="s">
        <v>411</v>
      </c>
      <c r="E130" s="1009"/>
      <c r="F130" s="1010" t="s">
        <v>412</v>
      </c>
      <c r="G130" s="1011" t="b">
        <v>1</v>
      </c>
      <c r="H130" s="1012"/>
      <c r="I130" s="1013" t="s">
        <v>413</v>
      </c>
      <c r="J130" s="1014" t="s">
        <v>260</v>
      </c>
      <c r="K130" s="1015" t="s">
        <v>414</v>
      </c>
      <c r="L130" s="1016" t="s">
        <v>311</v>
      </c>
      <c r="M130" s="1017" t="s">
        <v>53</v>
      </c>
      <c r="N130" s="1018" t="s">
        <v>415</v>
      </c>
      <c r="O130" s="1019"/>
      <c r="P130" s="1019"/>
      <c r="Q130" s="1019"/>
      <c r="R130" s="1019"/>
      <c r="S130" s="1020" t="s">
        <v>408</v>
      </c>
      <c r="T130" s="1021"/>
      <c r="U130" s="1022" t="s">
        <v>416</v>
      </c>
      <c r="V130" s="514"/>
      <c r="W130" s="603" t="s">
        <v>417</v>
      </c>
      <c r="X130" s="514"/>
    </row>
    <row r="131" ht="16.5" customHeight="1">
      <c r="A131" s="534"/>
      <c r="B131" s="1023"/>
      <c r="V131" s="514"/>
      <c r="W131" s="803"/>
      <c r="X131" s="514"/>
    </row>
    <row r="132" ht="17.25" customHeight="1">
      <c r="A132" s="534"/>
      <c r="B132" s="1024" t="s">
        <v>418</v>
      </c>
      <c r="C132" s="1025" t="s">
        <v>46</v>
      </c>
      <c r="D132" s="1026" t="s">
        <v>419</v>
      </c>
      <c r="E132" s="1027"/>
      <c r="F132" s="1028" t="s">
        <v>154</v>
      </c>
      <c r="G132" s="1029" t="b">
        <v>1</v>
      </c>
      <c r="H132" s="1030"/>
      <c r="I132" s="1031" t="s">
        <v>211</v>
      </c>
      <c r="J132" s="1032" t="s">
        <v>212</v>
      </c>
      <c r="K132" s="1033" t="s">
        <v>213</v>
      </c>
      <c r="L132" s="1034" t="s">
        <v>214</v>
      </c>
      <c r="M132" s="1035" t="s">
        <v>78</v>
      </c>
      <c r="N132" s="1036" t="s">
        <v>420</v>
      </c>
      <c r="O132" s="1037"/>
      <c r="P132" s="1037"/>
      <c r="Q132" s="1037"/>
      <c r="R132" s="1037"/>
      <c r="S132" s="1037"/>
      <c r="T132" s="1038"/>
      <c r="U132" s="1039" t="s">
        <v>421</v>
      </c>
      <c r="V132" s="514"/>
      <c r="W132" s="564"/>
      <c r="X132" s="514"/>
    </row>
    <row r="133" ht="17.25" customHeight="1">
      <c r="A133" s="534"/>
      <c r="C133" s="284"/>
      <c r="D133" s="658" t="s">
        <v>422</v>
      </c>
      <c r="E133" s="581"/>
      <c r="F133" s="1040" t="s">
        <v>423</v>
      </c>
      <c r="G133" s="568" t="b">
        <v>1</v>
      </c>
      <c r="H133" s="660"/>
      <c r="I133" s="1041" t="s">
        <v>288</v>
      </c>
      <c r="J133" s="920" t="s">
        <v>288</v>
      </c>
      <c r="K133" s="1042" t="s">
        <v>289</v>
      </c>
      <c r="L133" s="573" t="s">
        <v>164</v>
      </c>
      <c r="M133" s="574" t="s">
        <v>68</v>
      </c>
      <c r="N133" s="1043"/>
      <c r="O133" s="667"/>
      <c r="P133" s="667"/>
      <c r="Q133" s="667"/>
      <c r="R133" s="667"/>
      <c r="S133" s="667"/>
      <c r="T133" s="1044"/>
      <c r="U133" s="1045" t="s">
        <v>424</v>
      </c>
      <c r="V133" s="514"/>
      <c r="W133" s="579" t="s">
        <v>425</v>
      </c>
      <c r="X133" s="514"/>
    </row>
    <row r="134" ht="17.25" customHeight="1">
      <c r="A134" s="534"/>
      <c r="C134" s="287"/>
      <c r="D134" s="658" t="s">
        <v>426</v>
      </c>
      <c r="E134" s="581"/>
      <c r="F134" s="589" t="s">
        <v>427</v>
      </c>
      <c r="G134" s="568" t="b">
        <v>1</v>
      </c>
      <c r="H134" s="675"/>
      <c r="I134" s="583" t="s">
        <v>118</v>
      </c>
      <c r="J134" s="605" t="s">
        <v>108</v>
      </c>
      <c r="K134" s="572" t="s">
        <v>119</v>
      </c>
      <c r="L134" s="573" t="s">
        <v>120</v>
      </c>
      <c r="M134" s="963" t="s">
        <v>53</v>
      </c>
      <c r="N134" s="1043" t="s">
        <v>428</v>
      </c>
      <c r="O134" s="667"/>
      <c r="P134" s="667"/>
      <c r="Q134" s="667"/>
      <c r="R134" s="667"/>
      <c r="S134" s="667"/>
      <c r="T134" s="1044"/>
      <c r="U134" s="1045" t="s">
        <v>429</v>
      </c>
      <c r="V134" s="514"/>
      <c r="W134" s="600" t="s">
        <v>430</v>
      </c>
      <c r="X134" s="514"/>
    </row>
    <row r="135" ht="17.25" customHeight="1">
      <c r="A135" s="534"/>
      <c r="C135" s="1046" t="s">
        <v>83</v>
      </c>
      <c r="D135" s="658" t="s">
        <v>431</v>
      </c>
      <c r="E135" s="581"/>
      <c r="F135" s="589" t="s">
        <v>93</v>
      </c>
      <c r="G135" s="690"/>
      <c r="H135" s="660"/>
      <c r="I135" s="583" t="s">
        <v>432</v>
      </c>
      <c r="J135" s="571" t="s">
        <v>433</v>
      </c>
      <c r="K135" s="572" t="s">
        <v>434</v>
      </c>
      <c r="L135" s="573" t="s">
        <v>270</v>
      </c>
      <c r="M135" s="574" t="s">
        <v>68</v>
      </c>
      <c r="N135" s="1043" t="s">
        <v>435</v>
      </c>
      <c r="O135" s="667"/>
      <c r="P135" s="667"/>
      <c r="Q135" s="667"/>
      <c r="R135" s="667"/>
      <c r="S135" s="667"/>
      <c r="T135" s="1044"/>
      <c r="U135" s="1047" t="s">
        <v>436</v>
      </c>
      <c r="V135" s="514"/>
      <c r="W135" s="564" t="s">
        <v>437</v>
      </c>
      <c r="X135" s="514"/>
    </row>
    <row r="136" ht="17.25" customHeight="1">
      <c r="A136" s="534"/>
      <c r="C136" s="287"/>
      <c r="D136" s="658" t="s">
        <v>438</v>
      </c>
      <c r="E136" s="581"/>
      <c r="F136" s="827" t="s">
        <v>439</v>
      </c>
      <c r="G136" s="568" t="b">
        <v>1</v>
      </c>
      <c r="H136" s="678"/>
      <c r="I136" s="583" t="s">
        <v>440</v>
      </c>
      <c r="J136" s="605" t="s">
        <v>108</v>
      </c>
      <c r="K136" s="572" t="s">
        <v>441</v>
      </c>
      <c r="L136" s="573" t="s">
        <v>97</v>
      </c>
      <c r="M136" s="574" t="s">
        <v>68</v>
      </c>
      <c r="N136" s="1048" t="s">
        <v>442</v>
      </c>
      <c r="O136" s="667"/>
      <c r="P136" s="667"/>
      <c r="Q136" s="667"/>
      <c r="R136" s="667"/>
      <c r="S136" s="667"/>
      <c r="T136" s="1044"/>
      <c r="U136" s="1047" t="s">
        <v>443</v>
      </c>
      <c r="V136" s="514"/>
      <c r="W136" s="600" t="s">
        <v>444</v>
      </c>
      <c r="X136" s="514"/>
    </row>
    <row r="137" ht="17.25" customHeight="1">
      <c r="A137" s="534"/>
      <c r="C137" s="1046" t="s">
        <v>256</v>
      </c>
      <c r="D137" s="691" t="s">
        <v>445</v>
      </c>
      <c r="E137" s="581"/>
      <c r="F137" s="827" t="s">
        <v>446</v>
      </c>
      <c r="G137" s="568" t="b">
        <v>1</v>
      </c>
      <c r="H137" s="678"/>
      <c r="I137" s="583" t="s">
        <v>413</v>
      </c>
      <c r="J137" s="1004" t="s">
        <v>260</v>
      </c>
      <c r="K137" s="1049" t="s">
        <v>414</v>
      </c>
      <c r="L137" s="1050" t="s">
        <v>311</v>
      </c>
      <c r="M137" s="963" t="s">
        <v>53</v>
      </c>
      <c r="N137" s="1043" t="s">
        <v>447</v>
      </c>
      <c r="O137" s="667"/>
      <c r="P137" s="667"/>
      <c r="Q137" s="667"/>
      <c r="R137" s="667"/>
      <c r="S137" s="667"/>
      <c r="T137" s="1044"/>
      <c r="U137" s="1047" t="s">
        <v>448</v>
      </c>
      <c r="V137" s="514"/>
      <c r="W137" s="564" t="s">
        <v>449</v>
      </c>
      <c r="X137" s="514"/>
    </row>
    <row r="138" ht="17.25" customHeight="1">
      <c r="A138" s="534"/>
      <c r="C138" s="284"/>
      <c r="D138" s="658" t="s">
        <v>450</v>
      </c>
      <c r="E138" s="581"/>
      <c r="F138" s="589" t="s">
        <v>93</v>
      </c>
      <c r="G138" s="568"/>
      <c r="H138" s="660"/>
      <c r="I138" s="570" t="s">
        <v>59</v>
      </c>
      <c r="J138" s="1051"/>
      <c r="K138" s="572"/>
      <c r="L138" s="573"/>
      <c r="M138" s="574"/>
      <c r="N138" s="1043"/>
      <c r="O138" s="667"/>
      <c r="P138" s="667"/>
      <c r="Q138" s="667"/>
      <c r="R138" s="667"/>
      <c r="S138" s="667"/>
      <c r="T138" s="1044"/>
      <c r="U138" s="1047" t="s">
        <v>451</v>
      </c>
      <c r="V138" s="514"/>
      <c r="W138" s="600" t="s">
        <v>452</v>
      </c>
      <c r="X138" s="514"/>
    </row>
    <row r="139" ht="17.25" customHeight="1">
      <c r="A139" s="534"/>
      <c r="C139" s="287"/>
      <c r="D139" s="658" t="s">
        <v>453</v>
      </c>
      <c r="E139" s="581"/>
      <c r="F139" s="827" t="s">
        <v>454</v>
      </c>
      <c r="G139" s="568" t="b">
        <v>1</v>
      </c>
      <c r="H139" s="660"/>
      <c r="I139" s="1052"/>
      <c r="J139" s="1053"/>
      <c r="K139" s="1042"/>
      <c r="L139" s="1054"/>
      <c r="M139" s="1055"/>
      <c r="N139" s="1043" t="s">
        <v>455</v>
      </c>
      <c r="O139" s="667"/>
      <c r="P139" s="667"/>
      <c r="Q139" s="667"/>
      <c r="R139" s="667"/>
      <c r="S139" s="667"/>
      <c r="T139" s="1044"/>
      <c r="U139" s="1047" t="s">
        <v>456</v>
      </c>
      <c r="V139" s="514"/>
      <c r="W139" s="600" t="s">
        <v>453</v>
      </c>
      <c r="X139" s="514"/>
    </row>
    <row r="140" ht="17.25" customHeight="1">
      <c r="A140" s="534"/>
      <c r="C140" s="1046" t="s">
        <v>99</v>
      </c>
      <c r="D140" s="691" t="s">
        <v>457</v>
      </c>
      <c r="E140" s="581"/>
      <c r="F140" s="567" t="s">
        <v>458</v>
      </c>
      <c r="G140" s="750"/>
      <c r="H140" s="678"/>
      <c r="I140" s="967" t="s">
        <v>459</v>
      </c>
      <c r="J140" s="592" t="s">
        <v>460</v>
      </c>
      <c r="K140" s="572" t="s">
        <v>461</v>
      </c>
      <c r="L140" s="573" t="s">
        <v>120</v>
      </c>
      <c r="M140" s="963" t="s">
        <v>53</v>
      </c>
      <c r="N140" s="1043" t="s">
        <v>462</v>
      </c>
      <c r="O140" s="667"/>
      <c r="P140" s="667"/>
      <c r="Q140" s="667"/>
      <c r="R140" s="667"/>
      <c r="S140" s="594" t="s">
        <v>80</v>
      </c>
      <c r="T140" s="586"/>
      <c r="U140" s="1047" t="s">
        <v>463</v>
      </c>
      <c r="V140" s="514"/>
      <c r="W140" s="588" t="s">
        <v>464</v>
      </c>
      <c r="X140" s="514"/>
    </row>
    <row r="141" ht="17.25" customHeight="1">
      <c r="A141" s="534"/>
      <c r="B141" s="1056"/>
      <c r="C141" s="293"/>
      <c r="D141" s="1057" t="s">
        <v>465</v>
      </c>
      <c r="E141" s="1058"/>
      <c r="F141" s="1059" t="s">
        <v>466</v>
      </c>
      <c r="G141" s="1060" t="b">
        <v>1</v>
      </c>
      <c r="H141" s="1061"/>
      <c r="I141" s="1062" t="s">
        <v>353</v>
      </c>
      <c r="J141" s="1063" t="s">
        <v>354</v>
      </c>
      <c r="K141" s="1064" t="s">
        <v>467</v>
      </c>
      <c r="L141" s="1065" t="s">
        <v>178</v>
      </c>
      <c r="M141" s="1066" t="s">
        <v>89</v>
      </c>
      <c r="N141" s="1067" t="s">
        <v>468</v>
      </c>
      <c r="O141" s="1068"/>
      <c r="P141" s="1068"/>
      <c r="Q141" s="1068"/>
      <c r="R141" s="1068"/>
      <c r="S141" s="1069" t="s">
        <v>344</v>
      </c>
      <c r="T141" s="1070"/>
      <c r="U141" s="1071" t="s">
        <v>469</v>
      </c>
      <c r="V141" s="514"/>
      <c r="W141" s="596" t="s">
        <v>470</v>
      </c>
      <c r="X141" s="514"/>
    </row>
    <row r="142" ht="16.5" customHeight="1">
      <c r="A142" s="534"/>
      <c r="B142" s="1072"/>
      <c r="V142" s="514"/>
      <c r="W142" s="803"/>
      <c r="X142" s="514"/>
    </row>
    <row r="143" ht="17.25" customHeight="1">
      <c r="A143" s="534"/>
      <c r="B143" s="1073" t="str">
        <f>image("https://i.imgur.com/9qwPJ4h.png",1)</f>
        <v/>
      </c>
      <c r="C143" s="1074" t="s">
        <v>46</v>
      </c>
      <c r="D143" s="1075" t="s">
        <v>471</v>
      </c>
      <c r="E143" s="1076"/>
      <c r="F143" s="1077" t="s">
        <v>472</v>
      </c>
      <c r="G143" s="1078" t="b">
        <v>1</v>
      </c>
      <c r="H143" s="1079"/>
      <c r="I143" s="1080" t="s">
        <v>236</v>
      </c>
      <c r="J143" s="1081" t="s">
        <v>237</v>
      </c>
      <c r="K143" s="1082" t="s">
        <v>238</v>
      </c>
      <c r="L143" s="1083" t="s">
        <v>239</v>
      </c>
      <c r="M143" s="1084" t="s">
        <v>53</v>
      </c>
      <c r="N143" s="1085" t="s">
        <v>473</v>
      </c>
      <c r="O143" s="1086"/>
      <c r="P143" s="1086"/>
      <c r="Q143" s="1086"/>
      <c r="R143" s="1086"/>
      <c r="S143" s="1086"/>
      <c r="T143" s="1087"/>
      <c r="U143" s="1088" t="s">
        <v>474</v>
      </c>
      <c r="V143" s="514"/>
      <c r="W143" s="596" t="s">
        <v>475</v>
      </c>
      <c r="X143" s="514"/>
    </row>
    <row r="144" ht="17.25" customHeight="1">
      <c r="A144" s="534"/>
      <c r="B144" s="1089"/>
      <c r="C144" s="1090"/>
      <c r="D144" s="658" t="s">
        <v>476</v>
      </c>
      <c r="E144" s="581"/>
      <c r="F144" s="915" t="s">
        <v>477</v>
      </c>
      <c r="G144" s="568"/>
      <c r="H144" s="675"/>
      <c r="I144" s="583" t="s">
        <v>176</v>
      </c>
      <c r="J144" s="828" t="s">
        <v>50</v>
      </c>
      <c r="K144" s="832" t="s">
        <v>478</v>
      </c>
      <c r="L144" s="833" t="s">
        <v>178</v>
      </c>
      <c r="M144" s="963" t="s">
        <v>89</v>
      </c>
      <c r="N144" s="593" t="s">
        <v>479</v>
      </c>
      <c r="O144" s="585"/>
      <c r="P144" s="585"/>
      <c r="Q144" s="585"/>
      <c r="R144" s="585"/>
      <c r="S144" s="585"/>
      <c r="T144" s="586"/>
      <c r="U144" s="1091" t="s">
        <v>480</v>
      </c>
      <c r="V144" s="514"/>
      <c r="W144" s="596" t="s">
        <v>481</v>
      </c>
      <c r="X144" s="514"/>
    </row>
    <row r="145" ht="17.25" customHeight="1">
      <c r="A145" s="534"/>
      <c r="B145" s="1089"/>
      <c r="C145" s="1090"/>
      <c r="D145" s="1092" t="s">
        <v>482</v>
      </c>
      <c r="E145" s="1093"/>
      <c r="F145" s="1094" t="s">
        <v>483</v>
      </c>
      <c r="G145" s="1095" t="b">
        <v>1</v>
      </c>
      <c r="H145" s="660"/>
      <c r="I145" s="1096" t="s">
        <v>140</v>
      </c>
      <c r="J145" s="1097" t="s">
        <v>130</v>
      </c>
      <c r="K145" s="1049" t="s">
        <v>484</v>
      </c>
      <c r="L145" s="1050" t="s">
        <v>77</v>
      </c>
      <c r="M145" s="1098" t="s">
        <v>78</v>
      </c>
      <c r="N145" s="1099" t="s">
        <v>485</v>
      </c>
      <c r="O145" s="585"/>
      <c r="P145" s="585"/>
      <c r="Q145" s="585"/>
      <c r="R145" s="585"/>
      <c r="S145" s="585"/>
      <c r="T145" s="586"/>
      <c r="U145" s="1091" t="s">
        <v>486</v>
      </c>
      <c r="V145" s="514"/>
      <c r="W145" s="600" t="s">
        <v>487</v>
      </c>
      <c r="X145" s="514"/>
    </row>
    <row r="146" ht="17.25" customHeight="1">
      <c r="A146" s="534"/>
      <c r="B146" s="1089"/>
      <c r="C146" s="1090"/>
      <c r="D146" s="1100"/>
      <c r="E146" s="566"/>
      <c r="F146" s="1101"/>
      <c r="G146" s="1102"/>
      <c r="H146" s="660"/>
      <c r="I146" s="1103"/>
      <c r="J146" s="1104"/>
      <c r="K146" s="1105"/>
      <c r="L146" s="1105"/>
      <c r="M146" s="1105"/>
      <c r="N146" s="1099" t="s">
        <v>488</v>
      </c>
      <c r="O146" s="585"/>
      <c r="P146" s="585"/>
      <c r="Q146" s="585"/>
      <c r="R146" s="585"/>
      <c r="S146" s="585"/>
      <c r="T146" s="586"/>
      <c r="U146" s="1091" t="s">
        <v>489</v>
      </c>
      <c r="V146" s="514"/>
      <c r="W146" s="1106"/>
      <c r="X146" s="514"/>
    </row>
    <row r="147" ht="17.25" customHeight="1">
      <c r="A147" s="534"/>
      <c r="B147" s="1089"/>
      <c r="C147" s="1107"/>
      <c r="D147" s="1108" t="s">
        <v>490</v>
      </c>
      <c r="E147" s="581"/>
      <c r="F147" s="915" t="s">
        <v>491</v>
      </c>
      <c r="G147" s="568"/>
      <c r="H147" s="660"/>
      <c r="I147" s="583" t="s">
        <v>492</v>
      </c>
      <c r="J147" s="828" t="s">
        <v>50</v>
      </c>
      <c r="K147" s="832" t="s">
        <v>493</v>
      </c>
      <c r="L147" s="833" t="s">
        <v>164</v>
      </c>
      <c r="M147" s="963" t="s">
        <v>68</v>
      </c>
      <c r="N147" s="1099" t="s">
        <v>494</v>
      </c>
      <c r="O147" s="585"/>
      <c r="P147" s="585"/>
      <c r="Q147" s="585"/>
      <c r="R147" s="585"/>
      <c r="S147" s="585"/>
      <c r="T147" s="586"/>
      <c r="U147" s="1091" t="s">
        <v>495</v>
      </c>
      <c r="V147" s="514"/>
      <c r="W147" s="821" t="s">
        <v>496</v>
      </c>
      <c r="X147" s="514"/>
    </row>
    <row r="148" ht="17.25" customHeight="1">
      <c r="A148" s="534"/>
      <c r="B148" s="1089"/>
      <c r="C148" s="1109" t="s">
        <v>256</v>
      </c>
      <c r="D148" s="1108" t="s">
        <v>497</v>
      </c>
      <c r="E148" s="581"/>
      <c r="F148" s="1040" t="s">
        <v>498</v>
      </c>
      <c r="G148" s="568" t="b">
        <v>1</v>
      </c>
      <c r="H148" s="660"/>
      <c r="I148" s="834" t="s">
        <v>184</v>
      </c>
      <c r="J148" s="109" t="s">
        <v>130</v>
      </c>
      <c r="K148" s="832" t="s">
        <v>185</v>
      </c>
      <c r="L148" s="833" t="s">
        <v>186</v>
      </c>
      <c r="M148" s="963" t="s">
        <v>89</v>
      </c>
      <c r="N148" s="593" t="s">
        <v>499</v>
      </c>
      <c r="O148" s="585"/>
      <c r="P148" s="585"/>
      <c r="Q148" s="585"/>
      <c r="R148" s="585"/>
      <c r="S148" s="585"/>
      <c r="T148" s="586"/>
      <c r="U148" s="1091" t="s">
        <v>500</v>
      </c>
      <c r="V148" s="514"/>
      <c r="W148" s="596" t="s">
        <v>501</v>
      </c>
      <c r="X148" s="514"/>
    </row>
    <row r="149" ht="17.25" customHeight="1">
      <c r="A149" s="534"/>
      <c r="B149" s="1089"/>
      <c r="C149" s="1090"/>
      <c r="D149" s="1108" t="s">
        <v>502</v>
      </c>
      <c r="E149" s="581"/>
      <c r="F149" s="1110" t="s">
        <v>503</v>
      </c>
      <c r="G149" s="568" t="b">
        <v>1</v>
      </c>
      <c r="H149" s="660"/>
      <c r="I149" s="602" t="s">
        <v>395</v>
      </c>
      <c r="J149" s="109" t="s">
        <v>130</v>
      </c>
      <c r="K149" s="572" t="s">
        <v>396</v>
      </c>
      <c r="L149" s="573" t="s">
        <v>262</v>
      </c>
      <c r="M149" s="963" t="s">
        <v>89</v>
      </c>
      <c r="N149" s="593" t="s">
        <v>504</v>
      </c>
      <c r="O149" s="585"/>
      <c r="P149" s="585"/>
      <c r="Q149" s="585"/>
      <c r="R149" s="585"/>
      <c r="S149" s="585"/>
      <c r="T149" s="586"/>
      <c r="U149" s="1091" t="s">
        <v>505</v>
      </c>
      <c r="V149" s="514"/>
      <c r="W149" s="579" t="s">
        <v>506</v>
      </c>
      <c r="X149" s="514"/>
    </row>
    <row r="150" ht="17.25" customHeight="1">
      <c r="A150" s="534"/>
      <c r="B150" s="1089"/>
      <c r="C150" s="1111" t="s">
        <v>115</v>
      </c>
      <c r="D150" s="691" t="s">
        <v>507</v>
      </c>
      <c r="E150" s="581"/>
      <c r="F150" s="589" t="s">
        <v>508</v>
      </c>
      <c r="G150" s="568" t="b">
        <v>1</v>
      </c>
      <c r="H150" s="678"/>
      <c r="I150" s="583" t="s">
        <v>281</v>
      </c>
      <c r="J150" s="592" t="s">
        <v>282</v>
      </c>
      <c r="K150" s="832" t="s">
        <v>283</v>
      </c>
      <c r="L150" s="833" t="s">
        <v>52</v>
      </c>
      <c r="M150" s="963" t="s">
        <v>53</v>
      </c>
      <c r="N150" s="593" t="s">
        <v>509</v>
      </c>
      <c r="O150" s="585"/>
      <c r="P150" s="585"/>
      <c r="Q150" s="585"/>
      <c r="R150" s="585"/>
      <c r="S150" s="585"/>
      <c r="T150" s="586"/>
      <c r="U150" s="1091" t="s">
        <v>510</v>
      </c>
      <c r="V150" s="514"/>
      <c r="W150" s="600" t="s">
        <v>511</v>
      </c>
      <c r="X150" s="514"/>
    </row>
    <row r="151" ht="17.25" customHeight="1">
      <c r="A151" s="534"/>
      <c r="B151" s="1089"/>
      <c r="C151" s="1090"/>
      <c r="D151" s="658" t="s">
        <v>512</v>
      </c>
      <c r="E151" s="581"/>
      <c r="F151" s="1110" t="s">
        <v>513</v>
      </c>
      <c r="G151" s="568" t="b">
        <v>1</v>
      </c>
      <c r="H151" s="660"/>
      <c r="I151" s="583" t="s">
        <v>259</v>
      </c>
      <c r="J151" s="1004" t="s">
        <v>260</v>
      </c>
      <c r="K151" s="832" t="s">
        <v>261</v>
      </c>
      <c r="L151" s="833" t="s">
        <v>262</v>
      </c>
      <c r="M151" s="963" t="s">
        <v>89</v>
      </c>
      <c r="N151" s="1043" t="s">
        <v>514</v>
      </c>
      <c r="O151" s="667"/>
      <c r="P151" s="667"/>
      <c r="Q151" s="667"/>
      <c r="R151" s="667"/>
      <c r="S151" s="594" t="s">
        <v>122</v>
      </c>
      <c r="T151" s="586"/>
      <c r="U151" s="1112" t="s">
        <v>515</v>
      </c>
      <c r="V151" s="514"/>
      <c r="W151" s="596"/>
      <c r="X151" s="514"/>
    </row>
    <row r="152" ht="17.25" customHeight="1">
      <c r="A152" s="534"/>
      <c r="B152" s="1089"/>
      <c r="C152" s="1090"/>
      <c r="D152" s="691" t="s">
        <v>516</v>
      </c>
      <c r="E152" s="581"/>
      <c r="F152" s="915" t="s">
        <v>517</v>
      </c>
      <c r="G152" s="568" t="b">
        <v>1</v>
      </c>
      <c r="H152" s="678"/>
      <c r="I152" s="583" t="s">
        <v>340</v>
      </c>
      <c r="J152" s="571" t="s">
        <v>341</v>
      </c>
      <c r="K152" s="832" t="s">
        <v>342</v>
      </c>
      <c r="L152" s="833" t="s">
        <v>52</v>
      </c>
      <c r="M152" s="963" t="s">
        <v>53</v>
      </c>
      <c r="N152" s="593" t="s">
        <v>518</v>
      </c>
      <c r="O152" s="585"/>
      <c r="P152" s="585"/>
      <c r="Q152" s="585"/>
      <c r="R152" s="585"/>
      <c r="S152" s="585"/>
      <c r="T152" s="586"/>
      <c r="U152" s="1112" t="s">
        <v>519</v>
      </c>
      <c r="V152" s="514"/>
      <c r="W152" s="1113" t="s">
        <v>520</v>
      </c>
      <c r="X152" s="514"/>
    </row>
    <row r="153" ht="17.25" customHeight="1">
      <c r="A153" s="534"/>
      <c r="B153" s="1089"/>
      <c r="C153" s="1111" t="s">
        <v>136</v>
      </c>
      <c r="D153" s="1108" t="s">
        <v>521</v>
      </c>
      <c r="E153" s="581"/>
      <c r="F153" s="827" t="s">
        <v>154</v>
      </c>
      <c r="G153" s="690"/>
      <c r="H153" s="707"/>
      <c r="I153" s="834" t="s">
        <v>522</v>
      </c>
      <c r="J153" s="828" t="s">
        <v>50</v>
      </c>
      <c r="K153" s="572" t="s">
        <v>523</v>
      </c>
      <c r="L153" s="573" t="s">
        <v>201</v>
      </c>
      <c r="M153" s="963" t="s">
        <v>89</v>
      </c>
      <c r="N153" s="1099" t="s">
        <v>524</v>
      </c>
      <c r="O153" s="585"/>
      <c r="P153" s="585"/>
      <c r="Q153" s="585"/>
      <c r="R153" s="585"/>
      <c r="S153" s="585"/>
      <c r="T153" s="586"/>
      <c r="U153" s="1091" t="s">
        <v>525</v>
      </c>
      <c r="V153" s="514"/>
      <c r="W153" s="760" t="s">
        <v>526</v>
      </c>
      <c r="X153" s="514"/>
    </row>
    <row r="154" ht="17.25" customHeight="1">
      <c r="A154" s="534"/>
      <c r="B154" s="1089"/>
      <c r="C154" s="1090"/>
      <c r="D154" s="1108" t="s">
        <v>527</v>
      </c>
      <c r="E154" s="581"/>
      <c r="F154" s="589" t="s">
        <v>93</v>
      </c>
      <c r="G154" s="690"/>
      <c r="H154" s="660"/>
      <c r="I154" s="1005" t="s">
        <v>407</v>
      </c>
      <c r="J154" s="778"/>
      <c r="K154" s="1042"/>
      <c r="L154" s="1054"/>
      <c r="M154" s="1055"/>
      <c r="N154" s="1099" t="s">
        <v>528</v>
      </c>
      <c r="O154" s="585"/>
      <c r="P154" s="585"/>
      <c r="Q154" s="585"/>
      <c r="R154" s="585"/>
      <c r="S154" s="585"/>
      <c r="T154" s="586"/>
      <c r="U154" s="1091" t="s">
        <v>529</v>
      </c>
      <c r="V154" s="514"/>
      <c r="W154" s="760"/>
      <c r="X154" s="514"/>
    </row>
    <row r="155" ht="17.25" customHeight="1">
      <c r="A155" s="534"/>
      <c r="B155" s="326"/>
      <c r="C155" s="1114"/>
      <c r="D155" s="1115" t="s">
        <v>530</v>
      </c>
      <c r="E155" s="1116"/>
      <c r="F155" s="1117" t="s">
        <v>531</v>
      </c>
      <c r="G155" s="1118" t="b">
        <v>1</v>
      </c>
      <c r="H155" s="1119"/>
      <c r="I155" s="1120" t="s">
        <v>532</v>
      </c>
      <c r="J155" s="1121" t="s">
        <v>108</v>
      </c>
      <c r="K155" s="1122" t="s">
        <v>533</v>
      </c>
      <c r="L155" s="1123" t="s">
        <v>311</v>
      </c>
      <c r="M155" s="1124" t="s">
        <v>53</v>
      </c>
      <c r="N155" s="1125" t="s">
        <v>534</v>
      </c>
      <c r="O155" s="1126"/>
      <c r="P155" s="1126"/>
      <c r="Q155" s="1126"/>
      <c r="R155" s="1126"/>
      <c r="S155" s="1126"/>
      <c r="T155" s="1127"/>
      <c r="U155" s="1128" t="s">
        <v>535</v>
      </c>
      <c r="V155" s="514"/>
      <c r="W155" s="760"/>
      <c r="X155" s="514"/>
    </row>
    <row r="156" ht="16.5" customHeight="1">
      <c r="A156" s="1129"/>
      <c r="B156" s="804"/>
      <c r="V156" s="514"/>
      <c r="W156" s="803"/>
      <c r="X156" s="514"/>
    </row>
    <row r="157" ht="17.25" customHeight="1">
      <c r="A157" s="1129"/>
      <c r="B157" s="1130" t="s">
        <v>536</v>
      </c>
      <c r="C157" s="1131" t="s">
        <v>537</v>
      </c>
      <c r="D157" s="1132" t="s">
        <v>538</v>
      </c>
      <c r="E157" s="1133"/>
      <c r="F157" s="1134" t="s">
        <v>539</v>
      </c>
      <c r="G157" s="1135" t="b">
        <v>1</v>
      </c>
      <c r="H157" s="1136"/>
      <c r="I157" s="1137" t="s">
        <v>440</v>
      </c>
      <c r="J157" s="1138" t="s">
        <v>108</v>
      </c>
      <c r="K157" s="1139" t="s">
        <v>441</v>
      </c>
      <c r="L157" s="1140" t="s">
        <v>97</v>
      </c>
      <c r="M157" s="1141" t="s">
        <v>68</v>
      </c>
      <c r="N157" s="1142" t="s">
        <v>540</v>
      </c>
      <c r="O157" s="1143"/>
      <c r="P157" s="1143"/>
      <c r="Q157" s="1143"/>
      <c r="R157" s="1143"/>
      <c r="S157" s="1143"/>
      <c r="T157" s="1144"/>
      <c r="U157" s="1145" t="s">
        <v>541</v>
      </c>
      <c r="V157" s="514"/>
      <c r="W157" s="596"/>
      <c r="X157" s="514"/>
    </row>
    <row r="158" ht="17.25" customHeight="1">
      <c r="A158" s="1129"/>
      <c r="B158" s="1146"/>
      <c r="C158" s="1147" t="s">
        <v>26</v>
      </c>
      <c r="D158" s="658" t="s">
        <v>542</v>
      </c>
      <c r="E158" s="581"/>
      <c r="F158" s="1110" t="s">
        <v>258</v>
      </c>
      <c r="G158" s="568" t="b">
        <v>1</v>
      </c>
      <c r="H158" s="765"/>
      <c r="I158" s="602" t="s">
        <v>522</v>
      </c>
      <c r="J158" s="828" t="s">
        <v>50</v>
      </c>
      <c r="K158" s="572" t="s">
        <v>523</v>
      </c>
      <c r="L158" s="573" t="s">
        <v>201</v>
      </c>
      <c r="M158" s="574" t="s">
        <v>89</v>
      </c>
      <c r="N158" s="593" t="s">
        <v>543</v>
      </c>
      <c r="O158" s="585"/>
      <c r="P158" s="585"/>
      <c r="Q158" s="585"/>
      <c r="R158" s="585"/>
      <c r="S158" s="585"/>
      <c r="T158" s="586"/>
      <c r="U158" s="1148" t="s">
        <v>544</v>
      </c>
      <c r="V158" s="514"/>
      <c r="W158" s="1149" t="s">
        <v>545</v>
      </c>
      <c r="X158" s="514"/>
    </row>
    <row r="159" ht="17.25" customHeight="1">
      <c r="A159" s="1129"/>
      <c r="B159" s="1146"/>
      <c r="C159" s="1147" t="s">
        <v>26</v>
      </c>
      <c r="D159" s="658" t="s">
        <v>546</v>
      </c>
      <c r="E159" s="581"/>
      <c r="F159" s="1150" t="s">
        <v>48</v>
      </c>
      <c r="G159" s="568" t="b">
        <v>1</v>
      </c>
      <c r="H159" s="675"/>
      <c r="I159" s="967" t="s">
        <v>459</v>
      </c>
      <c r="J159" s="592" t="s">
        <v>460</v>
      </c>
      <c r="K159" s="572" t="s">
        <v>461</v>
      </c>
      <c r="L159" s="573" t="s">
        <v>120</v>
      </c>
      <c r="M159" s="963" t="s">
        <v>53</v>
      </c>
      <c r="N159" s="593" t="s">
        <v>547</v>
      </c>
      <c r="O159" s="585"/>
      <c r="P159" s="585"/>
      <c r="Q159" s="585"/>
      <c r="R159" s="585"/>
      <c r="S159" s="585"/>
      <c r="T159" s="586"/>
      <c r="U159" s="1148" t="s">
        <v>548</v>
      </c>
      <c r="V159" s="514"/>
      <c r="W159" s="564" t="s">
        <v>549</v>
      </c>
      <c r="X159" s="514"/>
    </row>
    <row r="160" ht="17.25" customHeight="1">
      <c r="A160" s="1129"/>
      <c r="B160" s="1146"/>
      <c r="C160" s="1151" t="s">
        <v>23</v>
      </c>
      <c r="D160" s="658" t="s">
        <v>550</v>
      </c>
      <c r="E160" s="581"/>
      <c r="F160" s="1152" t="s">
        <v>551</v>
      </c>
      <c r="G160" s="568" t="b">
        <v>1</v>
      </c>
      <c r="H160" s="660"/>
      <c r="I160" s="583" t="s">
        <v>85</v>
      </c>
      <c r="J160" s="571" t="s">
        <v>86</v>
      </c>
      <c r="K160" s="572" t="s">
        <v>87</v>
      </c>
      <c r="L160" s="573" t="s">
        <v>88</v>
      </c>
      <c r="M160" s="574" t="s">
        <v>89</v>
      </c>
      <c r="N160" s="1153" t="s">
        <v>552</v>
      </c>
      <c r="O160" s="585"/>
      <c r="P160" s="585"/>
      <c r="Q160" s="585"/>
      <c r="R160" s="585"/>
      <c r="S160" s="585"/>
      <c r="T160" s="586"/>
      <c r="U160" s="1154" t="s">
        <v>553</v>
      </c>
      <c r="V160" s="514"/>
      <c r="W160" s="600" t="s">
        <v>554</v>
      </c>
      <c r="X160" s="514"/>
    </row>
    <row r="161" ht="17.25" customHeight="1">
      <c r="A161" s="1129"/>
      <c r="B161" s="1146"/>
      <c r="C161" s="1151" t="s">
        <v>23</v>
      </c>
      <c r="D161" s="658" t="s">
        <v>555</v>
      </c>
      <c r="E161" s="581"/>
      <c r="F161" s="1152" t="s">
        <v>266</v>
      </c>
      <c r="G161" s="568" t="b">
        <v>1</v>
      </c>
      <c r="H161" s="660"/>
      <c r="I161" s="967" t="s">
        <v>353</v>
      </c>
      <c r="J161" s="592" t="s">
        <v>354</v>
      </c>
      <c r="K161" s="572" t="s">
        <v>467</v>
      </c>
      <c r="L161" s="573" t="s">
        <v>178</v>
      </c>
      <c r="M161" s="574" t="s">
        <v>89</v>
      </c>
      <c r="N161" s="1153" t="s">
        <v>556</v>
      </c>
      <c r="O161" s="585"/>
      <c r="P161" s="585"/>
      <c r="Q161" s="585"/>
      <c r="R161" s="585"/>
      <c r="S161" s="585"/>
      <c r="T161" s="586"/>
      <c r="U161" s="1154" t="s">
        <v>557</v>
      </c>
      <c r="V161" s="514"/>
      <c r="W161" s="1155" t="s">
        <v>558</v>
      </c>
      <c r="X161" s="514"/>
    </row>
    <row r="162" ht="17.25" customHeight="1">
      <c r="A162" s="1129"/>
      <c r="B162" s="1146"/>
      <c r="C162" s="1156" t="s">
        <v>537</v>
      </c>
      <c r="D162" s="658" t="s">
        <v>559</v>
      </c>
      <c r="E162" s="581"/>
      <c r="F162" s="827" t="s">
        <v>560</v>
      </c>
      <c r="G162" s="568" t="b">
        <v>1</v>
      </c>
      <c r="H162" s="660"/>
      <c r="I162" s="583" t="s">
        <v>281</v>
      </c>
      <c r="J162" s="592" t="s">
        <v>282</v>
      </c>
      <c r="K162" s="832" t="s">
        <v>283</v>
      </c>
      <c r="L162" s="833" t="s">
        <v>52</v>
      </c>
      <c r="M162" s="963" t="s">
        <v>53</v>
      </c>
      <c r="N162" s="762" t="s">
        <v>561</v>
      </c>
      <c r="O162" s="585"/>
      <c r="P162" s="585"/>
      <c r="Q162" s="585"/>
      <c r="R162" s="585"/>
      <c r="S162" s="585"/>
      <c r="T162" s="586"/>
      <c r="U162" s="1148" t="s">
        <v>562</v>
      </c>
      <c r="V162" s="514"/>
      <c r="W162" s="596"/>
      <c r="X162" s="514"/>
    </row>
    <row r="163" ht="17.25" customHeight="1">
      <c r="A163" s="1129"/>
      <c r="B163" s="1146"/>
      <c r="C163" s="1157" t="s">
        <v>24</v>
      </c>
      <c r="D163" s="658" t="s">
        <v>563</v>
      </c>
      <c r="E163" s="581"/>
      <c r="F163" s="1040" t="s">
        <v>564</v>
      </c>
      <c r="G163" s="568" t="b">
        <v>1</v>
      </c>
      <c r="H163" s="660"/>
      <c r="I163" s="602" t="s">
        <v>395</v>
      </c>
      <c r="J163" s="109" t="s">
        <v>130</v>
      </c>
      <c r="K163" s="572" t="s">
        <v>396</v>
      </c>
      <c r="L163" s="573" t="s">
        <v>262</v>
      </c>
      <c r="M163" s="963" t="s">
        <v>89</v>
      </c>
      <c r="N163" s="1153" t="s">
        <v>565</v>
      </c>
      <c r="O163" s="585"/>
      <c r="P163" s="585"/>
      <c r="Q163" s="585"/>
      <c r="R163" s="585"/>
      <c r="S163" s="585"/>
      <c r="T163" s="586"/>
      <c r="U163" s="1154" t="s">
        <v>566</v>
      </c>
      <c r="V163" s="514"/>
      <c r="W163" s="596" t="s">
        <v>567</v>
      </c>
      <c r="X163" s="514"/>
    </row>
    <row r="164" ht="17.25" customHeight="1">
      <c r="A164" s="1129"/>
      <c r="B164" s="1146"/>
      <c r="C164" s="1147" t="s">
        <v>26</v>
      </c>
      <c r="D164" s="658" t="s">
        <v>568</v>
      </c>
      <c r="E164" s="581"/>
      <c r="F164" s="1158" t="s">
        <v>117</v>
      </c>
      <c r="G164" s="568" t="b">
        <v>1</v>
      </c>
      <c r="H164" s="660"/>
      <c r="I164" s="591" t="s">
        <v>206</v>
      </c>
      <c r="J164" s="592" t="s">
        <v>75</v>
      </c>
      <c r="K164" s="572" t="s">
        <v>76</v>
      </c>
      <c r="L164" s="573" t="s">
        <v>77</v>
      </c>
      <c r="M164" s="574" t="s">
        <v>78</v>
      </c>
      <c r="N164" s="593" t="s">
        <v>569</v>
      </c>
      <c r="O164" s="585"/>
      <c r="P164" s="585"/>
      <c r="Q164" s="585"/>
      <c r="R164" s="585"/>
      <c r="S164" s="585"/>
      <c r="T164" s="586"/>
      <c r="U164" s="1159" t="s">
        <v>570</v>
      </c>
      <c r="V164" s="514"/>
      <c r="W164" s="596" t="s">
        <v>571</v>
      </c>
      <c r="X164" s="514"/>
    </row>
    <row r="165" ht="17.25" customHeight="1">
      <c r="A165" s="1129"/>
      <c r="B165" s="1160" t="s">
        <v>572</v>
      </c>
      <c r="C165" s="1161" t="s">
        <v>423</v>
      </c>
      <c r="D165" s="658" t="s">
        <v>573</v>
      </c>
      <c r="E165" s="581"/>
      <c r="F165" s="1110" t="s">
        <v>574</v>
      </c>
      <c r="G165" s="568" t="b">
        <v>1</v>
      </c>
      <c r="H165" s="660"/>
      <c r="I165" s="875" t="s">
        <v>532</v>
      </c>
      <c r="J165" s="605" t="s">
        <v>108</v>
      </c>
      <c r="K165" s="572" t="s">
        <v>533</v>
      </c>
      <c r="L165" s="573" t="s">
        <v>311</v>
      </c>
      <c r="M165" s="963" t="s">
        <v>53</v>
      </c>
      <c r="N165" s="593" t="str">
        <f>"+2% dmg resist &amp; +20% nova dmg per stack of Resolve up to 25 stacks"</f>
        <v>+2% dmg resist &amp; +20% nova dmg per stack of Resolve up to 25 stacks</v>
      </c>
      <c r="O165" s="585"/>
      <c r="P165" s="585"/>
      <c r="Q165" s="585"/>
      <c r="R165" s="585"/>
      <c r="S165" s="585"/>
      <c r="T165" s="586"/>
      <c r="U165" s="1162" t="s">
        <v>575</v>
      </c>
      <c r="V165" s="514"/>
      <c r="W165" s="596"/>
      <c r="X165" s="514"/>
    </row>
    <row r="166" ht="17.25" customHeight="1">
      <c r="A166" s="1129"/>
      <c r="B166" s="1163"/>
      <c r="C166" s="1164" t="s">
        <v>576</v>
      </c>
      <c r="D166" s="658" t="s">
        <v>577</v>
      </c>
      <c r="E166" s="581"/>
      <c r="F166" s="1110" t="s">
        <v>578</v>
      </c>
      <c r="G166" s="568"/>
      <c r="H166" s="1165"/>
      <c r="I166" s="583" t="s">
        <v>413</v>
      </c>
      <c r="J166" s="1166" t="s">
        <v>260</v>
      </c>
      <c r="K166" s="1049" t="s">
        <v>414</v>
      </c>
      <c r="L166" s="1050" t="s">
        <v>311</v>
      </c>
      <c r="M166" s="963" t="s">
        <v>53</v>
      </c>
      <c r="N166" s="593" t="s">
        <v>579</v>
      </c>
      <c r="O166" s="585"/>
      <c r="P166" s="585"/>
      <c r="Q166" s="585"/>
      <c r="R166" s="585"/>
      <c r="S166" s="585"/>
      <c r="T166" s="586"/>
      <c r="U166" s="1167" t="s">
        <v>580</v>
      </c>
      <c r="V166" s="514"/>
      <c r="W166" s="564" t="s">
        <v>581</v>
      </c>
      <c r="X166" s="514"/>
    </row>
    <row r="167" ht="17.25" customHeight="1">
      <c r="A167" s="1129"/>
      <c r="B167" s="1163"/>
      <c r="C167" s="1168" t="s">
        <v>266</v>
      </c>
      <c r="D167" s="658" t="s">
        <v>582</v>
      </c>
      <c r="E167" s="581"/>
      <c r="F167" s="827" t="s">
        <v>583</v>
      </c>
      <c r="G167" s="690"/>
      <c r="H167" s="1165"/>
      <c r="I167" s="570" t="s">
        <v>584</v>
      </c>
      <c r="J167" s="1166"/>
      <c r="K167" s="1049"/>
      <c r="L167" s="1050"/>
      <c r="M167" s="1098"/>
      <c r="N167" s="1153" t="s">
        <v>585</v>
      </c>
      <c r="O167" s="585"/>
      <c r="P167" s="585"/>
      <c r="Q167" s="585"/>
      <c r="R167" s="585"/>
      <c r="S167" s="585"/>
      <c r="T167" s="586"/>
      <c r="U167" s="1167" t="s">
        <v>586</v>
      </c>
      <c r="V167" s="514"/>
      <c r="W167" s="600" t="s">
        <v>587</v>
      </c>
      <c r="X167" s="514"/>
    </row>
    <row r="168" ht="17.25" customHeight="1">
      <c r="A168" s="1129"/>
      <c r="B168" s="1163"/>
      <c r="C168" s="1169" t="s">
        <v>588</v>
      </c>
      <c r="D168" s="658" t="s">
        <v>589</v>
      </c>
      <c r="E168" s="581"/>
      <c r="F168" s="1158" t="s">
        <v>590</v>
      </c>
      <c r="G168" s="568" t="b">
        <v>1</v>
      </c>
      <c r="H168" s="1165"/>
      <c r="I168" s="1170"/>
      <c r="J168" s="785"/>
      <c r="K168" s="1049"/>
      <c r="L168" s="1050"/>
      <c r="M168" s="1098"/>
      <c r="N168" s="1153" t="s">
        <v>591</v>
      </c>
      <c r="O168" s="585"/>
      <c r="P168" s="585"/>
      <c r="Q168" s="585"/>
      <c r="R168" s="585"/>
      <c r="S168" s="585"/>
      <c r="T168" s="586"/>
      <c r="U168" s="1167" t="s">
        <v>592</v>
      </c>
      <c r="V168" s="514"/>
      <c r="W168" s="600" t="s">
        <v>593</v>
      </c>
      <c r="X168" s="514"/>
    </row>
    <row r="169" ht="17.25" customHeight="1">
      <c r="A169" s="1129"/>
      <c r="B169" s="1163"/>
      <c r="C169" s="1164" t="s">
        <v>576</v>
      </c>
      <c r="D169" s="658" t="s">
        <v>594</v>
      </c>
      <c r="E169" s="581"/>
      <c r="F169" s="1152" t="s">
        <v>266</v>
      </c>
      <c r="G169" s="690"/>
      <c r="H169" s="660"/>
      <c r="I169" s="583" t="s">
        <v>432</v>
      </c>
      <c r="J169" s="571" t="s">
        <v>433</v>
      </c>
      <c r="K169" s="572" t="s">
        <v>434</v>
      </c>
      <c r="L169" s="573" t="s">
        <v>270</v>
      </c>
      <c r="M169" s="574" t="s">
        <v>68</v>
      </c>
      <c r="N169" s="762" t="str">
        <f>"+15% element resist &amp; +50% resist to last dmg type recieved for 5s"</f>
        <v>+15% element resist &amp; +50% resist to last dmg type recieved for 5s</v>
      </c>
      <c r="O169" s="585"/>
      <c r="P169" s="585"/>
      <c r="Q169" s="585"/>
      <c r="R169" s="585"/>
      <c r="S169" s="585"/>
      <c r="T169" s="586"/>
      <c r="U169" s="1171" t="s">
        <v>595</v>
      </c>
      <c r="V169" s="514"/>
      <c r="W169" s="596"/>
      <c r="X169" s="514"/>
    </row>
    <row r="170" ht="17.25" customHeight="1">
      <c r="A170" s="1129"/>
      <c r="B170" s="1163"/>
      <c r="C170" s="1161" t="s">
        <v>423</v>
      </c>
      <c r="D170" s="658" t="s">
        <v>596</v>
      </c>
      <c r="E170" s="581"/>
      <c r="F170" s="1110" t="s">
        <v>258</v>
      </c>
      <c r="G170" s="568" t="b">
        <v>1</v>
      </c>
      <c r="H170" s="675"/>
      <c r="I170" s="583" t="s">
        <v>597</v>
      </c>
      <c r="J170" s="109" t="s">
        <v>130</v>
      </c>
      <c r="K170" s="832" t="s">
        <v>598</v>
      </c>
      <c r="L170" s="573" t="s">
        <v>97</v>
      </c>
      <c r="M170" s="963" t="s">
        <v>68</v>
      </c>
      <c r="N170" s="762" t="s">
        <v>599</v>
      </c>
      <c r="O170" s="585"/>
      <c r="P170" s="585"/>
      <c r="Q170" s="585"/>
      <c r="R170" s="585"/>
      <c r="S170" s="585"/>
      <c r="T170" s="586"/>
      <c r="U170" s="1171" t="s">
        <v>600</v>
      </c>
      <c r="V170" s="514"/>
      <c r="W170" s="596" t="s">
        <v>601</v>
      </c>
      <c r="X170" s="514"/>
    </row>
    <row r="171" ht="17.25" customHeight="1">
      <c r="A171" s="1129"/>
      <c r="B171" s="1163"/>
      <c r="C171" s="1168" t="s">
        <v>266</v>
      </c>
      <c r="D171" s="658" t="s">
        <v>602</v>
      </c>
      <c r="E171" s="581"/>
      <c r="F171" s="1152" t="s">
        <v>266</v>
      </c>
      <c r="G171" s="568" t="b">
        <v>1</v>
      </c>
      <c r="H171" s="660"/>
      <c r="I171" s="591" t="s">
        <v>371</v>
      </c>
      <c r="J171" s="605" t="s">
        <v>108</v>
      </c>
      <c r="K171" s="572" t="s">
        <v>372</v>
      </c>
      <c r="L171" s="573" t="s">
        <v>178</v>
      </c>
      <c r="M171" s="574" t="s">
        <v>89</v>
      </c>
      <c r="N171" s="762" t="s">
        <v>603</v>
      </c>
      <c r="O171" s="585"/>
      <c r="P171" s="585"/>
      <c r="Q171" s="585"/>
      <c r="R171" s="585"/>
      <c r="S171" s="585"/>
      <c r="T171" s="586"/>
      <c r="U171" s="1171" t="s">
        <v>604</v>
      </c>
      <c r="V171" s="514"/>
      <c r="W171" s="596"/>
      <c r="X171" s="514"/>
    </row>
    <row r="172" ht="17.25" customHeight="1">
      <c r="A172" s="1129"/>
      <c r="B172" s="1163"/>
      <c r="C172" s="1169" t="s">
        <v>588</v>
      </c>
      <c r="D172" s="658" t="s">
        <v>605</v>
      </c>
      <c r="E172" s="581"/>
      <c r="F172" s="1110" t="s">
        <v>606</v>
      </c>
      <c r="G172" s="568" t="b">
        <v>1</v>
      </c>
      <c r="H172" s="660"/>
      <c r="I172" s="583" t="s">
        <v>389</v>
      </c>
      <c r="J172" s="571" t="s">
        <v>390</v>
      </c>
      <c r="K172" s="572" t="s">
        <v>391</v>
      </c>
      <c r="L172" s="573" t="s">
        <v>88</v>
      </c>
      <c r="M172" s="574" t="s">
        <v>89</v>
      </c>
      <c r="N172" s="1172" t="s">
        <v>607</v>
      </c>
      <c r="O172" s="585"/>
      <c r="P172" s="585"/>
      <c r="Q172" s="585"/>
      <c r="R172" s="585"/>
      <c r="S172" s="585"/>
      <c r="T172" s="586"/>
      <c r="U172" s="1162" t="s">
        <v>608</v>
      </c>
      <c r="V172" s="514"/>
      <c r="W172" s="596" t="s">
        <v>609</v>
      </c>
      <c r="X172" s="514"/>
    </row>
    <row r="173" ht="17.25" customHeight="1">
      <c r="A173" s="1129"/>
      <c r="B173" s="1173"/>
      <c r="C173" s="1174" t="s">
        <v>266</v>
      </c>
      <c r="D173" s="1175" t="s">
        <v>610</v>
      </c>
      <c r="E173" s="1176"/>
      <c r="F173" s="1177" t="s">
        <v>258</v>
      </c>
      <c r="G173" s="1178"/>
      <c r="H173" s="1179"/>
      <c r="I173" s="1180" t="s">
        <v>259</v>
      </c>
      <c r="J173" s="1181" t="s">
        <v>260</v>
      </c>
      <c r="K173" s="1182" t="s">
        <v>261</v>
      </c>
      <c r="L173" s="1183" t="s">
        <v>262</v>
      </c>
      <c r="M173" s="1184" t="s">
        <v>89</v>
      </c>
      <c r="N173" s="1185" t="s">
        <v>611</v>
      </c>
      <c r="O173" s="1186"/>
      <c r="P173" s="1186"/>
      <c r="Q173" s="1186"/>
      <c r="R173" s="1186"/>
      <c r="S173" s="1186"/>
      <c r="T173" s="1187"/>
      <c r="U173" s="1188" t="s">
        <v>612</v>
      </c>
      <c r="V173" s="514"/>
      <c r="W173" s="579" t="s">
        <v>613</v>
      </c>
      <c r="X173" s="514"/>
    </row>
    <row r="174" ht="16.5" customHeight="1">
      <c r="A174" s="1189"/>
      <c r="B174" s="514"/>
      <c r="V174" s="514"/>
      <c r="W174" s="803"/>
      <c r="X174" s="514"/>
    </row>
    <row r="175" ht="17.25" customHeight="1">
      <c r="A175" s="1189"/>
      <c r="B175" s="1190" t="s">
        <v>22</v>
      </c>
      <c r="C175" s="1191" t="s">
        <v>23</v>
      </c>
      <c r="D175" s="1192" t="s">
        <v>614</v>
      </c>
      <c r="E175" s="1193"/>
      <c r="F175" s="1194" t="s">
        <v>48</v>
      </c>
      <c r="G175" s="1195" t="b">
        <v>1</v>
      </c>
      <c r="H175" s="1196"/>
      <c r="I175" s="1197" t="s">
        <v>389</v>
      </c>
      <c r="J175" s="1198" t="s">
        <v>390</v>
      </c>
      <c r="K175" s="1199" t="s">
        <v>391</v>
      </c>
      <c r="L175" s="1200" t="s">
        <v>88</v>
      </c>
      <c r="M175" s="1201" t="s">
        <v>89</v>
      </c>
      <c r="N175" s="1202" t="s">
        <v>615</v>
      </c>
      <c r="O175" s="1203"/>
      <c r="P175" s="1203"/>
      <c r="Q175" s="1203"/>
      <c r="R175" s="1203"/>
      <c r="S175" s="1203"/>
      <c r="T175" s="1204"/>
      <c r="U175" s="1205" t="s">
        <v>616</v>
      </c>
      <c r="V175" s="514"/>
      <c r="W175" s="1206" t="s">
        <v>614</v>
      </c>
      <c r="X175" s="514"/>
    </row>
    <row r="176" ht="17.25" customHeight="1">
      <c r="A176" s="1189"/>
      <c r="B176" s="1207"/>
      <c r="C176" s="1208" t="s">
        <v>266</v>
      </c>
      <c r="D176" s="658" t="s">
        <v>617</v>
      </c>
      <c r="E176" s="581"/>
      <c r="F176" s="1110" t="s">
        <v>618</v>
      </c>
      <c r="G176" s="568" t="b">
        <v>1</v>
      </c>
      <c r="H176" s="660"/>
      <c r="I176" s="583" t="s">
        <v>118</v>
      </c>
      <c r="J176" s="605" t="s">
        <v>108</v>
      </c>
      <c r="K176" s="572" t="s">
        <v>119</v>
      </c>
      <c r="L176" s="573" t="s">
        <v>120</v>
      </c>
      <c r="M176" s="574" t="s">
        <v>53</v>
      </c>
      <c r="N176" s="593" t="s">
        <v>619</v>
      </c>
      <c r="O176" s="585"/>
      <c r="P176" s="585"/>
      <c r="Q176" s="585"/>
      <c r="R176" s="585"/>
      <c r="S176" s="585"/>
      <c r="T176" s="586"/>
      <c r="U176" s="1209" t="s">
        <v>620</v>
      </c>
      <c r="V176" s="514"/>
      <c r="W176" s="1206" t="s">
        <v>621</v>
      </c>
      <c r="X176" s="514"/>
    </row>
    <row r="177" ht="17.25" customHeight="1">
      <c r="A177" s="1189"/>
      <c r="B177" s="1207"/>
      <c r="C177" s="1210" t="s">
        <v>588</v>
      </c>
      <c r="D177" s="658" t="s">
        <v>622</v>
      </c>
      <c r="E177" s="581"/>
      <c r="F177" s="589" t="s">
        <v>93</v>
      </c>
      <c r="G177" s="568" t="b">
        <v>1</v>
      </c>
      <c r="H177" s="660"/>
      <c r="I177" s="602" t="s">
        <v>107</v>
      </c>
      <c r="J177" s="605" t="s">
        <v>108</v>
      </c>
      <c r="K177" s="572" t="s">
        <v>109</v>
      </c>
      <c r="L177" s="573" t="s">
        <v>110</v>
      </c>
      <c r="M177" s="574" t="s">
        <v>78</v>
      </c>
      <c r="N177" s="593"/>
      <c r="O177" s="585"/>
      <c r="P177" s="585"/>
      <c r="Q177" s="585"/>
      <c r="R177" s="585"/>
      <c r="S177" s="585"/>
      <c r="T177" s="586"/>
      <c r="U177" s="1209" t="s">
        <v>623</v>
      </c>
      <c r="V177" s="514"/>
      <c r="W177" s="1211" t="s">
        <v>624</v>
      </c>
      <c r="X177" s="514"/>
    </row>
    <row r="178" ht="17.25" customHeight="1">
      <c r="A178" s="1189"/>
      <c r="B178" s="1207"/>
      <c r="C178" s="1212" t="s">
        <v>423</v>
      </c>
      <c r="D178" s="1108" t="s">
        <v>625</v>
      </c>
      <c r="E178" s="581"/>
      <c r="F178" s="589" t="s">
        <v>93</v>
      </c>
      <c r="G178" s="568"/>
      <c r="H178" s="660"/>
      <c r="I178" s="875" t="s">
        <v>49</v>
      </c>
      <c r="J178" s="828" t="s">
        <v>50</v>
      </c>
      <c r="K178" s="1042" t="s">
        <v>51</v>
      </c>
      <c r="L178" s="1054" t="s">
        <v>52</v>
      </c>
      <c r="M178" s="574" t="s">
        <v>53</v>
      </c>
      <c r="N178" s="1099" t="s">
        <v>626</v>
      </c>
      <c r="O178" s="585"/>
      <c r="P178" s="585"/>
      <c r="Q178" s="585"/>
      <c r="R178" s="585"/>
      <c r="S178" s="585"/>
      <c r="T178" s="586"/>
      <c r="U178" s="1213" t="s">
        <v>627</v>
      </c>
      <c r="V178" s="514"/>
      <c r="W178" s="600" t="s">
        <v>628</v>
      </c>
      <c r="X178" s="514"/>
    </row>
    <row r="179" ht="17.25" customHeight="1">
      <c r="A179" s="1189"/>
      <c r="B179" s="1207"/>
      <c r="C179" s="1214" t="s">
        <v>576</v>
      </c>
      <c r="D179" s="1108" t="s">
        <v>629</v>
      </c>
      <c r="E179" s="581"/>
      <c r="F179" s="915" t="s">
        <v>630</v>
      </c>
      <c r="G179" s="568" t="b">
        <v>1</v>
      </c>
      <c r="H179" s="660"/>
      <c r="I179" s="583" t="s">
        <v>199</v>
      </c>
      <c r="J179" s="605" t="s">
        <v>108</v>
      </c>
      <c r="K179" s="572" t="s">
        <v>200</v>
      </c>
      <c r="L179" s="573" t="s">
        <v>201</v>
      </c>
      <c r="M179" s="574" t="s">
        <v>89</v>
      </c>
      <c r="N179" s="1099" t="s">
        <v>631</v>
      </c>
      <c r="O179" s="585"/>
      <c r="P179" s="585"/>
      <c r="Q179" s="585"/>
      <c r="R179" s="585"/>
      <c r="S179" s="585"/>
      <c r="T179" s="586"/>
      <c r="U179" s="1213" t="s">
        <v>632</v>
      </c>
      <c r="V179" s="514"/>
      <c r="W179" s="916" t="s">
        <v>633</v>
      </c>
      <c r="X179" s="514"/>
    </row>
    <row r="180" ht="17.25" customHeight="1">
      <c r="A180" s="1189"/>
      <c r="B180" s="1207"/>
      <c r="C180" s="1215" t="s">
        <v>24</v>
      </c>
      <c r="D180" s="1108" t="s">
        <v>634</v>
      </c>
      <c r="E180" s="581"/>
      <c r="F180" s="582" t="s">
        <v>48</v>
      </c>
      <c r="G180" s="568" t="b">
        <v>1</v>
      </c>
      <c r="H180" s="707"/>
      <c r="I180" s="583" t="s">
        <v>440</v>
      </c>
      <c r="J180" s="605" t="s">
        <v>108</v>
      </c>
      <c r="K180" s="572" t="s">
        <v>441</v>
      </c>
      <c r="L180" s="573" t="s">
        <v>97</v>
      </c>
      <c r="M180" s="574" t="s">
        <v>68</v>
      </c>
      <c r="N180" s="1099" t="s">
        <v>635</v>
      </c>
      <c r="O180" s="585"/>
      <c r="P180" s="585"/>
      <c r="Q180" s="585"/>
      <c r="R180" s="585"/>
      <c r="S180" s="585"/>
      <c r="T180" s="586"/>
      <c r="U180" s="1213" t="s">
        <v>636</v>
      </c>
      <c r="V180" s="514"/>
      <c r="W180" s="579" t="s">
        <v>637</v>
      </c>
      <c r="X180" s="514"/>
    </row>
    <row r="181" ht="17.25" customHeight="1">
      <c r="A181" s="1189"/>
      <c r="B181" s="1207"/>
      <c r="C181" s="1216" t="s">
        <v>26</v>
      </c>
      <c r="D181" s="1108" t="s">
        <v>638</v>
      </c>
      <c r="E181" s="581"/>
      <c r="F181" s="827" t="s">
        <v>154</v>
      </c>
      <c r="G181" s="568" t="b">
        <v>1</v>
      </c>
      <c r="H181" s="707"/>
      <c r="I181" s="602" t="s">
        <v>94</v>
      </c>
      <c r="J181" s="571" t="s">
        <v>95</v>
      </c>
      <c r="K181" s="572" t="s">
        <v>96</v>
      </c>
      <c r="L181" s="573" t="s">
        <v>97</v>
      </c>
      <c r="M181" s="963" t="s">
        <v>68</v>
      </c>
      <c r="N181" s="1099" t="s">
        <v>639</v>
      </c>
      <c r="O181" s="585"/>
      <c r="P181" s="585"/>
      <c r="Q181" s="585"/>
      <c r="R181" s="585"/>
      <c r="S181" s="585"/>
      <c r="T181" s="586"/>
      <c r="U181" s="1213" t="s">
        <v>640</v>
      </c>
      <c r="V181" s="514"/>
      <c r="W181" s="760"/>
      <c r="X181" s="514"/>
    </row>
    <row r="182" ht="17.25" customHeight="1">
      <c r="A182" s="1189"/>
      <c r="B182" s="1207"/>
      <c r="C182" s="1217" t="s">
        <v>588</v>
      </c>
      <c r="D182" s="658" t="s">
        <v>641</v>
      </c>
      <c r="E182" s="581"/>
      <c r="F182" s="1040" t="s">
        <v>642</v>
      </c>
      <c r="G182" s="1218"/>
      <c r="H182" s="1219"/>
      <c r="I182" s="583" t="s">
        <v>219</v>
      </c>
      <c r="J182" s="571" t="s">
        <v>220</v>
      </c>
      <c r="K182" s="832" t="s">
        <v>221</v>
      </c>
      <c r="L182" s="833" t="s">
        <v>222</v>
      </c>
      <c r="M182" s="963" t="s">
        <v>68</v>
      </c>
      <c r="N182" s="593" t="s">
        <v>643</v>
      </c>
      <c r="O182" s="585"/>
      <c r="P182" s="585"/>
      <c r="Q182" s="585"/>
      <c r="R182" s="585"/>
      <c r="S182" s="585"/>
      <c r="T182" s="586"/>
      <c r="U182" s="1220" t="s">
        <v>644</v>
      </c>
      <c r="V182" s="514"/>
      <c r="W182" s="579" t="s">
        <v>645</v>
      </c>
      <c r="X182" s="514"/>
    </row>
    <row r="183" ht="17.25" customHeight="1">
      <c r="A183" s="1189"/>
      <c r="B183" s="1207"/>
      <c r="C183" s="1221" t="s">
        <v>23</v>
      </c>
      <c r="D183" s="658" t="s">
        <v>646</v>
      </c>
      <c r="E183" s="581"/>
      <c r="F183" s="1222"/>
      <c r="G183" s="568"/>
      <c r="H183" s="675"/>
      <c r="I183" s="1223"/>
      <c r="J183" s="704"/>
      <c r="K183" s="572"/>
      <c r="L183" s="573"/>
      <c r="M183" s="574"/>
      <c r="N183" s="593" t="s">
        <v>647</v>
      </c>
      <c r="O183" s="585"/>
      <c r="P183" s="585"/>
      <c r="Q183" s="585"/>
      <c r="R183" s="585"/>
      <c r="S183" s="585"/>
      <c r="T183" s="586"/>
      <c r="U183" s="1224"/>
      <c r="V183" s="514"/>
      <c r="W183" s="760"/>
      <c r="X183" s="514"/>
    </row>
    <row r="184" ht="17.25" customHeight="1">
      <c r="A184" s="1189"/>
      <c r="B184" s="1207"/>
      <c r="C184" s="1208" t="s">
        <v>266</v>
      </c>
      <c r="D184" s="1108" t="s">
        <v>648</v>
      </c>
      <c r="E184" s="581"/>
      <c r="F184" s="915" t="s">
        <v>649</v>
      </c>
      <c r="G184" s="690"/>
      <c r="H184" s="660"/>
      <c r="I184" s="967" t="s">
        <v>459</v>
      </c>
      <c r="J184" s="592" t="s">
        <v>460</v>
      </c>
      <c r="K184" s="572" t="s">
        <v>461</v>
      </c>
      <c r="L184" s="573" t="s">
        <v>120</v>
      </c>
      <c r="M184" s="574" t="s">
        <v>53</v>
      </c>
      <c r="N184" s="1099" t="s">
        <v>650</v>
      </c>
      <c r="O184" s="585"/>
      <c r="P184" s="585"/>
      <c r="Q184" s="585"/>
      <c r="R184" s="585"/>
      <c r="S184" s="585"/>
      <c r="T184" s="586"/>
      <c r="U184" s="1213" t="s">
        <v>651</v>
      </c>
      <c r="V184" s="514"/>
      <c r="W184" s="596"/>
      <c r="X184" s="514"/>
    </row>
    <row r="185" ht="17.25" customHeight="1">
      <c r="A185" s="1189"/>
      <c r="B185" s="1207"/>
      <c r="C185" s="1214" t="s">
        <v>576</v>
      </c>
      <c r="D185" s="1108" t="s">
        <v>652</v>
      </c>
      <c r="E185" s="581"/>
      <c r="F185" s="1158" t="s">
        <v>653</v>
      </c>
      <c r="G185" s="568" t="b">
        <v>1</v>
      </c>
      <c r="H185" s="660"/>
      <c r="I185" s="583" t="s">
        <v>64</v>
      </c>
      <c r="J185" s="571" t="s">
        <v>65</v>
      </c>
      <c r="K185" s="572" t="s">
        <v>66</v>
      </c>
      <c r="L185" s="573" t="s">
        <v>67</v>
      </c>
      <c r="M185" s="963" t="s">
        <v>68</v>
      </c>
      <c r="N185" s="1099" t="s">
        <v>654</v>
      </c>
      <c r="O185" s="585"/>
      <c r="P185" s="585"/>
      <c r="Q185" s="585"/>
      <c r="R185" s="585"/>
      <c r="S185" s="585"/>
      <c r="T185" s="586"/>
      <c r="U185" s="1213" t="s">
        <v>655</v>
      </c>
      <c r="V185" s="514"/>
      <c r="W185" s="579" t="s">
        <v>656</v>
      </c>
      <c r="X185" s="514"/>
    </row>
    <row r="186" ht="17.25" customHeight="1">
      <c r="A186" s="1189"/>
      <c r="B186" s="1207"/>
      <c r="C186" s="1225" t="s">
        <v>537</v>
      </c>
      <c r="D186" s="658" t="s">
        <v>657</v>
      </c>
      <c r="E186" s="581"/>
      <c r="F186" s="589" t="s">
        <v>93</v>
      </c>
      <c r="G186" s="568" t="b">
        <v>1</v>
      </c>
      <c r="H186" s="675"/>
      <c r="I186" s="583" t="s">
        <v>383</v>
      </c>
      <c r="J186" s="571" t="s">
        <v>384</v>
      </c>
      <c r="K186" s="832" t="s">
        <v>385</v>
      </c>
      <c r="L186" s="833" t="s">
        <v>311</v>
      </c>
      <c r="M186" s="574" t="s">
        <v>53</v>
      </c>
      <c r="N186" s="593" t="s">
        <v>658</v>
      </c>
      <c r="O186" s="585"/>
      <c r="P186" s="585"/>
      <c r="Q186" s="585"/>
      <c r="R186" s="585"/>
      <c r="S186" s="585"/>
      <c r="T186" s="586"/>
      <c r="U186" s="1224" t="s">
        <v>659</v>
      </c>
      <c r="V186" s="514"/>
      <c r="W186" s="918" t="s">
        <v>660</v>
      </c>
      <c r="X186" s="514"/>
    </row>
    <row r="187" ht="17.25" customHeight="1">
      <c r="A187" s="1189"/>
      <c r="B187" s="1207"/>
      <c r="C187" s="1216" t="s">
        <v>26</v>
      </c>
      <c r="D187" s="658" t="s">
        <v>661</v>
      </c>
      <c r="E187" s="581"/>
      <c r="F187" s="589" t="s">
        <v>93</v>
      </c>
      <c r="G187" s="568" t="b">
        <v>1</v>
      </c>
      <c r="H187" s="660"/>
      <c r="I187" s="591" t="s">
        <v>371</v>
      </c>
      <c r="J187" s="605" t="s">
        <v>108</v>
      </c>
      <c r="K187" s="572" t="s">
        <v>372</v>
      </c>
      <c r="L187" s="573" t="s">
        <v>178</v>
      </c>
      <c r="M187" s="574" t="s">
        <v>89</v>
      </c>
      <c r="N187" s="593" t="s">
        <v>662</v>
      </c>
      <c r="O187" s="585"/>
      <c r="P187" s="585"/>
      <c r="Q187" s="585"/>
      <c r="R187" s="585"/>
      <c r="S187" s="585"/>
      <c r="T187" s="586"/>
      <c r="U187" s="1226" t="s">
        <v>663</v>
      </c>
      <c r="V187" s="514"/>
      <c r="W187" s="596" t="s">
        <v>664</v>
      </c>
      <c r="X187" s="514"/>
    </row>
    <row r="188" ht="17.25" customHeight="1">
      <c r="A188" s="1189"/>
      <c r="B188" s="1207"/>
      <c r="C188" s="1225" t="s">
        <v>537</v>
      </c>
      <c r="D188" s="658" t="s">
        <v>665</v>
      </c>
      <c r="E188" s="581"/>
      <c r="F188" s="1227"/>
      <c r="G188" s="568" t="b">
        <v>1</v>
      </c>
      <c r="H188" s="675"/>
      <c r="I188" s="583" t="s">
        <v>492</v>
      </c>
      <c r="J188" s="828" t="s">
        <v>50</v>
      </c>
      <c r="K188" s="832" t="s">
        <v>493</v>
      </c>
      <c r="L188" s="833" t="s">
        <v>164</v>
      </c>
      <c r="M188" s="963" t="s">
        <v>68</v>
      </c>
      <c r="N188" s="593" t="s">
        <v>666</v>
      </c>
      <c r="O188" s="585"/>
      <c r="P188" s="585"/>
      <c r="Q188" s="585"/>
      <c r="R188" s="585"/>
      <c r="S188" s="585"/>
      <c r="T188" s="586"/>
      <c r="U188" s="1209" t="s">
        <v>667</v>
      </c>
      <c r="V188" s="514"/>
      <c r="W188" s="596" t="s">
        <v>668</v>
      </c>
      <c r="X188" s="514"/>
    </row>
    <row r="189" ht="17.25" customHeight="1">
      <c r="A189" s="1189"/>
      <c r="B189" s="1207"/>
      <c r="C189" s="1228" t="s">
        <v>423</v>
      </c>
      <c r="D189" s="658" t="s">
        <v>669</v>
      </c>
      <c r="E189" s="581"/>
      <c r="F189" s="589" t="s">
        <v>93</v>
      </c>
      <c r="G189" s="568" t="b">
        <v>1</v>
      </c>
      <c r="H189" s="765"/>
      <c r="I189" s="583" t="s">
        <v>244</v>
      </c>
      <c r="J189" s="828" t="s">
        <v>50</v>
      </c>
      <c r="K189" s="832" t="s">
        <v>245</v>
      </c>
      <c r="L189" s="833" t="s">
        <v>239</v>
      </c>
      <c r="M189" s="574" t="s">
        <v>53</v>
      </c>
      <c r="N189" s="593" t="s">
        <v>670</v>
      </c>
      <c r="O189" s="585"/>
      <c r="P189" s="585"/>
      <c r="Q189" s="585"/>
      <c r="R189" s="585"/>
      <c r="S189" s="585"/>
      <c r="T189" s="586"/>
      <c r="U189" s="1224" t="s">
        <v>671</v>
      </c>
      <c r="V189" s="514"/>
      <c r="W189" s="1229" t="s">
        <v>672</v>
      </c>
      <c r="X189" s="514"/>
    </row>
    <row r="190" ht="17.25" customHeight="1">
      <c r="A190" s="1189"/>
      <c r="B190" s="1207"/>
      <c r="C190" s="1208" t="s">
        <v>266</v>
      </c>
      <c r="D190" s="658" t="s">
        <v>673</v>
      </c>
      <c r="E190" s="581"/>
      <c r="F190" s="589" t="s">
        <v>674</v>
      </c>
      <c r="G190" s="568"/>
      <c r="H190" s="765"/>
      <c r="I190" s="570" t="s">
        <v>59</v>
      </c>
      <c r="J190" s="1230"/>
      <c r="K190" s="1042"/>
      <c r="L190" s="1054"/>
      <c r="M190" s="1055"/>
      <c r="N190" s="593" t="s">
        <v>675</v>
      </c>
      <c r="O190" s="585"/>
      <c r="P190" s="585"/>
      <c r="Q190" s="585"/>
      <c r="R190" s="585"/>
      <c r="S190" s="585"/>
      <c r="T190" s="586"/>
      <c r="U190" s="1224" t="s">
        <v>676</v>
      </c>
      <c r="V190" s="514"/>
      <c r="W190" s="1231"/>
      <c r="X190" s="514"/>
    </row>
    <row r="191" ht="17.25" customHeight="1">
      <c r="A191" s="1189"/>
      <c r="B191" s="1207"/>
      <c r="C191" s="1215" t="s">
        <v>24</v>
      </c>
      <c r="D191" s="1108" t="s">
        <v>677</v>
      </c>
      <c r="E191" s="581"/>
      <c r="F191" s="1158" t="s">
        <v>678</v>
      </c>
      <c r="G191" s="690"/>
      <c r="H191" s="765"/>
      <c r="I191" s="583" t="s">
        <v>129</v>
      </c>
      <c r="J191" s="109" t="s">
        <v>130</v>
      </c>
      <c r="K191" s="832" t="s">
        <v>131</v>
      </c>
      <c r="L191" s="833" t="s">
        <v>52</v>
      </c>
      <c r="M191" s="574" t="s">
        <v>53</v>
      </c>
      <c r="N191" s="1099" t="s">
        <v>679</v>
      </c>
      <c r="O191" s="585"/>
      <c r="P191" s="585"/>
      <c r="Q191" s="585"/>
      <c r="R191" s="585"/>
      <c r="S191" s="585"/>
      <c r="T191" s="586"/>
      <c r="U191" s="1213" t="s">
        <v>680</v>
      </c>
      <c r="V191" s="514"/>
      <c r="W191" s="1231" t="s">
        <v>681</v>
      </c>
      <c r="X191" s="514"/>
    </row>
    <row r="192" ht="17.25" customHeight="1">
      <c r="A192" s="1189"/>
      <c r="B192" s="1232"/>
      <c r="C192" s="1233" t="s">
        <v>23</v>
      </c>
      <c r="D192" s="1234" t="s">
        <v>682</v>
      </c>
      <c r="E192" s="1235"/>
      <c r="F192" s="1236" t="s">
        <v>48</v>
      </c>
      <c r="G192" s="1237"/>
      <c r="H192" s="1238"/>
      <c r="I192" s="1239" t="s">
        <v>383</v>
      </c>
      <c r="J192" s="1240" t="s">
        <v>384</v>
      </c>
      <c r="K192" s="1241" t="s">
        <v>385</v>
      </c>
      <c r="L192" s="1242" t="s">
        <v>311</v>
      </c>
      <c r="M192" s="1243" t="s">
        <v>53</v>
      </c>
      <c r="N192" s="1244" t="s">
        <v>683</v>
      </c>
      <c r="O192" s="1245"/>
      <c r="P192" s="1245"/>
      <c r="Q192" s="1245"/>
      <c r="R192" s="1245"/>
      <c r="S192" s="1245"/>
      <c r="T192" s="1246"/>
      <c r="U192" s="1247" t="s">
        <v>684</v>
      </c>
      <c r="V192" s="514"/>
      <c r="W192" s="600" t="s">
        <v>685</v>
      </c>
      <c r="X192" s="514"/>
    </row>
    <row r="193" ht="17.25" customHeight="1">
      <c r="A193" s="1189"/>
      <c r="B193" s="1189"/>
      <c r="V193" s="1189"/>
      <c r="W193" s="564"/>
      <c r="X193" s="514"/>
    </row>
    <row r="194" ht="17.25" customHeight="1">
      <c r="A194" s="1189"/>
      <c r="B194" s="1248" t="s">
        <v>27</v>
      </c>
      <c r="C194" s="1249" t="s">
        <v>23</v>
      </c>
      <c r="D194" s="1250" t="s">
        <v>686</v>
      </c>
      <c r="E194" s="1251"/>
      <c r="F194" s="1252"/>
      <c r="G194" s="1253" t="b">
        <v>1</v>
      </c>
      <c r="H194" s="1254"/>
      <c r="I194" s="1255" t="s">
        <v>400</v>
      </c>
      <c r="J194" s="1256" t="s">
        <v>260</v>
      </c>
      <c r="K194" s="1257" t="s">
        <v>401</v>
      </c>
      <c r="L194" s="1258" t="s">
        <v>97</v>
      </c>
      <c r="M194" s="1259" t="s">
        <v>68</v>
      </c>
      <c r="N194" s="1260" t="s">
        <v>687</v>
      </c>
      <c r="O194" s="1261"/>
      <c r="P194" s="1261"/>
      <c r="Q194" s="1261"/>
      <c r="R194" s="1261"/>
      <c r="S194" s="1261"/>
      <c r="T194" s="1262"/>
      <c r="U194" s="1263" t="s">
        <v>688</v>
      </c>
      <c r="V194" s="514"/>
      <c r="W194" s="564"/>
      <c r="X194" s="514"/>
    </row>
    <row r="195" ht="17.25" customHeight="1">
      <c r="A195" s="1189"/>
      <c r="C195" s="1264" t="s">
        <v>266</v>
      </c>
      <c r="D195" s="1108" t="s">
        <v>689</v>
      </c>
      <c r="E195" s="1265"/>
      <c r="F195" s="581"/>
      <c r="G195" s="1266" t="b">
        <v>1</v>
      </c>
      <c r="H195" s="675"/>
      <c r="I195" s="1267" t="s">
        <v>162</v>
      </c>
      <c r="J195" s="605" t="s">
        <v>108</v>
      </c>
      <c r="K195" s="572" t="s">
        <v>163</v>
      </c>
      <c r="L195" s="573" t="s">
        <v>164</v>
      </c>
      <c r="M195" s="963" t="s">
        <v>68</v>
      </c>
      <c r="N195" s="1099" t="str">
        <f>"+100% Duration. -50% Cooldown"</f>
        <v>+100% Duration. -50% Cooldown</v>
      </c>
      <c r="O195" s="585"/>
      <c r="P195" s="585"/>
      <c r="Q195" s="585"/>
      <c r="R195" s="585"/>
      <c r="S195" s="585"/>
      <c r="T195" s="586"/>
      <c r="U195" s="1268" t="s">
        <v>690</v>
      </c>
      <c r="V195" s="514"/>
      <c r="W195" s="913" t="s">
        <v>691</v>
      </c>
      <c r="X195" s="514"/>
    </row>
    <row r="196" ht="17.25" customHeight="1">
      <c r="A196" s="1189"/>
      <c r="C196" s="1269" t="s">
        <v>576</v>
      </c>
      <c r="D196" s="1108" t="s">
        <v>692</v>
      </c>
      <c r="E196" s="1265"/>
      <c r="F196" s="581"/>
      <c r="G196" s="1266" t="b">
        <v>1</v>
      </c>
      <c r="H196" s="660"/>
      <c r="I196" s="583" t="s">
        <v>308</v>
      </c>
      <c r="J196" s="571" t="s">
        <v>309</v>
      </c>
      <c r="K196" s="832" t="s">
        <v>310</v>
      </c>
      <c r="L196" s="833" t="s">
        <v>311</v>
      </c>
      <c r="M196" s="574" t="s">
        <v>53</v>
      </c>
      <c r="N196" s="1099" t="s">
        <v>693</v>
      </c>
      <c r="O196" s="585"/>
      <c r="P196" s="585"/>
      <c r="Q196" s="585"/>
      <c r="R196" s="585"/>
      <c r="S196" s="585"/>
      <c r="T196" s="586"/>
      <c r="U196" s="1268" t="s">
        <v>694</v>
      </c>
      <c r="V196" s="514"/>
      <c r="W196" s="579" t="s">
        <v>695</v>
      </c>
      <c r="X196" s="514"/>
    </row>
    <row r="197" ht="17.25" customHeight="1">
      <c r="A197" s="1189"/>
      <c r="C197" s="1270" t="s">
        <v>537</v>
      </c>
      <c r="D197" s="1108" t="s">
        <v>696</v>
      </c>
      <c r="E197" s="1265"/>
      <c r="F197" s="581"/>
      <c r="G197" s="1266" t="b">
        <v>1</v>
      </c>
      <c r="H197" s="660"/>
      <c r="I197" s="583" t="s">
        <v>229</v>
      </c>
      <c r="J197" s="109" t="s">
        <v>130</v>
      </c>
      <c r="K197" s="832" t="s">
        <v>230</v>
      </c>
      <c r="L197" s="833" t="s">
        <v>231</v>
      </c>
      <c r="M197" s="574" t="s">
        <v>53</v>
      </c>
      <c r="N197" s="1099" t="s">
        <v>697</v>
      </c>
      <c r="O197" s="585"/>
      <c r="P197" s="585"/>
      <c r="Q197" s="585"/>
      <c r="R197" s="585"/>
      <c r="S197" s="585"/>
      <c r="T197" s="586"/>
      <c r="U197" s="1268" t="s">
        <v>698</v>
      </c>
      <c r="V197" s="514"/>
      <c r="W197" s="564"/>
      <c r="X197" s="514"/>
    </row>
    <row r="198" ht="17.25" customHeight="1">
      <c r="A198" s="1189"/>
      <c r="C198" s="1271" t="s">
        <v>24</v>
      </c>
      <c r="D198" s="1108" t="s">
        <v>699</v>
      </c>
      <c r="E198" s="1265"/>
      <c r="F198" s="581"/>
      <c r="G198" s="1266" t="b">
        <v>1</v>
      </c>
      <c r="H198" s="660"/>
      <c r="I198" s="602" t="s">
        <v>107</v>
      </c>
      <c r="J198" s="605" t="s">
        <v>108</v>
      </c>
      <c r="K198" s="572" t="s">
        <v>109</v>
      </c>
      <c r="L198" s="573" t="s">
        <v>110</v>
      </c>
      <c r="M198" s="574" t="s">
        <v>78</v>
      </c>
      <c r="N198" s="1099" t="s">
        <v>700</v>
      </c>
      <c r="O198" s="585"/>
      <c r="P198" s="585"/>
      <c r="Q198" s="585"/>
      <c r="R198" s="585"/>
      <c r="S198" s="585"/>
      <c r="T198" s="586"/>
      <c r="U198" s="1268" t="s">
        <v>701</v>
      </c>
      <c r="V198" s="514"/>
      <c r="W198" s="579" t="s">
        <v>702</v>
      </c>
      <c r="X198" s="514"/>
    </row>
    <row r="199" ht="17.25" customHeight="1">
      <c r="A199" s="1189"/>
      <c r="C199" s="1272" t="s">
        <v>588</v>
      </c>
      <c r="D199" s="1108" t="s">
        <v>703</v>
      </c>
      <c r="E199" s="1265"/>
      <c r="F199" s="581"/>
      <c r="G199" s="1266" t="b">
        <v>1</v>
      </c>
      <c r="H199" s="660"/>
      <c r="I199" s="875" t="s">
        <v>236</v>
      </c>
      <c r="J199" s="592" t="s">
        <v>237</v>
      </c>
      <c r="K199" s="572" t="s">
        <v>238</v>
      </c>
      <c r="L199" s="573" t="s">
        <v>239</v>
      </c>
      <c r="M199" s="574" t="s">
        <v>53</v>
      </c>
      <c r="N199" s="1099" t="s">
        <v>704</v>
      </c>
      <c r="O199" s="585"/>
      <c r="P199" s="585"/>
      <c r="Q199" s="585"/>
      <c r="R199" s="585"/>
      <c r="S199" s="585"/>
      <c r="T199" s="586"/>
      <c r="U199" s="1268" t="s">
        <v>705</v>
      </c>
      <c r="V199" s="514"/>
      <c r="W199" s="564"/>
      <c r="X199" s="514"/>
    </row>
    <row r="200" ht="17.25" customHeight="1">
      <c r="A200" s="1189"/>
      <c r="C200" s="1273" t="s">
        <v>423</v>
      </c>
      <c r="D200" s="1108" t="s">
        <v>706</v>
      </c>
      <c r="E200" s="1265"/>
      <c r="F200" s="581"/>
      <c r="G200" s="1266" t="b">
        <v>1</v>
      </c>
      <c r="H200" s="675"/>
      <c r="I200" s="875" t="s">
        <v>532</v>
      </c>
      <c r="J200" s="605" t="s">
        <v>108</v>
      </c>
      <c r="K200" s="572" t="s">
        <v>533</v>
      </c>
      <c r="L200" s="573" t="s">
        <v>311</v>
      </c>
      <c r="M200" s="574" t="s">
        <v>53</v>
      </c>
      <c r="N200" s="1099" t="s">
        <v>707</v>
      </c>
      <c r="O200" s="585"/>
      <c r="P200" s="585"/>
      <c r="Q200" s="585"/>
      <c r="R200" s="585"/>
      <c r="S200" s="585"/>
      <c r="T200" s="586"/>
      <c r="U200" s="1268" t="s">
        <v>708</v>
      </c>
      <c r="V200" s="514"/>
      <c r="W200" s="564"/>
      <c r="X200" s="514"/>
    </row>
    <row r="201" ht="17.25" customHeight="1">
      <c r="A201" s="1189"/>
      <c r="B201" s="451"/>
      <c r="C201" s="1274" t="s">
        <v>26</v>
      </c>
      <c r="D201" s="1275" t="s">
        <v>709</v>
      </c>
      <c r="E201" s="1276"/>
      <c r="F201" s="1277"/>
      <c r="G201" s="1278" t="b">
        <v>1</v>
      </c>
      <c r="H201" s="1279"/>
      <c r="I201" s="1280" t="s">
        <v>176</v>
      </c>
      <c r="J201" s="1281" t="s">
        <v>50</v>
      </c>
      <c r="K201" s="1282" t="s">
        <v>478</v>
      </c>
      <c r="L201" s="1283" t="s">
        <v>178</v>
      </c>
      <c r="M201" s="1284" t="s">
        <v>89</v>
      </c>
      <c r="N201" s="1285" t="str">
        <f>"+30% Fire Rate &amp; Movement Speed for 15s. -2s cooldown when damaged"</f>
        <v>+30% Fire Rate &amp; Movement Speed for 15s. -2s cooldown when damaged</v>
      </c>
      <c r="O201" s="1286"/>
      <c r="P201" s="1286"/>
      <c r="Q201" s="1286"/>
      <c r="R201" s="1286"/>
      <c r="S201" s="1286"/>
      <c r="T201" s="1287"/>
      <c r="U201" s="1288" t="s">
        <v>710</v>
      </c>
      <c r="V201" s="514"/>
      <c r="W201" s="588" t="s">
        <v>711</v>
      </c>
      <c r="X201" s="514"/>
    </row>
    <row r="202" ht="17.25" customHeight="1">
      <c r="A202" s="1189"/>
      <c r="B202" s="1189"/>
      <c r="V202" s="1189"/>
      <c r="W202" s="564"/>
      <c r="X202" s="514"/>
    </row>
    <row r="203" ht="17.25" customHeight="1">
      <c r="A203" s="1189"/>
      <c r="B203" s="1289" t="s">
        <v>712</v>
      </c>
      <c r="C203" s="1290" t="s">
        <v>713</v>
      </c>
      <c r="D203" s="1291" t="s">
        <v>714</v>
      </c>
      <c r="E203" s="1292"/>
      <c r="F203" s="1293"/>
      <c r="G203" s="1294"/>
      <c r="H203" s="1295"/>
      <c r="I203" s="1296" t="s">
        <v>389</v>
      </c>
      <c r="J203" s="1297" t="s">
        <v>390</v>
      </c>
      <c r="K203" s="1298" t="s">
        <v>391</v>
      </c>
      <c r="L203" s="1299" t="s">
        <v>88</v>
      </c>
      <c r="M203" s="1300" t="s">
        <v>89</v>
      </c>
      <c r="N203" s="1301" t="s">
        <v>715</v>
      </c>
      <c r="O203" s="1302"/>
      <c r="P203" s="1302"/>
      <c r="Q203" s="1302"/>
      <c r="R203" s="1302"/>
      <c r="S203" s="1302"/>
      <c r="T203" s="1303"/>
      <c r="U203" s="1304" t="s">
        <v>716</v>
      </c>
      <c r="V203" s="514"/>
      <c r="W203" s="596" t="s">
        <v>717</v>
      </c>
      <c r="X203" s="514"/>
    </row>
    <row r="204" ht="17.25" customHeight="1">
      <c r="A204" s="1189"/>
      <c r="B204" s="1305"/>
      <c r="C204" s="1306"/>
      <c r="D204" s="1307" t="s">
        <v>718</v>
      </c>
      <c r="E204" s="1265"/>
      <c r="F204" s="581"/>
      <c r="G204" s="1266" t="b">
        <v>1</v>
      </c>
      <c r="H204" s="1308"/>
      <c r="I204" s="583" t="s">
        <v>413</v>
      </c>
      <c r="J204" s="1004" t="s">
        <v>260</v>
      </c>
      <c r="K204" s="1049" t="s">
        <v>414</v>
      </c>
      <c r="L204" s="1050" t="s">
        <v>311</v>
      </c>
      <c r="M204" s="1098" t="s">
        <v>53</v>
      </c>
      <c r="N204" s="1099" t="s">
        <v>719</v>
      </c>
      <c r="O204" s="585"/>
      <c r="P204" s="585"/>
      <c r="Q204" s="585"/>
      <c r="R204" s="585"/>
      <c r="S204" s="585"/>
      <c r="T204" s="586"/>
      <c r="U204" s="1309" t="s">
        <v>720</v>
      </c>
      <c r="V204" s="514"/>
      <c r="W204" s="600" t="s">
        <v>721</v>
      </c>
      <c r="X204" s="514"/>
    </row>
    <row r="205" ht="17.25" customHeight="1">
      <c r="A205" s="1189"/>
      <c r="B205" s="1305"/>
      <c r="C205" s="1306"/>
      <c r="D205" s="1307" t="s">
        <v>722</v>
      </c>
      <c r="E205" s="1265"/>
      <c r="F205" s="581"/>
      <c r="G205" s="1266"/>
      <c r="H205" s="1310"/>
      <c r="I205" s="583" t="s">
        <v>400</v>
      </c>
      <c r="J205" s="1004" t="s">
        <v>260</v>
      </c>
      <c r="K205" s="572" t="s">
        <v>401</v>
      </c>
      <c r="L205" s="573" t="s">
        <v>97</v>
      </c>
      <c r="M205" s="574" t="s">
        <v>68</v>
      </c>
      <c r="N205" s="1099" t="s">
        <v>723</v>
      </c>
      <c r="O205" s="585"/>
      <c r="P205" s="585"/>
      <c r="Q205" s="585"/>
      <c r="R205" s="585"/>
      <c r="S205" s="585"/>
      <c r="T205" s="586"/>
      <c r="U205" s="1309" t="s">
        <v>724</v>
      </c>
      <c r="V205" s="514"/>
      <c r="W205" s="596" t="s">
        <v>725</v>
      </c>
      <c r="X205" s="514"/>
    </row>
    <row r="206" ht="17.25" customHeight="1">
      <c r="A206" s="1189"/>
      <c r="B206" s="1305"/>
      <c r="C206" s="1306"/>
      <c r="D206" s="1307" t="s">
        <v>726</v>
      </c>
      <c r="E206" s="1265"/>
      <c r="F206" s="581"/>
      <c r="G206" s="1266" t="b">
        <v>1</v>
      </c>
      <c r="H206" s="1310"/>
      <c r="I206" s="583" t="s">
        <v>340</v>
      </c>
      <c r="J206" s="571" t="s">
        <v>341</v>
      </c>
      <c r="K206" s="832" t="s">
        <v>342</v>
      </c>
      <c r="L206" s="833" t="s">
        <v>52</v>
      </c>
      <c r="M206" s="1098" t="s">
        <v>53</v>
      </c>
      <c r="N206" s="1099" t="s">
        <v>727</v>
      </c>
      <c r="O206" s="585"/>
      <c r="P206" s="585"/>
      <c r="Q206" s="585"/>
      <c r="R206" s="585"/>
      <c r="S206" s="585"/>
      <c r="T206" s="586"/>
      <c r="U206" s="1309" t="s">
        <v>728</v>
      </c>
      <c r="V206" s="514"/>
      <c r="W206" s="596" t="s">
        <v>729</v>
      </c>
      <c r="X206" s="514"/>
    </row>
    <row r="207" ht="17.25" customHeight="1">
      <c r="A207" s="1189"/>
      <c r="B207" s="1305"/>
      <c r="C207" s="1306"/>
      <c r="D207" s="1311" t="s">
        <v>730</v>
      </c>
      <c r="E207" s="1265"/>
      <c r="F207" s="581"/>
      <c r="G207" s="1266" t="b">
        <v>1</v>
      </c>
      <c r="H207" s="1310"/>
      <c r="I207" s="583" t="s">
        <v>259</v>
      </c>
      <c r="J207" s="1004" t="s">
        <v>260</v>
      </c>
      <c r="K207" s="832" t="s">
        <v>261</v>
      </c>
      <c r="L207" s="833" t="s">
        <v>262</v>
      </c>
      <c r="M207" s="963" t="s">
        <v>89</v>
      </c>
      <c r="N207" s="1099" t="s">
        <v>731</v>
      </c>
      <c r="O207" s="585"/>
      <c r="P207" s="585"/>
      <c r="Q207" s="585"/>
      <c r="R207" s="585"/>
      <c r="S207" s="585"/>
      <c r="T207" s="586"/>
      <c r="U207" s="1309" t="s">
        <v>732</v>
      </c>
      <c r="V207" s="514"/>
      <c r="W207" s="1312" t="s">
        <v>733</v>
      </c>
      <c r="X207" s="514"/>
    </row>
    <row r="208" ht="17.25" customHeight="1">
      <c r="A208" s="1189"/>
      <c r="B208" s="1305"/>
      <c r="C208" s="1313"/>
      <c r="D208" s="1311" t="s">
        <v>734</v>
      </c>
      <c r="E208" s="1265"/>
      <c r="F208" s="581"/>
      <c r="G208" s="1266" t="b">
        <v>1</v>
      </c>
      <c r="H208" s="1314"/>
      <c r="I208" s="583" t="s">
        <v>432</v>
      </c>
      <c r="J208" s="571" t="s">
        <v>433</v>
      </c>
      <c r="K208" s="572" t="s">
        <v>434</v>
      </c>
      <c r="L208" s="573" t="s">
        <v>270</v>
      </c>
      <c r="M208" s="574" t="s">
        <v>68</v>
      </c>
      <c r="N208" s="1099" t="s">
        <v>735</v>
      </c>
      <c r="O208" s="585"/>
      <c r="P208" s="585"/>
      <c r="Q208" s="585"/>
      <c r="R208" s="585"/>
      <c r="S208" s="585"/>
      <c r="T208" s="586"/>
      <c r="U208" s="1309" t="s">
        <v>736</v>
      </c>
      <c r="V208" s="514"/>
      <c r="W208" s="564" t="s">
        <v>737</v>
      </c>
      <c r="X208" s="514"/>
    </row>
    <row r="209" ht="17.25" customHeight="1">
      <c r="A209" s="1189"/>
      <c r="B209" s="1305"/>
      <c r="C209" s="1315" t="s">
        <v>738</v>
      </c>
      <c r="D209" s="1311" t="s">
        <v>739</v>
      </c>
      <c r="E209" s="1265"/>
      <c r="F209" s="581"/>
      <c r="G209" s="1266"/>
      <c r="H209" s="1316"/>
      <c r="I209" s="583" t="s">
        <v>340</v>
      </c>
      <c r="J209" s="571" t="s">
        <v>341</v>
      </c>
      <c r="K209" s="832" t="s">
        <v>342</v>
      </c>
      <c r="L209" s="833" t="s">
        <v>52</v>
      </c>
      <c r="M209" s="574" t="s">
        <v>53</v>
      </c>
      <c r="N209" s="1099" t="s">
        <v>740</v>
      </c>
      <c r="O209" s="585"/>
      <c r="P209" s="585"/>
      <c r="Q209" s="585"/>
      <c r="R209" s="585"/>
      <c r="S209" s="585"/>
      <c r="T209" s="586"/>
      <c r="U209" s="1309" t="s">
        <v>741</v>
      </c>
      <c r="V209" s="514"/>
      <c r="W209" s="1317" t="s">
        <v>742</v>
      </c>
      <c r="X209" s="514"/>
    </row>
    <row r="210" ht="17.25" customHeight="1">
      <c r="A210" s="1189"/>
      <c r="B210" s="1305"/>
      <c r="C210" s="1318"/>
      <c r="D210" s="1311" t="s">
        <v>743</v>
      </c>
      <c r="E210" s="1265"/>
      <c r="F210" s="581"/>
      <c r="G210" s="1266"/>
      <c r="H210" s="1308"/>
      <c r="I210" s="583" t="s">
        <v>259</v>
      </c>
      <c r="J210" s="1004" t="s">
        <v>260</v>
      </c>
      <c r="K210" s="832" t="s">
        <v>261</v>
      </c>
      <c r="L210" s="833" t="s">
        <v>262</v>
      </c>
      <c r="M210" s="1319" t="s">
        <v>89</v>
      </c>
      <c r="N210" s="1099" t="s">
        <v>744</v>
      </c>
      <c r="O210" s="585"/>
      <c r="P210" s="585"/>
      <c r="Q210" s="585"/>
      <c r="R210" s="585"/>
      <c r="S210" s="585"/>
      <c r="T210" s="586"/>
      <c r="U210" s="1309" t="s">
        <v>745</v>
      </c>
      <c r="V210" s="514"/>
      <c r="W210" s="600" t="s">
        <v>746</v>
      </c>
      <c r="X210" s="514"/>
    </row>
    <row r="211" ht="17.25" customHeight="1">
      <c r="A211" s="1189"/>
      <c r="B211" s="1305"/>
      <c r="C211" s="1318"/>
      <c r="D211" s="1311" t="s">
        <v>747</v>
      </c>
      <c r="E211" s="1265"/>
      <c r="F211" s="581"/>
      <c r="G211" s="1266"/>
      <c r="H211" s="1320"/>
      <c r="I211" s="583" t="s">
        <v>389</v>
      </c>
      <c r="J211" s="571" t="s">
        <v>390</v>
      </c>
      <c r="K211" s="572" t="s">
        <v>391</v>
      </c>
      <c r="L211" s="573" t="s">
        <v>88</v>
      </c>
      <c r="M211" s="963" t="s">
        <v>89</v>
      </c>
      <c r="N211" s="1099" t="s">
        <v>748</v>
      </c>
      <c r="O211" s="585"/>
      <c r="P211" s="585"/>
      <c r="Q211" s="585"/>
      <c r="R211" s="585"/>
      <c r="S211" s="585"/>
      <c r="T211" s="586"/>
      <c r="U211" s="1309" t="s">
        <v>749</v>
      </c>
      <c r="V211" s="514"/>
      <c r="W211" s="579" t="s">
        <v>750</v>
      </c>
      <c r="X211" s="514"/>
    </row>
    <row r="212" ht="17.25" customHeight="1">
      <c r="A212" s="1189"/>
      <c r="B212" s="1305"/>
      <c r="C212" s="1318"/>
      <c r="D212" s="1311" t="s">
        <v>751</v>
      </c>
      <c r="E212" s="1265"/>
      <c r="F212" s="581"/>
      <c r="G212" s="1266" t="b">
        <v>1</v>
      </c>
      <c r="H212" s="1320"/>
      <c r="I212" s="583" t="s">
        <v>413</v>
      </c>
      <c r="J212" s="1004" t="s">
        <v>260</v>
      </c>
      <c r="K212" s="1049" t="s">
        <v>414</v>
      </c>
      <c r="L212" s="1050" t="s">
        <v>311</v>
      </c>
      <c r="M212" s="1098" t="s">
        <v>53</v>
      </c>
      <c r="N212" s="1099" t="s">
        <v>752</v>
      </c>
      <c r="O212" s="585"/>
      <c r="P212" s="585"/>
      <c r="Q212" s="585"/>
      <c r="R212" s="585"/>
      <c r="S212" s="585"/>
      <c r="T212" s="586"/>
      <c r="U212" s="1309" t="s">
        <v>753</v>
      </c>
      <c r="V212" s="514"/>
      <c r="W212" s="760" t="s">
        <v>754</v>
      </c>
      <c r="X212" s="514"/>
    </row>
    <row r="213" ht="17.25" customHeight="1">
      <c r="A213" s="1189"/>
      <c r="B213" s="1305"/>
      <c r="C213" s="1318"/>
      <c r="D213" s="1311" t="s">
        <v>755</v>
      </c>
      <c r="E213" s="1265"/>
      <c r="F213" s="581"/>
      <c r="G213" s="1266"/>
      <c r="H213" s="1310"/>
      <c r="I213" s="583" t="s">
        <v>400</v>
      </c>
      <c r="J213" s="1004" t="s">
        <v>260</v>
      </c>
      <c r="K213" s="572" t="s">
        <v>401</v>
      </c>
      <c r="L213" s="573" t="s">
        <v>97</v>
      </c>
      <c r="M213" s="574" t="s">
        <v>68</v>
      </c>
      <c r="N213" s="1099" t="s">
        <v>756</v>
      </c>
      <c r="O213" s="585"/>
      <c r="P213" s="585"/>
      <c r="Q213" s="585"/>
      <c r="R213" s="585"/>
      <c r="S213" s="585"/>
      <c r="T213" s="586"/>
      <c r="U213" s="1309" t="s">
        <v>757</v>
      </c>
      <c r="V213" s="514"/>
      <c r="W213" s="600" t="s">
        <v>758</v>
      </c>
      <c r="X213" s="514"/>
    </row>
    <row r="214" ht="17.25" customHeight="1">
      <c r="A214" s="1189"/>
      <c r="B214" s="1305"/>
      <c r="C214" s="1321"/>
      <c r="D214" s="1311" t="s">
        <v>759</v>
      </c>
      <c r="E214" s="1265"/>
      <c r="F214" s="581"/>
      <c r="G214" s="1266" t="b">
        <v>1</v>
      </c>
      <c r="H214" s="1314"/>
      <c r="I214" s="583" t="s">
        <v>432</v>
      </c>
      <c r="J214" s="571" t="s">
        <v>433</v>
      </c>
      <c r="K214" s="572" t="s">
        <v>434</v>
      </c>
      <c r="L214" s="573" t="s">
        <v>270</v>
      </c>
      <c r="M214" s="574" t="s">
        <v>68</v>
      </c>
      <c r="N214" s="1099" t="s">
        <v>760</v>
      </c>
      <c r="O214" s="585"/>
      <c r="P214" s="585"/>
      <c r="Q214" s="585"/>
      <c r="R214" s="585"/>
      <c r="S214" s="585"/>
      <c r="T214" s="586"/>
      <c r="U214" s="1309" t="s">
        <v>761</v>
      </c>
      <c r="V214" s="514"/>
      <c r="W214" s="600" t="s">
        <v>762</v>
      </c>
      <c r="X214" s="514"/>
    </row>
    <row r="215" ht="17.25" customHeight="1">
      <c r="A215" s="1189"/>
      <c r="B215" s="1305"/>
      <c r="C215" s="1322" t="s">
        <v>763</v>
      </c>
      <c r="D215" s="1311" t="s">
        <v>764</v>
      </c>
      <c r="E215" s="1265"/>
      <c r="F215" s="581"/>
      <c r="G215" s="1266"/>
      <c r="H215" s="1310"/>
      <c r="I215" s="583" t="s">
        <v>259</v>
      </c>
      <c r="J215" s="1004" t="s">
        <v>260</v>
      </c>
      <c r="K215" s="832" t="s">
        <v>261</v>
      </c>
      <c r="L215" s="833" t="s">
        <v>262</v>
      </c>
      <c r="M215" s="963" t="s">
        <v>89</v>
      </c>
      <c r="N215" s="1099" t="s">
        <v>765</v>
      </c>
      <c r="O215" s="585"/>
      <c r="P215" s="585"/>
      <c r="Q215" s="585"/>
      <c r="R215" s="585"/>
      <c r="S215" s="585"/>
      <c r="T215" s="586"/>
      <c r="U215" s="1309" t="s">
        <v>766</v>
      </c>
      <c r="V215" s="514"/>
      <c r="W215" s="760" t="s">
        <v>767</v>
      </c>
      <c r="X215" s="514"/>
    </row>
    <row r="216" ht="17.25" customHeight="1">
      <c r="A216" s="1189"/>
      <c r="B216" s="1305"/>
      <c r="C216" s="1323"/>
      <c r="D216" s="1311" t="s">
        <v>768</v>
      </c>
      <c r="E216" s="1265"/>
      <c r="F216" s="581"/>
      <c r="G216" s="1266"/>
      <c r="H216" s="1310"/>
      <c r="I216" s="583" t="s">
        <v>340</v>
      </c>
      <c r="J216" s="571" t="s">
        <v>341</v>
      </c>
      <c r="K216" s="832" t="s">
        <v>342</v>
      </c>
      <c r="L216" s="833" t="s">
        <v>52</v>
      </c>
      <c r="M216" s="1098" t="s">
        <v>53</v>
      </c>
      <c r="N216" s="1099" t="str">
        <f>"+100% Overdrive Bonus. Overdrive ends on Action Skill end"</f>
        <v>+100% Overdrive Bonus. Overdrive ends on Action Skill end</v>
      </c>
      <c r="O216" s="585"/>
      <c r="P216" s="585"/>
      <c r="Q216" s="585"/>
      <c r="R216" s="585"/>
      <c r="S216" s="585"/>
      <c r="T216" s="586"/>
      <c r="U216" s="1309" t="s">
        <v>769</v>
      </c>
      <c r="V216" s="514"/>
      <c r="W216" s="760" t="s">
        <v>770</v>
      </c>
      <c r="X216" s="514"/>
    </row>
    <row r="217" ht="17.25" customHeight="1">
      <c r="A217" s="1189"/>
      <c r="B217" s="1305"/>
      <c r="C217" s="1323"/>
      <c r="D217" s="1311" t="s">
        <v>771</v>
      </c>
      <c r="E217" s="1265"/>
      <c r="F217" s="581"/>
      <c r="G217" s="1266" t="b">
        <v>1</v>
      </c>
      <c r="H217" s="1310"/>
      <c r="I217" s="583" t="s">
        <v>432</v>
      </c>
      <c r="J217" s="571" t="s">
        <v>433</v>
      </c>
      <c r="K217" s="572" t="s">
        <v>434</v>
      </c>
      <c r="L217" s="573" t="s">
        <v>270</v>
      </c>
      <c r="M217" s="574" t="s">
        <v>68</v>
      </c>
      <c r="N217" s="1099" t="s">
        <v>772</v>
      </c>
      <c r="O217" s="585"/>
      <c r="P217" s="585"/>
      <c r="Q217" s="585"/>
      <c r="R217" s="585"/>
      <c r="S217" s="585"/>
      <c r="T217" s="586"/>
      <c r="U217" s="1309" t="s">
        <v>773</v>
      </c>
      <c r="V217" s="514"/>
      <c r="W217" s="760" t="s">
        <v>774</v>
      </c>
      <c r="X217" s="514"/>
    </row>
    <row r="218" ht="17.25" customHeight="1">
      <c r="A218" s="1189"/>
      <c r="B218" s="1305"/>
      <c r="C218" s="1323"/>
      <c r="D218" s="1311" t="s">
        <v>775</v>
      </c>
      <c r="E218" s="1265"/>
      <c r="F218" s="581"/>
      <c r="G218" s="1266" t="b">
        <v>1</v>
      </c>
      <c r="H218" s="1310"/>
      <c r="I218" s="583" t="s">
        <v>413</v>
      </c>
      <c r="J218" s="1004" t="s">
        <v>260</v>
      </c>
      <c r="K218" s="1049" t="s">
        <v>414</v>
      </c>
      <c r="L218" s="1050" t="s">
        <v>311</v>
      </c>
      <c r="M218" s="1098" t="s">
        <v>53</v>
      </c>
      <c r="N218" s="1099" t="s">
        <v>776</v>
      </c>
      <c r="O218" s="585"/>
      <c r="P218" s="585"/>
      <c r="Q218" s="585"/>
      <c r="R218" s="585"/>
      <c r="S218" s="585"/>
      <c r="T218" s="586"/>
      <c r="U218" s="1309" t="s">
        <v>777</v>
      </c>
      <c r="V218" s="514"/>
      <c r="W218" s="760" t="s">
        <v>778</v>
      </c>
      <c r="X218" s="514"/>
    </row>
    <row r="219" ht="17.25" customHeight="1">
      <c r="A219" s="1189"/>
      <c r="B219" s="1305"/>
      <c r="C219" s="1323"/>
      <c r="D219" s="1311" t="s">
        <v>779</v>
      </c>
      <c r="E219" s="1265"/>
      <c r="F219" s="581"/>
      <c r="G219" s="1266"/>
      <c r="H219" s="1314"/>
      <c r="I219" s="583" t="s">
        <v>400</v>
      </c>
      <c r="J219" s="1004" t="s">
        <v>260</v>
      </c>
      <c r="K219" s="572" t="s">
        <v>401</v>
      </c>
      <c r="L219" s="573" t="s">
        <v>97</v>
      </c>
      <c r="M219" s="574" t="s">
        <v>68</v>
      </c>
      <c r="N219" s="1099" t="s">
        <v>780</v>
      </c>
      <c r="O219" s="585"/>
      <c r="P219" s="585"/>
      <c r="Q219" s="585"/>
      <c r="R219" s="585"/>
      <c r="S219" s="585"/>
      <c r="T219" s="586"/>
      <c r="U219" s="1309" t="s">
        <v>781</v>
      </c>
      <c r="V219" s="514"/>
      <c r="W219" s="760" t="s">
        <v>782</v>
      </c>
      <c r="X219" s="514"/>
    </row>
    <row r="220" ht="17.25" customHeight="1">
      <c r="A220" s="1189"/>
      <c r="B220" s="1305"/>
      <c r="C220" s="1324"/>
      <c r="D220" s="1311" t="s">
        <v>783</v>
      </c>
      <c r="E220" s="1265"/>
      <c r="F220" s="581"/>
      <c r="G220" s="1266"/>
      <c r="H220" s="1314"/>
      <c r="I220" s="583" t="s">
        <v>389</v>
      </c>
      <c r="J220" s="571" t="s">
        <v>390</v>
      </c>
      <c r="K220" s="572" t="s">
        <v>391</v>
      </c>
      <c r="L220" s="573" t="s">
        <v>88</v>
      </c>
      <c r="M220" s="963" t="s">
        <v>89</v>
      </c>
      <c r="N220" s="1099" t="s">
        <v>784</v>
      </c>
      <c r="O220" s="585"/>
      <c r="P220" s="585"/>
      <c r="Q220" s="585"/>
      <c r="R220" s="585"/>
      <c r="S220" s="585"/>
      <c r="T220" s="586"/>
      <c r="U220" s="1309" t="s">
        <v>785</v>
      </c>
      <c r="V220" s="514"/>
      <c r="W220" s="760" t="s">
        <v>786</v>
      </c>
      <c r="X220" s="514"/>
    </row>
    <row r="221" ht="17.25" customHeight="1">
      <c r="A221" s="1189"/>
      <c r="B221" s="1305"/>
      <c r="C221" s="1325" t="s">
        <v>787</v>
      </c>
      <c r="D221" s="1311" t="s">
        <v>788</v>
      </c>
      <c r="E221" s="1265"/>
      <c r="F221" s="581"/>
      <c r="G221" s="1266" t="b">
        <v>1</v>
      </c>
      <c r="H221" s="1326"/>
      <c r="I221" s="583" t="s">
        <v>413</v>
      </c>
      <c r="J221" s="1004" t="s">
        <v>260</v>
      </c>
      <c r="K221" s="1049" t="s">
        <v>414</v>
      </c>
      <c r="L221" s="1050" t="s">
        <v>311</v>
      </c>
      <c r="M221" s="1098" t="s">
        <v>53</v>
      </c>
      <c r="N221" s="1099" t="str">
        <f>"+Dmg for each active Attunement. Gain attuned elemental resistance"</f>
        <v>+Dmg for each active Attunement. Gain attuned elemental resistance</v>
      </c>
      <c r="O221" s="585"/>
      <c r="P221" s="585"/>
      <c r="Q221" s="585"/>
      <c r="R221" s="585"/>
      <c r="S221" s="585"/>
      <c r="T221" s="586"/>
      <c r="U221" s="1309" t="s">
        <v>789</v>
      </c>
      <c r="V221" s="514"/>
      <c r="W221" s="1327" t="s">
        <v>790</v>
      </c>
      <c r="X221" s="514"/>
    </row>
    <row r="222" ht="17.25" customHeight="1">
      <c r="A222" s="1189"/>
      <c r="B222" s="1305"/>
      <c r="C222" s="1328"/>
      <c r="D222" s="1311" t="s">
        <v>791</v>
      </c>
      <c r="E222" s="1265"/>
      <c r="F222" s="581"/>
      <c r="G222" s="1266"/>
      <c r="H222" s="568"/>
      <c r="I222" s="583" t="s">
        <v>432</v>
      </c>
      <c r="J222" s="571" t="s">
        <v>433</v>
      </c>
      <c r="K222" s="572" t="s">
        <v>434</v>
      </c>
      <c r="L222" s="573" t="s">
        <v>270</v>
      </c>
      <c r="M222" s="574" t="s">
        <v>68</v>
      </c>
      <c r="N222" s="1099" t="s">
        <v>792</v>
      </c>
      <c r="O222" s="585"/>
      <c r="P222" s="585"/>
      <c r="Q222" s="585"/>
      <c r="R222" s="585"/>
      <c r="S222" s="585"/>
      <c r="T222" s="586"/>
      <c r="U222" s="1309" t="s">
        <v>793</v>
      </c>
      <c r="V222" s="514"/>
      <c r="W222" s="579" t="s">
        <v>794</v>
      </c>
      <c r="X222" s="514"/>
    </row>
    <row r="223" ht="17.25" customHeight="1">
      <c r="A223" s="1189"/>
      <c r="B223" s="1305"/>
      <c r="C223" s="1328"/>
      <c r="D223" s="1311" t="s">
        <v>795</v>
      </c>
      <c r="E223" s="1265"/>
      <c r="F223" s="581"/>
      <c r="G223" s="1266" t="b">
        <v>1</v>
      </c>
      <c r="H223" s="690"/>
      <c r="I223" s="583" t="s">
        <v>259</v>
      </c>
      <c r="J223" s="1004" t="s">
        <v>260</v>
      </c>
      <c r="K223" s="832" t="s">
        <v>261</v>
      </c>
      <c r="L223" s="833" t="s">
        <v>262</v>
      </c>
      <c r="M223" s="963" t="s">
        <v>89</v>
      </c>
      <c r="N223" s="1099" t="s">
        <v>796</v>
      </c>
      <c r="O223" s="585"/>
      <c r="P223" s="585"/>
      <c r="Q223" s="585"/>
      <c r="R223" s="585"/>
      <c r="S223" s="585"/>
      <c r="T223" s="586"/>
      <c r="U223" s="1309" t="s">
        <v>797</v>
      </c>
      <c r="V223" s="514"/>
      <c r="W223" s="603" t="s">
        <v>798</v>
      </c>
      <c r="X223" s="514"/>
    </row>
    <row r="224" ht="17.25" customHeight="1">
      <c r="A224" s="1189"/>
      <c r="B224" s="1305"/>
      <c r="C224" s="1328"/>
      <c r="D224" s="1311" t="s">
        <v>799</v>
      </c>
      <c r="E224" s="1265"/>
      <c r="F224" s="581"/>
      <c r="G224" s="1266" t="b">
        <v>1</v>
      </c>
      <c r="H224" s="1310"/>
      <c r="I224" s="583" t="s">
        <v>400</v>
      </c>
      <c r="J224" s="1004" t="s">
        <v>260</v>
      </c>
      <c r="K224" s="572" t="s">
        <v>401</v>
      </c>
      <c r="L224" s="573" t="s">
        <v>97</v>
      </c>
      <c r="M224" s="574" t="s">
        <v>68</v>
      </c>
      <c r="N224" s="1099" t="s">
        <v>800</v>
      </c>
      <c r="O224" s="585"/>
      <c r="P224" s="585"/>
      <c r="Q224" s="585"/>
      <c r="R224" s="585"/>
      <c r="S224" s="585"/>
      <c r="T224" s="586"/>
      <c r="U224" s="1309" t="s">
        <v>801</v>
      </c>
      <c r="V224" s="514"/>
      <c r="W224" s="1231" t="s">
        <v>802</v>
      </c>
      <c r="X224" s="514"/>
    </row>
    <row r="225" ht="17.25" customHeight="1">
      <c r="A225" s="1189"/>
      <c r="B225" s="1305"/>
      <c r="C225" s="1328"/>
      <c r="D225" s="1311" t="s">
        <v>803</v>
      </c>
      <c r="E225" s="1265"/>
      <c r="F225" s="581"/>
      <c r="G225" s="1266"/>
      <c r="H225" s="1310"/>
      <c r="I225" s="583" t="s">
        <v>340</v>
      </c>
      <c r="J225" s="571" t="s">
        <v>341</v>
      </c>
      <c r="K225" s="832" t="s">
        <v>342</v>
      </c>
      <c r="L225" s="833" t="s">
        <v>52</v>
      </c>
      <c r="M225" s="1098" t="s">
        <v>53</v>
      </c>
      <c r="N225" s="1329" t="s">
        <v>804</v>
      </c>
      <c r="O225" s="585"/>
      <c r="P225" s="585"/>
      <c r="Q225" s="585"/>
      <c r="R225" s="585"/>
      <c r="S225" s="585"/>
      <c r="T225" s="586"/>
      <c r="U225" s="1309" t="s">
        <v>805</v>
      </c>
      <c r="V225" s="514"/>
      <c r="W225" s="760"/>
      <c r="X225" s="514"/>
    </row>
    <row r="226" ht="17.25" customHeight="1">
      <c r="A226" s="1189"/>
      <c r="B226" s="1330"/>
      <c r="C226" s="1331"/>
      <c r="D226" s="1332" t="s">
        <v>806</v>
      </c>
      <c r="E226" s="1333"/>
      <c r="F226" s="1334"/>
      <c r="G226" s="1335" t="b">
        <v>1</v>
      </c>
      <c r="H226" s="1336"/>
      <c r="I226" s="1337" t="s">
        <v>389</v>
      </c>
      <c r="J226" s="1338" t="s">
        <v>390</v>
      </c>
      <c r="K226" s="1339" t="s">
        <v>391</v>
      </c>
      <c r="L226" s="1340" t="s">
        <v>88</v>
      </c>
      <c r="M226" s="1341" t="s">
        <v>89</v>
      </c>
      <c r="N226" s="1342" t="s">
        <v>807</v>
      </c>
      <c r="O226" s="1343"/>
      <c r="P226" s="1343"/>
      <c r="Q226" s="1343"/>
      <c r="R226" s="1343"/>
      <c r="S226" s="1343"/>
      <c r="T226" s="1344"/>
      <c r="U226" s="1345" t="s">
        <v>808</v>
      </c>
      <c r="V226" s="514"/>
      <c r="W226" s="1346" t="s">
        <v>809</v>
      </c>
      <c r="X226" s="514"/>
    </row>
    <row r="227" ht="17.25" customHeight="1">
      <c r="A227" s="514"/>
      <c r="B227" s="514"/>
      <c r="C227" s="514"/>
      <c r="D227" s="514"/>
      <c r="E227" s="514"/>
      <c r="F227" s="514"/>
      <c r="G227" s="514"/>
      <c r="H227" s="514"/>
      <c r="I227" s="514"/>
      <c r="J227" s="514"/>
      <c r="K227" s="514"/>
      <c r="L227" s="514"/>
      <c r="M227" s="514"/>
      <c r="N227" s="514"/>
      <c r="O227" s="514"/>
      <c r="P227" s="514"/>
      <c r="Q227" s="514"/>
      <c r="R227" s="514"/>
      <c r="S227" s="514"/>
      <c r="T227" s="514"/>
      <c r="U227" s="514"/>
      <c r="V227" s="514"/>
      <c r="W227" s="1347"/>
      <c r="X227" s="514"/>
    </row>
    <row r="228" ht="17.25" customHeight="1">
      <c r="A228" s="1189"/>
      <c r="B228" s="1348" t="s">
        <v>28</v>
      </c>
      <c r="C228" s="1349" t="s">
        <v>25</v>
      </c>
      <c r="D228" s="1350" t="s">
        <v>810</v>
      </c>
      <c r="E228" s="1351"/>
      <c r="F228" s="1352"/>
      <c r="G228" s="1353" t="b">
        <v>1</v>
      </c>
      <c r="H228" s="1354"/>
      <c r="I228" s="1355" t="s">
        <v>811</v>
      </c>
      <c r="J228" s="1356"/>
      <c r="K228" s="1356"/>
      <c r="L228" s="1356"/>
      <c r="M228" s="1356"/>
      <c r="N228" s="1357" t="s">
        <v>812</v>
      </c>
      <c r="O228" s="1356"/>
      <c r="P228" s="1356"/>
      <c r="Q228" s="1356"/>
      <c r="R228" s="1356"/>
      <c r="S228" s="1356"/>
      <c r="T228" s="1356"/>
      <c r="U228" s="1358"/>
      <c r="V228" s="514"/>
      <c r="W228" s="1347"/>
      <c r="X228" s="514"/>
    </row>
    <row r="229" ht="17.25" customHeight="1">
      <c r="A229" s="1189"/>
      <c r="C229" s="1359" t="s">
        <v>25</v>
      </c>
      <c r="D229" s="1108" t="s">
        <v>813</v>
      </c>
      <c r="E229" s="1265"/>
      <c r="F229" s="581"/>
      <c r="G229" s="1360" t="b">
        <v>1</v>
      </c>
      <c r="H229" s="1361"/>
      <c r="I229" s="1362" t="s">
        <v>814</v>
      </c>
      <c r="J229" s="585"/>
      <c r="K229" s="585"/>
      <c r="L229" s="585"/>
      <c r="M229" s="585"/>
      <c r="N229" s="1099" t="s">
        <v>815</v>
      </c>
      <c r="O229" s="585"/>
      <c r="P229" s="585"/>
      <c r="Q229" s="585"/>
      <c r="R229" s="585"/>
      <c r="S229" s="585"/>
      <c r="T229" s="585"/>
      <c r="U229" s="1363"/>
      <c r="V229" s="514"/>
      <c r="W229" s="1347"/>
      <c r="X229" s="514"/>
    </row>
    <row r="230" ht="17.25" customHeight="1">
      <c r="A230" s="1189"/>
      <c r="C230" s="1359" t="s">
        <v>25</v>
      </c>
      <c r="D230" s="1108" t="s">
        <v>816</v>
      </c>
      <c r="E230" s="1265"/>
      <c r="F230" s="581"/>
      <c r="G230" s="1360" t="b">
        <v>1</v>
      </c>
      <c r="H230" s="1361"/>
      <c r="I230" s="1362" t="s">
        <v>817</v>
      </c>
      <c r="J230" s="585"/>
      <c r="K230" s="585"/>
      <c r="L230" s="585"/>
      <c r="M230" s="585"/>
      <c r="N230" s="1099" t="s">
        <v>818</v>
      </c>
      <c r="O230" s="585"/>
      <c r="P230" s="585"/>
      <c r="Q230" s="585"/>
      <c r="R230" s="585"/>
      <c r="S230" s="585"/>
      <c r="T230" s="585"/>
      <c r="U230" s="1363"/>
      <c r="V230" s="514"/>
      <c r="W230" s="1347"/>
      <c r="X230" s="514"/>
    </row>
    <row r="231" ht="17.25" customHeight="1">
      <c r="A231" s="1189"/>
      <c r="C231" s="1359" t="s">
        <v>25</v>
      </c>
      <c r="D231" s="1108" t="s">
        <v>819</v>
      </c>
      <c r="E231" s="1265"/>
      <c r="F231" s="581"/>
      <c r="G231" s="1360" t="b">
        <v>1</v>
      </c>
      <c r="H231" s="1364"/>
      <c r="I231" s="1365" t="s">
        <v>820</v>
      </c>
      <c r="J231" s="585"/>
      <c r="K231" s="585"/>
      <c r="L231" s="585"/>
      <c r="M231" s="585"/>
      <c r="N231" s="1099" t="s">
        <v>821</v>
      </c>
      <c r="O231" s="585"/>
      <c r="P231" s="585"/>
      <c r="Q231" s="585"/>
      <c r="R231" s="585"/>
      <c r="S231" s="585"/>
      <c r="T231" s="585"/>
      <c r="U231" s="1363"/>
      <c r="V231" s="514"/>
      <c r="W231" s="1347"/>
      <c r="X231" s="514"/>
    </row>
    <row r="232" ht="17.25" customHeight="1">
      <c r="A232" s="1189"/>
      <c r="C232" s="1359" t="s">
        <v>25</v>
      </c>
      <c r="D232" s="1108" t="s">
        <v>822</v>
      </c>
      <c r="E232" s="1265"/>
      <c r="F232" s="581"/>
      <c r="G232" s="1360" t="b">
        <v>1</v>
      </c>
      <c r="H232" s="1364"/>
      <c r="I232" s="1366" t="s">
        <v>823</v>
      </c>
      <c r="J232" s="585"/>
      <c r="K232" s="585"/>
      <c r="L232" s="585"/>
      <c r="M232" s="585"/>
      <c r="N232" s="1099" t="s">
        <v>824</v>
      </c>
      <c r="O232" s="585"/>
      <c r="P232" s="585"/>
      <c r="Q232" s="585"/>
      <c r="R232" s="585"/>
      <c r="S232" s="585"/>
      <c r="T232" s="585"/>
      <c r="U232" s="1363"/>
      <c r="V232" s="514"/>
      <c r="W232" s="1347"/>
      <c r="X232" s="514"/>
    </row>
    <row r="233" ht="17.25" customHeight="1">
      <c r="A233" s="1189"/>
      <c r="C233" s="1359" t="s">
        <v>25</v>
      </c>
      <c r="D233" s="1108" t="s">
        <v>825</v>
      </c>
      <c r="E233" s="1265"/>
      <c r="F233" s="581"/>
      <c r="G233" s="1360" t="b">
        <v>1</v>
      </c>
      <c r="H233" s="1364"/>
      <c r="I233" s="1362" t="s">
        <v>826</v>
      </c>
      <c r="J233" s="585"/>
      <c r="K233" s="585"/>
      <c r="L233" s="585"/>
      <c r="M233" s="585"/>
      <c r="N233" s="1099" t="s">
        <v>827</v>
      </c>
      <c r="O233" s="585"/>
      <c r="P233" s="585"/>
      <c r="Q233" s="585"/>
      <c r="R233" s="585"/>
      <c r="S233" s="585"/>
      <c r="T233" s="585"/>
      <c r="U233" s="1363"/>
      <c r="V233" s="514"/>
      <c r="W233" s="1347"/>
      <c r="X233" s="514"/>
    </row>
    <row r="234" ht="17.25" customHeight="1">
      <c r="A234" s="1189"/>
      <c r="C234" s="1367" t="s">
        <v>117</v>
      </c>
      <c r="D234" s="1108" t="s">
        <v>828</v>
      </c>
      <c r="E234" s="1265"/>
      <c r="F234" s="581"/>
      <c r="G234" s="1360" t="b">
        <v>1</v>
      </c>
      <c r="H234" s="660"/>
      <c r="I234" s="1368" t="s">
        <v>829</v>
      </c>
      <c r="J234" s="585"/>
      <c r="K234" s="585"/>
      <c r="L234" s="585"/>
      <c r="M234" s="585"/>
      <c r="N234" s="1099" t="s">
        <v>830</v>
      </c>
      <c r="O234" s="585"/>
      <c r="P234" s="585"/>
      <c r="Q234" s="585"/>
      <c r="R234" s="585"/>
      <c r="S234" s="585"/>
      <c r="T234" s="585"/>
      <c r="U234" s="1363"/>
      <c r="V234" s="514"/>
      <c r="W234" s="1347"/>
      <c r="X234" s="514"/>
    </row>
    <row r="235" ht="17.25" customHeight="1">
      <c r="A235" s="1189"/>
      <c r="C235" s="1367" t="s">
        <v>117</v>
      </c>
      <c r="D235" s="1108" t="s">
        <v>831</v>
      </c>
      <c r="E235" s="1265"/>
      <c r="F235" s="581"/>
      <c r="G235" s="1360" t="b">
        <v>1</v>
      </c>
      <c r="H235" s="675"/>
      <c r="I235" s="1368" t="s">
        <v>832</v>
      </c>
      <c r="J235" s="585"/>
      <c r="K235" s="585"/>
      <c r="L235" s="585"/>
      <c r="M235" s="585"/>
      <c r="N235" s="1099" t="s">
        <v>833</v>
      </c>
      <c r="O235" s="585"/>
      <c r="P235" s="585"/>
      <c r="Q235" s="585"/>
      <c r="R235" s="585"/>
      <c r="S235" s="585"/>
      <c r="T235" s="585"/>
      <c r="U235" s="1363"/>
      <c r="V235" s="514"/>
      <c r="W235" s="1347"/>
      <c r="X235" s="514"/>
    </row>
    <row r="236" ht="17.25" customHeight="1">
      <c r="A236" s="1189"/>
      <c r="C236" s="1369" t="s">
        <v>588</v>
      </c>
      <c r="D236" s="1108" t="s">
        <v>834</v>
      </c>
      <c r="E236" s="1265"/>
      <c r="F236" s="581"/>
      <c r="G236" s="1360" t="b">
        <v>1</v>
      </c>
      <c r="H236" s="660"/>
      <c r="I236" s="1368" t="s">
        <v>835</v>
      </c>
      <c r="J236" s="585"/>
      <c r="K236" s="585"/>
      <c r="L236" s="585"/>
      <c r="M236" s="585"/>
      <c r="N236" s="1099" t="s">
        <v>836</v>
      </c>
      <c r="O236" s="585"/>
      <c r="P236" s="585"/>
      <c r="Q236" s="585"/>
      <c r="R236" s="585"/>
      <c r="S236" s="585"/>
      <c r="T236" s="585"/>
      <c r="U236" s="1363"/>
      <c r="V236" s="514"/>
      <c r="W236" s="1347"/>
      <c r="X236" s="514"/>
    </row>
    <row r="237" ht="17.25" customHeight="1">
      <c r="A237" s="1189"/>
      <c r="C237" s="1369" t="s">
        <v>588</v>
      </c>
      <c r="D237" s="1108" t="s">
        <v>837</v>
      </c>
      <c r="E237" s="1265"/>
      <c r="F237" s="581"/>
      <c r="G237" s="1360" t="b">
        <v>1</v>
      </c>
      <c r="H237" s="660"/>
      <c r="I237" s="1368" t="s">
        <v>838</v>
      </c>
      <c r="J237" s="585"/>
      <c r="K237" s="585"/>
      <c r="L237" s="585"/>
      <c r="M237" s="585"/>
      <c r="N237" s="1099" t="s">
        <v>839</v>
      </c>
      <c r="O237" s="585"/>
      <c r="P237" s="585"/>
      <c r="Q237" s="585"/>
      <c r="R237" s="585"/>
      <c r="S237" s="585"/>
      <c r="T237" s="585"/>
      <c r="U237" s="1363"/>
      <c r="V237" s="514"/>
      <c r="W237" s="1347"/>
      <c r="X237" s="514"/>
    </row>
    <row r="238" ht="17.25" customHeight="1">
      <c r="A238" s="1189"/>
      <c r="C238" s="1369" t="s">
        <v>588</v>
      </c>
      <c r="D238" s="1108" t="s">
        <v>840</v>
      </c>
      <c r="E238" s="1265"/>
      <c r="F238" s="581"/>
      <c r="G238" s="1360" t="b">
        <v>1</v>
      </c>
      <c r="H238" s="660"/>
      <c r="I238" s="1368" t="s">
        <v>841</v>
      </c>
      <c r="J238" s="585"/>
      <c r="K238" s="585"/>
      <c r="L238" s="585"/>
      <c r="M238" s="585"/>
      <c r="N238" s="1099" t="s">
        <v>842</v>
      </c>
      <c r="O238" s="585"/>
      <c r="P238" s="585"/>
      <c r="Q238" s="585"/>
      <c r="R238" s="585"/>
      <c r="S238" s="585"/>
      <c r="T238" s="585"/>
      <c r="U238" s="1363"/>
      <c r="V238" s="514"/>
      <c r="W238" s="1347"/>
      <c r="X238" s="514"/>
    </row>
    <row r="239" ht="17.25" customHeight="1">
      <c r="A239" s="1189"/>
      <c r="C239" s="1369" t="s">
        <v>588</v>
      </c>
      <c r="D239" s="1108" t="s">
        <v>843</v>
      </c>
      <c r="E239" s="1265"/>
      <c r="F239" s="581"/>
      <c r="G239" s="1360" t="b">
        <v>1</v>
      </c>
      <c r="H239" s="660"/>
      <c r="I239" s="1368" t="s">
        <v>844</v>
      </c>
      <c r="J239" s="585"/>
      <c r="K239" s="585"/>
      <c r="L239" s="585"/>
      <c r="M239" s="585"/>
      <c r="N239" s="1099" t="s">
        <v>845</v>
      </c>
      <c r="O239" s="585"/>
      <c r="P239" s="585"/>
      <c r="Q239" s="585"/>
      <c r="R239" s="585"/>
      <c r="S239" s="585"/>
      <c r="T239" s="585"/>
      <c r="U239" s="1363"/>
      <c r="V239" s="514"/>
      <c r="W239" s="1347"/>
      <c r="X239" s="514"/>
    </row>
    <row r="240" ht="17.25" customHeight="1">
      <c r="A240" s="1189"/>
      <c r="C240" s="1369" t="s">
        <v>588</v>
      </c>
      <c r="D240" s="1108" t="s">
        <v>846</v>
      </c>
      <c r="E240" s="1265"/>
      <c r="F240" s="581"/>
      <c r="G240" s="1360" t="b">
        <v>1</v>
      </c>
      <c r="H240" s="675"/>
      <c r="I240" s="1368" t="s">
        <v>847</v>
      </c>
      <c r="J240" s="585"/>
      <c r="K240" s="585"/>
      <c r="L240" s="585"/>
      <c r="M240" s="585"/>
      <c r="N240" s="1099" t="s">
        <v>848</v>
      </c>
      <c r="O240" s="585"/>
      <c r="P240" s="585"/>
      <c r="Q240" s="585"/>
      <c r="R240" s="585"/>
      <c r="S240" s="585"/>
      <c r="T240" s="585"/>
      <c r="U240" s="1363"/>
      <c r="V240" s="514"/>
      <c r="W240" s="1347"/>
      <c r="X240" s="514"/>
    </row>
    <row r="241" ht="17.25" customHeight="1">
      <c r="A241" s="1189"/>
      <c r="C241" s="1369" t="s">
        <v>588</v>
      </c>
      <c r="D241" s="1108" t="s">
        <v>849</v>
      </c>
      <c r="E241" s="1265"/>
      <c r="F241" s="581"/>
      <c r="G241" s="1360" t="b">
        <v>1</v>
      </c>
      <c r="H241" s="675"/>
      <c r="I241" s="1368" t="s">
        <v>850</v>
      </c>
      <c r="J241" s="585"/>
      <c r="K241" s="585"/>
      <c r="L241" s="585"/>
      <c r="M241" s="585"/>
      <c r="N241" s="1099" t="s">
        <v>851</v>
      </c>
      <c r="O241" s="585"/>
      <c r="P241" s="585"/>
      <c r="Q241" s="585"/>
      <c r="R241" s="585"/>
      <c r="S241" s="585"/>
      <c r="T241" s="585"/>
      <c r="U241" s="1363"/>
      <c r="V241" s="514"/>
      <c r="W241" s="1347"/>
      <c r="X241" s="514"/>
    </row>
    <row r="242" ht="17.25" customHeight="1">
      <c r="A242" s="1189"/>
      <c r="C242" s="1370" t="s">
        <v>21</v>
      </c>
      <c r="D242" s="1108" t="s">
        <v>852</v>
      </c>
      <c r="E242" s="1265"/>
      <c r="F242" s="581"/>
      <c r="G242" s="1360" t="b">
        <v>1</v>
      </c>
      <c r="H242" s="675"/>
      <c r="I242" s="1368" t="s">
        <v>853</v>
      </c>
      <c r="J242" s="585"/>
      <c r="K242" s="585"/>
      <c r="L242" s="585"/>
      <c r="M242" s="585"/>
      <c r="N242" s="1099" t="s">
        <v>854</v>
      </c>
      <c r="O242" s="585"/>
      <c r="P242" s="585"/>
      <c r="Q242" s="585"/>
      <c r="R242" s="585"/>
      <c r="S242" s="585"/>
      <c r="T242" s="585"/>
      <c r="U242" s="1363"/>
      <c r="V242" s="514"/>
      <c r="W242" s="1347"/>
      <c r="X242" s="514"/>
    </row>
    <row r="243" ht="17.25" customHeight="1">
      <c r="A243" s="1189"/>
      <c r="C243" s="1370" t="s">
        <v>21</v>
      </c>
      <c r="D243" s="1108" t="s">
        <v>855</v>
      </c>
      <c r="E243" s="1265"/>
      <c r="F243" s="581"/>
      <c r="G243" s="1360" t="b">
        <v>1</v>
      </c>
      <c r="H243" s="675"/>
      <c r="I243" s="1368" t="s">
        <v>856</v>
      </c>
      <c r="J243" s="585"/>
      <c r="K243" s="585"/>
      <c r="L243" s="585"/>
      <c r="M243" s="585"/>
      <c r="N243" s="1099" t="s">
        <v>857</v>
      </c>
      <c r="O243" s="585"/>
      <c r="P243" s="585"/>
      <c r="Q243" s="585"/>
      <c r="R243" s="585"/>
      <c r="S243" s="585"/>
      <c r="T243" s="585"/>
      <c r="U243" s="1363"/>
      <c r="V243" s="514"/>
      <c r="W243" s="1347"/>
      <c r="X243" s="514"/>
    </row>
    <row r="244" ht="17.25" customHeight="1">
      <c r="A244" s="1189"/>
      <c r="C244" s="1370" t="s">
        <v>21</v>
      </c>
      <c r="D244" s="1108" t="s">
        <v>858</v>
      </c>
      <c r="E244" s="1265"/>
      <c r="F244" s="581"/>
      <c r="G244" s="1360" t="b">
        <v>1</v>
      </c>
      <c r="H244" s="675"/>
      <c r="I244" s="1368" t="s">
        <v>859</v>
      </c>
      <c r="J244" s="585"/>
      <c r="K244" s="585"/>
      <c r="L244" s="585"/>
      <c r="M244" s="585"/>
      <c r="N244" s="1099" t="s">
        <v>860</v>
      </c>
      <c r="O244" s="585"/>
      <c r="P244" s="585"/>
      <c r="Q244" s="585"/>
      <c r="R244" s="585"/>
      <c r="S244" s="585"/>
      <c r="T244" s="585"/>
      <c r="U244" s="1363"/>
      <c r="V244" s="514"/>
      <c r="W244" s="1347"/>
      <c r="X244" s="514"/>
    </row>
    <row r="245" ht="17.25" customHeight="1">
      <c r="A245" s="1189"/>
      <c r="C245" s="1370" t="s">
        <v>21</v>
      </c>
      <c r="D245" s="1108" t="s">
        <v>861</v>
      </c>
      <c r="E245" s="1265"/>
      <c r="F245" s="581"/>
      <c r="G245" s="1360" t="b">
        <v>1</v>
      </c>
      <c r="H245" s="675"/>
      <c r="I245" s="1368" t="s">
        <v>862</v>
      </c>
      <c r="J245" s="585"/>
      <c r="K245" s="585"/>
      <c r="L245" s="585"/>
      <c r="M245" s="585"/>
      <c r="N245" s="1099" t="s">
        <v>863</v>
      </c>
      <c r="O245" s="585"/>
      <c r="P245" s="585"/>
      <c r="Q245" s="585"/>
      <c r="R245" s="585"/>
      <c r="S245" s="585"/>
      <c r="T245" s="585"/>
      <c r="U245" s="1363"/>
      <c r="V245" s="514"/>
      <c r="W245" s="1347"/>
      <c r="X245" s="514"/>
    </row>
    <row r="246" ht="17.25" customHeight="1">
      <c r="A246" s="1189"/>
      <c r="C246" s="1370" t="s">
        <v>21</v>
      </c>
      <c r="D246" s="1108" t="s">
        <v>864</v>
      </c>
      <c r="E246" s="1265"/>
      <c r="F246" s="581"/>
      <c r="G246" s="1360" t="b">
        <v>1</v>
      </c>
      <c r="H246" s="675"/>
      <c r="I246" s="1368" t="s">
        <v>865</v>
      </c>
      <c r="J246" s="585"/>
      <c r="K246" s="585"/>
      <c r="L246" s="585"/>
      <c r="M246" s="585"/>
      <c r="N246" s="1099" t="s">
        <v>866</v>
      </c>
      <c r="O246" s="585"/>
      <c r="P246" s="585"/>
      <c r="Q246" s="585"/>
      <c r="R246" s="585"/>
      <c r="S246" s="585"/>
      <c r="T246" s="585"/>
      <c r="U246" s="1363"/>
      <c r="V246" s="514"/>
      <c r="W246" s="1347"/>
      <c r="X246" s="514"/>
    </row>
    <row r="247" ht="17.25" customHeight="1">
      <c r="A247" s="1189"/>
      <c r="C247" s="1270" t="s">
        <v>537</v>
      </c>
      <c r="D247" s="1108" t="s">
        <v>867</v>
      </c>
      <c r="E247" s="1265"/>
      <c r="F247" s="581"/>
      <c r="G247" s="1360" t="b">
        <v>1</v>
      </c>
      <c r="H247" s="675"/>
      <c r="I247" s="1362" t="s">
        <v>868</v>
      </c>
      <c r="J247" s="585"/>
      <c r="K247" s="585"/>
      <c r="L247" s="585"/>
      <c r="M247" s="585"/>
      <c r="N247" s="1099" t="s">
        <v>869</v>
      </c>
      <c r="O247" s="585"/>
      <c r="P247" s="585"/>
      <c r="Q247" s="585"/>
      <c r="R247" s="585"/>
      <c r="S247" s="585"/>
      <c r="T247" s="585"/>
      <c r="U247" s="1363"/>
      <c r="V247" s="514"/>
      <c r="W247" s="1347"/>
      <c r="X247" s="514"/>
    </row>
    <row r="248" ht="17.25" customHeight="1">
      <c r="A248" s="1189"/>
      <c r="C248" s="1270" t="s">
        <v>537</v>
      </c>
      <c r="D248" s="1108" t="s">
        <v>870</v>
      </c>
      <c r="E248" s="1265"/>
      <c r="F248" s="581"/>
      <c r="G248" s="1360" t="b">
        <v>1</v>
      </c>
      <c r="H248" s="660"/>
      <c r="I248" s="1368" t="s">
        <v>871</v>
      </c>
      <c r="J248" s="585"/>
      <c r="K248" s="585"/>
      <c r="L248" s="585"/>
      <c r="M248" s="585"/>
      <c r="N248" s="1099" t="s">
        <v>872</v>
      </c>
      <c r="O248" s="585"/>
      <c r="P248" s="585"/>
      <c r="Q248" s="585"/>
      <c r="R248" s="585"/>
      <c r="S248" s="585"/>
      <c r="T248" s="585"/>
      <c r="U248" s="1363"/>
      <c r="V248" s="514"/>
      <c r="W248" s="1347"/>
      <c r="X248" s="514"/>
    </row>
    <row r="249" ht="17.25" customHeight="1">
      <c r="A249" s="1189"/>
      <c r="C249" s="1270" t="s">
        <v>537</v>
      </c>
      <c r="D249" s="1108" t="s">
        <v>873</v>
      </c>
      <c r="E249" s="1265"/>
      <c r="F249" s="581"/>
      <c r="G249" s="1360" t="b">
        <v>1</v>
      </c>
      <c r="H249" s="660"/>
      <c r="I249" s="1362" t="s">
        <v>874</v>
      </c>
      <c r="J249" s="585"/>
      <c r="K249" s="585"/>
      <c r="L249" s="585"/>
      <c r="M249" s="585"/>
      <c r="N249" s="1099" t="s">
        <v>875</v>
      </c>
      <c r="O249" s="585"/>
      <c r="P249" s="585"/>
      <c r="Q249" s="585"/>
      <c r="R249" s="585"/>
      <c r="S249" s="585"/>
      <c r="T249" s="585"/>
      <c r="U249" s="1363"/>
      <c r="V249" s="514"/>
      <c r="W249" s="1347"/>
      <c r="X249" s="514"/>
    </row>
    <row r="250" ht="17.25" customHeight="1">
      <c r="A250" s="1189"/>
      <c r="C250" s="1270" t="s">
        <v>537</v>
      </c>
      <c r="D250" s="1108" t="s">
        <v>876</v>
      </c>
      <c r="E250" s="1265"/>
      <c r="F250" s="581"/>
      <c r="G250" s="1360" t="b">
        <v>1</v>
      </c>
      <c r="H250" s="675"/>
      <c r="I250" s="1362" t="s">
        <v>877</v>
      </c>
      <c r="J250" s="585"/>
      <c r="K250" s="585"/>
      <c r="L250" s="585"/>
      <c r="M250" s="585"/>
      <c r="N250" s="1099" t="s">
        <v>878</v>
      </c>
      <c r="O250" s="585"/>
      <c r="P250" s="585"/>
      <c r="Q250" s="585"/>
      <c r="R250" s="585"/>
      <c r="S250" s="585"/>
      <c r="T250" s="585"/>
      <c r="U250" s="1363"/>
      <c r="V250" s="514"/>
      <c r="W250" s="1347"/>
      <c r="X250" s="514"/>
    </row>
    <row r="251" ht="17.25" customHeight="1">
      <c r="A251" s="1189"/>
      <c r="C251" s="1270" t="s">
        <v>537</v>
      </c>
      <c r="D251" s="1108" t="s">
        <v>879</v>
      </c>
      <c r="E251" s="1265"/>
      <c r="F251" s="581"/>
      <c r="G251" s="1360" t="b">
        <v>1</v>
      </c>
      <c r="H251" s="675"/>
      <c r="I251" s="1362" t="s">
        <v>880</v>
      </c>
      <c r="J251" s="585"/>
      <c r="K251" s="585"/>
      <c r="L251" s="585"/>
      <c r="M251" s="585"/>
      <c r="N251" s="1099" t="s">
        <v>881</v>
      </c>
      <c r="O251" s="585"/>
      <c r="P251" s="585"/>
      <c r="Q251" s="585"/>
      <c r="R251" s="585"/>
      <c r="S251" s="585"/>
      <c r="T251" s="585"/>
      <c r="U251" s="1363"/>
      <c r="V251" s="514"/>
      <c r="W251" s="1347"/>
      <c r="X251" s="514"/>
    </row>
    <row r="252" ht="17.25" customHeight="1">
      <c r="A252" s="1189"/>
      <c r="C252" s="1270" t="s">
        <v>537</v>
      </c>
      <c r="D252" s="1108" t="s">
        <v>882</v>
      </c>
      <c r="E252" s="1265"/>
      <c r="F252" s="581"/>
      <c r="G252" s="1360" t="b">
        <v>1</v>
      </c>
      <c r="H252" s="675"/>
      <c r="I252" s="1362" t="s">
        <v>883</v>
      </c>
      <c r="J252" s="585"/>
      <c r="K252" s="585"/>
      <c r="L252" s="585"/>
      <c r="M252" s="585"/>
      <c r="N252" s="1099" t="s">
        <v>884</v>
      </c>
      <c r="O252" s="585"/>
      <c r="P252" s="585"/>
      <c r="Q252" s="585"/>
      <c r="R252" s="585"/>
      <c r="S252" s="585"/>
      <c r="T252" s="585"/>
      <c r="U252" s="1363"/>
      <c r="V252" s="514"/>
      <c r="W252" s="1347"/>
      <c r="X252" s="514"/>
    </row>
    <row r="253" ht="17.25" customHeight="1">
      <c r="A253" s="1189"/>
      <c r="C253" s="1269" t="s">
        <v>576</v>
      </c>
      <c r="D253" s="1108" t="s">
        <v>885</v>
      </c>
      <c r="E253" s="1265"/>
      <c r="F253" s="581"/>
      <c r="G253" s="1360" t="b">
        <v>1</v>
      </c>
      <c r="H253" s="675"/>
      <c r="I253" s="1368" t="s">
        <v>886</v>
      </c>
      <c r="J253" s="585"/>
      <c r="K253" s="585"/>
      <c r="L253" s="585"/>
      <c r="M253" s="585"/>
      <c r="N253" s="1099" t="s">
        <v>887</v>
      </c>
      <c r="O253" s="585"/>
      <c r="P253" s="585"/>
      <c r="Q253" s="585"/>
      <c r="R253" s="585"/>
      <c r="S253" s="585"/>
      <c r="T253" s="585"/>
      <c r="U253" s="1363"/>
      <c r="V253" s="514"/>
      <c r="W253" s="1347"/>
      <c r="X253" s="514"/>
    </row>
    <row r="254" ht="17.25" customHeight="1">
      <c r="A254" s="1189"/>
      <c r="C254" s="1269" t="s">
        <v>576</v>
      </c>
      <c r="D254" s="1108" t="s">
        <v>888</v>
      </c>
      <c r="E254" s="1265"/>
      <c r="F254" s="581"/>
      <c r="G254" s="1360" t="b">
        <v>1</v>
      </c>
      <c r="H254" s="675"/>
      <c r="I254" s="1368" t="s">
        <v>889</v>
      </c>
      <c r="J254" s="585"/>
      <c r="K254" s="585"/>
      <c r="L254" s="585"/>
      <c r="M254" s="585"/>
      <c r="N254" s="1099" t="s">
        <v>890</v>
      </c>
      <c r="O254" s="585"/>
      <c r="P254" s="585"/>
      <c r="Q254" s="585"/>
      <c r="R254" s="585"/>
      <c r="S254" s="585"/>
      <c r="T254" s="585"/>
      <c r="U254" s="1363"/>
      <c r="V254" s="514"/>
      <c r="W254" s="1347"/>
      <c r="X254" s="514"/>
    </row>
    <row r="255" ht="17.25" customHeight="1">
      <c r="A255" s="1189"/>
      <c r="C255" s="1269" t="s">
        <v>576</v>
      </c>
      <c r="D255" s="1108" t="s">
        <v>891</v>
      </c>
      <c r="E255" s="1265"/>
      <c r="F255" s="581"/>
      <c r="G255" s="1360" t="b">
        <v>1</v>
      </c>
      <c r="H255" s="660"/>
      <c r="I255" s="1368" t="s">
        <v>892</v>
      </c>
      <c r="J255" s="585"/>
      <c r="K255" s="585"/>
      <c r="L255" s="585"/>
      <c r="M255" s="585"/>
      <c r="N255" s="1099" t="s">
        <v>893</v>
      </c>
      <c r="O255" s="585"/>
      <c r="P255" s="585"/>
      <c r="Q255" s="585"/>
      <c r="R255" s="585"/>
      <c r="S255" s="585"/>
      <c r="T255" s="585"/>
      <c r="U255" s="1363"/>
      <c r="V255" s="514"/>
      <c r="W255" s="1347"/>
      <c r="X255" s="514"/>
    </row>
    <row r="256" ht="17.25" customHeight="1">
      <c r="A256" s="1189"/>
      <c r="C256" s="1269" t="s">
        <v>576</v>
      </c>
      <c r="D256" s="1108" t="s">
        <v>894</v>
      </c>
      <c r="E256" s="1265"/>
      <c r="F256" s="581"/>
      <c r="G256" s="1360" t="b">
        <v>1</v>
      </c>
      <c r="H256" s="675"/>
      <c r="I256" s="1368" t="s">
        <v>895</v>
      </c>
      <c r="J256" s="585"/>
      <c r="K256" s="585"/>
      <c r="L256" s="585"/>
      <c r="M256" s="585"/>
      <c r="N256" s="1099" t="s">
        <v>896</v>
      </c>
      <c r="O256" s="585"/>
      <c r="P256" s="585"/>
      <c r="Q256" s="585"/>
      <c r="R256" s="585"/>
      <c r="S256" s="585"/>
      <c r="T256" s="585"/>
      <c r="U256" s="1363"/>
      <c r="V256" s="514"/>
      <c r="W256" s="1347"/>
      <c r="X256" s="514"/>
    </row>
    <row r="257" ht="17.25" customHeight="1">
      <c r="A257" s="1189"/>
      <c r="C257" s="1269" t="s">
        <v>576</v>
      </c>
      <c r="D257" s="1108" t="s">
        <v>897</v>
      </c>
      <c r="E257" s="1265"/>
      <c r="F257" s="581"/>
      <c r="G257" s="1360" t="b">
        <v>1</v>
      </c>
      <c r="H257" s="675"/>
      <c r="I257" s="1368" t="s">
        <v>898</v>
      </c>
      <c r="J257" s="585"/>
      <c r="K257" s="585"/>
      <c r="L257" s="585"/>
      <c r="M257" s="585"/>
      <c r="N257" s="1099" t="s">
        <v>899</v>
      </c>
      <c r="O257" s="585"/>
      <c r="P257" s="585"/>
      <c r="Q257" s="585"/>
      <c r="R257" s="585"/>
      <c r="S257" s="585"/>
      <c r="T257" s="585"/>
      <c r="U257" s="1363"/>
      <c r="V257" s="514"/>
      <c r="W257" s="1347"/>
      <c r="X257" s="514"/>
    </row>
    <row r="258" ht="17.25" customHeight="1">
      <c r="A258" s="1189"/>
      <c r="C258" s="1269" t="s">
        <v>576</v>
      </c>
      <c r="D258" s="1108" t="s">
        <v>900</v>
      </c>
      <c r="E258" s="1265"/>
      <c r="F258" s="581"/>
      <c r="G258" s="1360" t="b">
        <v>1</v>
      </c>
      <c r="H258" s="675"/>
      <c r="I258" s="1368" t="s">
        <v>901</v>
      </c>
      <c r="J258" s="585"/>
      <c r="K258" s="585"/>
      <c r="L258" s="585"/>
      <c r="M258" s="585"/>
      <c r="N258" s="1099" t="s">
        <v>902</v>
      </c>
      <c r="O258" s="585"/>
      <c r="P258" s="585"/>
      <c r="Q258" s="585"/>
      <c r="R258" s="585"/>
      <c r="S258" s="585"/>
      <c r="T258" s="585"/>
      <c r="U258" s="1363"/>
      <c r="V258" s="514"/>
      <c r="W258" s="1347"/>
      <c r="X258" s="514"/>
    </row>
    <row r="259" ht="17.25" customHeight="1">
      <c r="A259" s="1189"/>
      <c r="C259" s="1371" t="s">
        <v>423</v>
      </c>
      <c r="D259" s="1108" t="s">
        <v>903</v>
      </c>
      <c r="E259" s="1265"/>
      <c r="F259" s="581"/>
      <c r="G259" s="1360" t="b">
        <v>1</v>
      </c>
      <c r="H259" s="660"/>
      <c r="I259" s="1368" t="s">
        <v>904</v>
      </c>
      <c r="J259" s="585"/>
      <c r="K259" s="585"/>
      <c r="L259" s="585"/>
      <c r="M259" s="585"/>
      <c r="N259" s="1099" t="s">
        <v>905</v>
      </c>
      <c r="O259" s="585"/>
      <c r="P259" s="585"/>
      <c r="Q259" s="585"/>
      <c r="R259" s="585"/>
      <c r="S259" s="585"/>
      <c r="T259" s="585"/>
      <c r="U259" s="1363"/>
      <c r="V259" s="514"/>
      <c r="W259" s="1347"/>
      <c r="X259" s="514"/>
    </row>
    <row r="260" ht="17.25" customHeight="1">
      <c r="A260" s="1189"/>
      <c r="C260" s="1371" t="s">
        <v>423</v>
      </c>
      <c r="D260" s="1108" t="s">
        <v>906</v>
      </c>
      <c r="E260" s="1265"/>
      <c r="F260" s="581"/>
      <c r="G260" s="1360" t="b">
        <v>1</v>
      </c>
      <c r="H260" s="660"/>
      <c r="I260" s="1368" t="s">
        <v>907</v>
      </c>
      <c r="J260" s="585"/>
      <c r="K260" s="585"/>
      <c r="L260" s="585"/>
      <c r="M260" s="585"/>
      <c r="N260" s="1099" t="s">
        <v>908</v>
      </c>
      <c r="O260" s="585"/>
      <c r="P260" s="585"/>
      <c r="Q260" s="585"/>
      <c r="R260" s="585"/>
      <c r="S260" s="585"/>
      <c r="T260" s="585"/>
      <c r="U260" s="1363"/>
      <c r="V260" s="514"/>
      <c r="W260" s="1347"/>
      <c r="X260" s="514"/>
    </row>
    <row r="261" ht="17.25" customHeight="1">
      <c r="A261" s="1189"/>
      <c r="C261" s="1371" t="s">
        <v>423</v>
      </c>
      <c r="D261" s="1108" t="s">
        <v>909</v>
      </c>
      <c r="E261" s="1265"/>
      <c r="F261" s="581"/>
      <c r="G261" s="1360" t="b">
        <v>1</v>
      </c>
      <c r="H261" s="660"/>
      <c r="I261" s="1368" t="s">
        <v>910</v>
      </c>
      <c r="J261" s="585"/>
      <c r="K261" s="585"/>
      <c r="L261" s="585"/>
      <c r="M261" s="585"/>
      <c r="N261" s="1099" t="s">
        <v>911</v>
      </c>
      <c r="O261" s="585"/>
      <c r="P261" s="585"/>
      <c r="Q261" s="585"/>
      <c r="R261" s="585"/>
      <c r="S261" s="585"/>
      <c r="T261" s="585"/>
      <c r="U261" s="1363"/>
      <c r="V261" s="514"/>
      <c r="W261" s="1347"/>
      <c r="X261" s="514"/>
    </row>
    <row r="262" ht="17.25" customHeight="1">
      <c r="A262" s="1189"/>
      <c r="C262" s="1371" t="s">
        <v>423</v>
      </c>
      <c r="D262" s="1108" t="s">
        <v>912</v>
      </c>
      <c r="E262" s="1265"/>
      <c r="F262" s="581"/>
      <c r="G262" s="1360" t="b">
        <v>1</v>
      </c>
      <c r="H262" s="660"/>
      <c r="I262" s="1368" t="s">
        <v>913</v>
      </c>
      <c r="J262" s="585"/>
      <c r="K262" s="585"/>
      <c r="L262" s="585"/>
      <c r="M262" s="585"/>
      <c r="N262" s="1099" t="s">
        <v>914</v>
      </c>
      <c r="O262" s="585"/>
      <c r="P262" s="585"/>
      <c r="Q262" s="585"/>
      <c r="R262" s="585"/>
      <c r="S262" s="585"/>
      <c r="T262" s="585"/>
      <c r="U262" s="1363"/>
      <c r="V262" s="514"/>
      <c r="W262" s="1347"/>
      <c r="X262" s="514"/>
    </row>
    <row r="263" ht="17.25" customHeight="1">
      <c r="A263" s="1189"/>
      <c r="C263" s="1371" t="s">
        <v>423</v>
      </c>
      <c r="D263" s="1108" t="s">
        <v>915</v>
      </c>
      <c r="E263" s="1265"/>
      <c r="F263" s="581"/>
      <c r="G263" s="1360" t="b">
        <v>1</v>
      </c>
      <c r="H263" s="660"/>
      <c r="I263" s="1368" t="s">
        <v>916</v>
      </c>
      <c r="J263" s="585"/>
      <c r="K263" s="585"/>
      <c r="L263" s="585"/>
      <c r="M263" s="585"/>
      <c r="N263" s="1099" t="s">
        <v>917</v>
      </c>
      <c r="O263" s="585"/>
      <c r="P263" s="585"/>
      <c r="Q263" s="585"/>
      <c r="R263" s="585"/>
      <c r="S263" s="585"/>
      <c r="T263" s="585"/>
      <c r="U263" s="1363"/>
      <c r="V263" s="514"/>
      <c r="W263" s="1347"/>
      <c r="X263" s="514"/>
    </row>
    <row r="264" ht="17.25" customHeight="1">
      <c r="A264" s="1189"/>
      <c r="C264" s="1371" t="s">
        <v>423</v>
      </c>
      <c r="D264" s="1108" t="s">
        <v>918</v>
      </c>
      <c r="E264" s="1265"/>
      <c r="F264" s="581"/>
      <c r="G264" s="1360" t="b">
        <v>1</v>
      </c>
      <c r="H264" s="660"/>
      <c r="I264" s="1368" t="s">
        <v>919</v>
      </c>
      <c r="J264" s="585"/>
      <c r="K264" s="585"/>
      <c r="L264" s="585"/>
      <c r="M264" s="585"/>
      <c r="N264" s="1099" t="s">
        <v>920</v>
      </c>
      <c r="O264" s="585"/>
      <c r="P264" s="585"/>
      <c r="Q264" s="585"/>
      <c r="R264" s="585"/>
      <c r="S264" s="585"/>
      <c r="T264" s="585"/>
      <c r="U264" s="1363"/>
      <c r="V264" s="514"/>
      <c r="W264" s="1347"/>
      <c r="X264" s="514"/>
    </row>
    <row r="265" ht="17.25" customHeight="1">
      <c r="A265" s="1189"/>
      <c r="C265" s="1372" t="s">
        <v>266</v>
      </c>
      <c r="D265" s="1108" t="s">
        <v>921</v>
      </c>
      <c r="E265" s="1265"/>
      <c r="F265" s="581"/>
      <c r="G265" s="1360" t="b">
        <v>1</v>
      </c>
      <c r="H265" s="675"/>
      <c r="I265" s="1373" t="s">
        <v>922</v>
      </c>
      <c r="J265" s="585"/>
      <c r="K265" s="585"/>
      <c r="L265" s="585"/>
      <c r="M265" s="585"/>
      <c r="N265" s="1374" t="s">
        <v>923</v>
      </c>
      <c r="O265" s="585"/>
      <c r="P265" s="585"/>
      <c r="Q265" s="585"/>
      <c r="R265" s="585"/>
      <c r="S265" s="585"/>
      <c r="T265" s="585"/>
      <c r="U265" s="1363"/>
      <c r="V265" s="514"/>
      <c r="W265" s="1347"/>
      <c r="X265" s="514"/>
    </row>
    <row r="266" ht="17.25" customHeight="1">
      <c r="A266" s="1189"/>
      <c r="C266" s="1372" t="s">
        <v>266</v>
      </c>
      <c r="D266" s="1108" t="s">
        <v>924</v>
      </c>
      <c r="E266" s="1265"/>
      <c r="F266" s="581"/>
      <c r="G266" s="1360" t="b">
        <v>1</v>
      </c>
      <c r="H266" s="675"/>
      <c r="I266" s="1373" t="s">
        <v>925</v>
      </c>
      <c r="J266" s="585"/>
      <c r="K266" s="585"/>
      <c r="L266" s="585"/>
      <c r="M266" s="585"/>
      <c r="N266" s="1374" t="s">
        <v>926</v>
      </c>
      <c r="O266" s="585"/>
      <c r="P266" s="585"/>
      <c r="Q266" s="585"/>
      <c r="R266" s="585"/>
      <c r="S266" s="585"/>
      <c r="T266" s="585"/>
      <c r="U266" s="1363"/>
      <c r="V266" s="514"/>
      <c r="W266" s="1347"/>
      <c r="X266" s="514"/>
    </row>
    <row r="267" ht="17.25" customHeight="1">
      <c r="A267" s="1189"/>
      <c r="C267" s="1375" t="s">
        <v>266</v>
      </c>
      <c r="D267" s="1108" t="s">
        <v>927</v>
      </c>
      <c r="E267" s="1265"/>
      <c r="F267" s="581"/>
      <c r="G267" s="1360" t="b">
        <v>1</v>
      </c>
      <c r="H267" s="660"/>
      <c r="I267" s="1373" t="s">
        <v>928</v>
      </c>
      <c r="J267" s="585"/>
      <c r="K267" s="585"/>
      <c r="L267" s="585"/>
      <c r="M267" s="585"/>
      <c r="N267" s="1374" t="s">
        <v>929</v>
      </c>
      <c r="O267" s="585"/>
      <c r="P267" s="585"/>
      <c r="Q267" s="585"/>
      <c r="R267" s="585"/>
      <c r="S267" s="585"/>
      <c r="T267" s="585"/>
      <c r="U267" s="1363"/>
      <c r="V267" s="514"/>
      <c r="W267" s="1347"/>
      <c r="X267" s="514"/>
    </row>
    <row r="268" ht="17.25" customHeight="1">
      <c r="A268" s="1189"/>
      <c r="C268" s="1372" t="s">
        <v>266</v>
      </c>
      <c r="D268" s="1108" t="s">
        <v>930</v>
      </c>
      <c r="E268" s="1265"/>
      <c r="F268" s="581"/>
      <c r="G268" s="1360" t="b">
        <v>1</v>
      </c>
      <c r="H268" s="675"/>
      <c r="I268" s="1373" t="s">
        <v>931</v>
      </c>
      <c r="J268" s="585"/>
      <c r="K268" s="585"/>
      <c r="L268" s="585"/>
      <c r="M268" s="585"/>
      <c r="N268" s="1374" t="s">
        <v>932</v>
      </c>
      <c r="O268" s="585"/>
      <c r="P268" s="585"/>
      <c r="Q268" s="585"/>
      <c r="R268" s="585"/>
      <c r="S268" s="585"/>
      <c r="T268" s="585"/>
      <c r="U268" s="1363"/>
      <c r="V268" s="514"/>
      <c r="W268" s="1347"/>
      <c r="X268" s="514"/>
    </row>
    <row r="269" ht="17.25" customHeight="1">
      <c r="A269" s="1189"/>
      <c r="C269" s="1372" t="s">
        <v>266</v>
      </c>
      <c r="D269" s="1108" t="s">
        <v>933</v>
      </c>
      <c r="E269" s="1265"/>
      <c r="F269" s="581"/>
      <c r="G269" s="1360" t="b">
        <v>1</v>
      </c>
      <c r="H269" s="660"/>
      <c r="I269" s="1373" t="s">
        <v>934</v>
      </c>
      <c r="J269" s="585"/>
      <c r="K269" s="585"/>
      <c r="L269" s="585"/>
      <c r="M269" s="585"/>
      <c r="N269" s="1374" t="s">
        <v>935</v>
      </c>
      <c r="O269" s="585"/>
      <c r="P269" s="585"/>
      <c r="Q269" s="585"/>
      <c r="R269" s="585"/>
      <c r="S269" s="585"/>
      <c r="T269" s="585"/>
      <c r="U269" s="1363"/>
      <c r="V269" s="514"/>
      <c r="W269" s="1347"/>
      <c r="X269" s="514"/>
    </row>
    <row r="270" ht="17.25" customHeight="1">
      <c r="A270" s="1189"/>
      <c r="C270" s="1375" t="s">
        <v>266</v>
      </c>
      <c r="D270" s="1108" t="s">
        <v>936</v>
      </c>
      <c r="E270" s="1265"/>
      <c r="F270" s="581"/>
      <c r="G270" s="1360" t="b">
        <v>1</v>
      </c>
      <c r="H270" s="660"/>
      <c r="I270" s="1373" t="s">
        <v>937</v>
      </c>
      <c r="J270" s="585"/>
      <c r="K270" s="585"/>
      <c r="L270" s="585"/>
      <c r="M270" s="585"/>
      <c r="N270" s="1374" t="s">
        <v>938</v>
      </c>
      <c r="O270" s="585"/>
      <c r="P270" s="585"/>
      <c r="Q270" s="585"/>
      <c r="R270" s="585"/>
      <c r="S270" s="585"/>
      <c r="T270" s="585"/>
      <c r="U270" s="1363"/>
      <c r="V270" s="514"/>
      <c r="W270" s="1347"/>
      <c r="X270" s="514"/>
    </row>
    <row r="271" ht="17.25" customHeight="1">
      <c r="A271" s="1189"/>
      <c r="C271" s="1376" t="s">
        <v>26</v>
      </c>
      <c r="D271" s="1108" t="s">
        <v>939</v>
      </c>
      <c r="E271" s="1265"/>
      <c r="F271" s="581"/>
      <c r="G271" s="1360" t="b">
        <v>1</v>
      </c>
      <c r="H271" s="660"/>
      <c r="I271" s="1368" t="s">
        <v>940</v>
      </c>
      <c r="J271" s="585"/>
      <c r="K271" s="585"/>
      <c r="L271" s="585"/>
      <c r="M271" s="585"/>
      <c r="N271" s="1099" t="s">
        <v>941</v>
      </c>
      <c r="O271" s="585"/>
      <c r="P271" s="585"/>
      <c r="Q271" s="585"/>
      <c r="R271" s="585"/>
      <c r="S271" s="585"/>
      <c r="T271" s="585"/>
      <c r="U271" s="1363"/>
      <c r="V271" s="514"/>
      <c r="W271" s="1347"/>
      <c r="X271" s="514"/>
    </row>
    <row r="272" ht="17.25" customHeight="1">
      <c r="A272" s="1189"/>
      <c r="C272" s="1376" t="s">
        <v>26</v>
      </c>
      <c r="D272" s="1108" t="s">
        <v>942</v>
      </c>
      <c r="E272" s="1265"/>
      <c r="F272" s="581"/>
      <c r="G272" s="1360" t="b">
        <v>1</v>
      </c>
      <c r="H272" s="675"/>
      <c r="I272" s="1373" t="s">
        <v>943</v>
      </c>
      <c r="J272" s="585"/>
      <c r="K272" s="585"/>
      <c r="L272" s="585"/>
      <c r="M272" s="585"/>
      <c r="N272" s="1099" t="s">
        <v>944</v>
      </c>
      <c r="O272" s="585"/>
      <c r="P272" s="585"/>
      <c r="Q272" s="585"/>
      <c r="R272" s="585"/>
      <c r="S272" s="585"/>
      <c r="T272" s="585"/>
      <c r="U272" s="1363"/>
      <c r="V272" s="514"/>
      <c r="W272" s="1347"/>
      <c r="X272" s="514"/>
    </row>
    <row r="273" ht="17.25" customHeight="1">
      <c r="A273" s="1189"/>
      <c r="C273" s="1376" t="s">
        <v>26</v>
      </c>
      <c r="D273" s="1108" t="s">
        <v>945</v>
      </c>
      <c r="E273" s="1265"/>
      <c r="F273" s="581"/>
      <c r="G273" s="1360" t="b">
        <v>1</v>
      </c>
      <c r="H273" s="675"/>
      <c r="I273" s="1368" t="s">
        <v>946</v>
      </c>
      <c r="J273" s="585"/>
      <c r="K273" s="585"/>
      <c r="L273" s="585"/>
      <c r="M273" s="585"/>
      <c r="N273" s="1099" t="s">
        <v>947</v>
      </c>
      <c r="O273" s="585"/>
      <c r="P273" s="585"/>
      <c r="Q273" s="585"/>
      <c r="R273" s="585"/>
      <c r="S273" s="585"/>
      <c r="T273" s="585"/>
      <c r="U273" s="1363"/>
      <c r="V273" s="514"/>
      <c r="W273" s="1347"/>
      <c r="X273" s="514"/>
    </row>
    <row r="274" ht="17.25" customHeight="1">
      <c r="A274" s="1189"/>
      <c r="C274" s="1376" t="s">
        <v>26</v>
      </c>
      <c r="D274" s="1108" t="s">
        <v>948</v>
      </c>
      <c r="E274" s="1265"/>
      <c r="F274" s="581"/>
      <c r="G274" s="1360" t="b">
        <v>1</v>
      </c>
      <c r="H274" s="660"/>
      <c r="I274" s="1368" t="s">
        <v>949</v>
      </c>
      <c r="J274" s="585"/>
      <c r="K274" s="585"/>
      <c r="L274" s="585"/>
      <c r="M274" s="585"/>
      <c r="N274" s="1099" t="s">
        <v>950</v>
      </c>
      <c r="O274" s="585"/>
      <c r="P274" s="585"/>
      <c r="Q274" s="585"/>
      <c r="R274" s="585"/>
      <c r="S274" s="585"/>
      <c r="T274" s="585"/>
      <c r="U274" s="1363"/>
      <c r="V274" s="514"/>
      <c r="W274" s="1347"/>
      <c r="X274" s="514"/>
    </row>
    <row r="275" ht="17.25" customHeight="1">
      <c r="A275" s="1189"/>
      <c r="C275" s="1376" t="s">
        <v>26</v>
      </c>
      <c r="D275" s="1108" t="s">
        <v>951</v>
      </c>
      <c r="E275" s="1265"/>
      <c r="F275" s="581"/>
      <c r="G275" s="1360" t="b">
        <v>1</v>
      </c>
      <c r="H275" s="675"/>
      <c r="I275" s="1368" t="s">
        <v>952</v>
      </c>
      <c r="J275" s="585"/>
      <c r="K275" s="585"/>
      <c r="L275" s="585"/>
      <c r="M275" s="585"/>
      <c r="N275" s="1099" t="s">
        <v>953</v>
      </c>
      <c r="O275" s="585"/>
      <c r="P275" s="585"/>
      <c r="Q275" s="585"/>
      <c r="R275" s="585"/>
      <c r="S275" s="585"/>
      <c r="T275" s="585"/>
      <c r="U275" s="1363"/>
      <c r="V275" s="514"/>
      <c r="W275" s="1347"/>
      <c r="X275" s="514"/>
    </row>
    <row r="276" ht="17.25" customHeight="1">
      <c r="A276" s="1189"/>
      <c r="C276" s="1376" t="s">
        <v>26</v>
      </c>
      <c r="D276" s="1108" t="s">
        <v>954</v>
      </c>
      <c r="E276" s="1265"/>
      <c r="F276" s="581"/>
      <c r="G276" s="1360" t="b">
        <v>1</v>
      </c>
      <c r="H276" s="675"/>
      <c r="I276" s="1368" t="s">
        <v>955</v>
      </c>
      <c r="J276" s="585"/>
      <c r="K276" s="585"/>
      <c r="L276" s="585"/>
      <c r="M276" s="585"/>
      <c r="N276" s="1099" t="s">
        <v>956</v>
      </c>
      <c r="O276" s="585"/>
      <c r="P276" s="585"/>
      <c r="Q276" s="585"/>
      <c r="R276" s="585"/>
      <c r="S276" s="585"/>
      <c r="T276" s="585"/>
      <c r="U276" s="1363"/>
      <c r="V276" s="514"/>
      <c r="W276" s="1347"/>
      <c r="X276" s="514"/>
    </row>
    <row r="277" ht="17.25" customHeight="1">
      <c r="A277" s="1189"/>
      <c r="C277" s="1271" t="s">
        <v>24</v>
      </c>
      <c r="D277" s="1108" t="s">
        <v>957</v>
      </c>
      <c r="E277" s="1265"/>
      <c r="F277" s="581"/>
      <c r="G277" s="1360" t="b">
        <v>1</v>
      </c>
      <c r="H277" s="660"/>
      <c r="I277" s="1368" t="s">
        <v>958</v>
      </c>
      <c r="J277" s="585"/>
      <c r="K277" s="585"/>
      <c r="L277" s="585"/>
      <c r="M277" s="585"/>
      <c r="N277" s="1099" t="s">
        <v>959</v>
      </c>
      <c r="O277" s="585"/>
      <c r="P277" s="585"/>
      <c r="Q277" s="585"/>
      <c r="R277" s="585"/>
      <c r="S277" s="585"/>
      <c r="T277" s="585"/>
      <c r="U277" s="1363"/>
      <c r="V277" s="514"/>
      <c r="W277" s="1347"/>
      <c r="X277" s="514"/>
    </row>
    <row r="278" ht="17.25" customHeight="1">
      <c r="A278" s="1189"/>
      <c r="C278" s="1271" t="s">
        <v>24</v>
      </c>
      <c r="D278" s="1108" t="s">
        <v>960</v>
      </c>
      <c r="E278" s="1265"/>
      <c r="F278" s="581"/>
      <c r="G278" s="1360" t="b">
        <v>1</v>
      </c>
      <c r="H278" s="660"/>
      <c r="I278" s="1368" t="s">
        <v>961</v>
      </c>
      <c r="J278" s="585"/>
      <c r="K278" s="585"/>
      <c r="L278" s="585"/>
      <c r="M278" s="585"/>
      <c r="N278" s="1099" t="s">
        <v>962</v>
      </c>
      <c r="O278" s="585"/>
      <c r="P278" s="585"/>
      <c r="Q278" s="585"/>
      <c r="R278" s="585"/>
      <c r="S278" s="585"/>
      <c r="T278" s="585"/>
      <c r="U278" s="1363"/>
      <c r="V278" s="514"/>
      <c r="W278" s="1347"/>
      <c r="X278" s="514"/>
    </row>
    <row r="279" ht="17.25" customHeight="1">
      <c r="A279" s="1189"/>
      <c r="C279" s="1271" t="s">
        <v>24</v>
      </c>
      <c r="D279" s="1108" t="s">
        <v>963</v>
      </c>
      <c r="E279" s="1265"/>
      <c r="F279" s="581"/>
      <c r="G279" s="1360" t="b">
        <v>1</v>
      </c>
      <c r="H279" s="660"/>
      <c r="I279" s="1368" t="s">
        <v>964</v>
      </c>
      <c r="J279" s="585"/>
      <c r="K279" s="585"/>
      <c r="L279" s="585"/>
      <c r="M279" s="585"/>
      <c r="N279" s="1099" t="s">
        <v>965</v>
      </c>
      <c r="O279" s="585"/>
      <c r="P279" s="585"/>
      <c r="Q279" s="585"/>
      <c r="R279" s="585"/>
      <c r="S279" s="585"/>
      <c r="T279" s="585"/>
      <c r="U279" s="1363"/>
      <c r="V279" s="514"/>
      <c r="W279" s="1347"/>
      <c r="X279" s="514"/>
    </row>
    <row r="280" ht="17.25" customHeight="1">
      <c r="A280" s="1189"/>
      <c r="C280" s="1271" t="s">
        <v>24</v>
      </c>
      <c r="D280" s="1108" t="s">
        <v>966</v>
      </c>
      <c r="E280" s="1265"/>
      <c r="F280" s="581"/>
      <c r="G280" s="1360" t="b">
        <v>1</v>
      </c>
      <c r="H280" s="660"/>
      <c r="I280" s="1368" t="s">
        <v>967</v>
      </c>
      <c r="J280" s="585"/>
      <c r="K280" s="585"/>
      <c r="L280" s="585"/>
      <c r="M280" s="585"/>
      <c r="N280" s="1099" t="s">
        <v>968</v>
      </c>
      <c r="O280" s="585"/>
      <c r="P280" s="585"/>
      <c r="Q280" s="585"/>
      <c r="R280" s="585"/>
      <c r="S280" s="585"/>
      <c r="T280" s="585"/>
      <c r="U280" s="1363"/>
      <c r="V280" s="514"/>
      <c r="W280" s="1347"/>
      <c r="X280" s="514"/>
    </row>
    <row r="281" ht="17.25" customHeight="1">
      <c r="A281" s="1189"/>
      <c r="C281" s="1271" t="s">
        <v>24</v>
      </c>
      <c r="D281" s="1108" t="s">
        <v>969</v>
      </c>
      <c r="E281" s="1265"/>
      <c r="F281" s="581"/>
      <c r="G281" s="1360" t="b">
        <v>1</v>
      </c>
      <c r="H281" s="675"/>
      <c r="I281" s="1368" t="s">
        <v>970</v>
      </c>
      <c r="J281" s="585"/>
      <c r="K281" s="585"/>
      <c r="L281" s="585"/>
      <c r="M281" s="585"/>
      <c r="N281" s="1099" t="s">
        <v>971</v>
      </c>
      <c r="O281" s="585"/>
      <c r="P281" s="585"/>
      <c r="Q281" s="585"/>
      <c r="R281" s="585"/>
      <c r="S281" s="585"/>
      <c r="T281" s="585"/>
      <c r="U281" s="1363"/>
      <c r="V281" s="514"/>
      <c r="W281" s="1347"/>
      <c r="X281" s="514"/>
    </row>
    <row r="282" ht="17.25" customHeight="1">
      <c r="A282" s="1189"/>
      <c r="C282" s="1271" t="s">
        <v>24</v>
      </c>
      <c r="D282" s="1108" t="s">
        <v>972</v>
      </c>
      <c r="E282" s="1265"/>
      <c r="F282" s="581"/>
      <c r="G282" s="1360" t="b">
        <v>1</v>
      </c>
      <c r="H282" s="675"/>
      <c r="I282" s="1368" t="s">
        <v>973</v>
      </c>
      <c r="J282" s="585"/>
      <c r="K282" s="585"/>
      <c r="L282" s="585"/>
      <c r="M282" s="585"/>
      <c r="N282" s="1099" t="s">
        <v>974</v>
      </c>
      <c r="O282" s="585"/>
      <c r="P282" s="585"/>
      <c r="Q282" s="585"/>
      <c r="R282" s="585"/>
      <c r="S282" s="585"/>
      <c r="T282" s="585"/>
      <c r="U282" s="1363"/>
      <c r="V282" s="514"/>
      <c r="W282" s="1347"/>
      <c r="X282" s="514"/>
    </row>
    <row r="283" ht="17.25" customHeight="1">
      <c r="A283" s="1189"/>
      <c r="C283" s="1377" t="s">
        <v>23</v>
      </c>
      <c r="D283" s="1108" t="s">
        <v>975</v>
      </c>
      <c r="E283" s="1265"/>
      <c r="F283" s="581"/>
      <c r="G283" s="1378" t="b">
        <v>1</v>
      </c>
      <c r="H283" s="1379"/>
      <c r="I283" s="1368" t="s">
        <v>976</v>
      </c>
      <c r="J283" s="585"/>
      <c r="K283" s="585"/>
      <c r="L283" s="585"/>
      <c r="M283" s="585"/>
      <c r="N283" s="1099" t="s">
        <v>977</v>
      </c>
      <c r="O283" s="585"/>
      <c r="P283" s="585"/>
      <c r="Q283" s="585"/>
      <c r="R283" s="585"/>
      <c r="S283" s="585"/>
      <c r="T283" s="585"/>
      <c r="U283" s="1363"/>
      <c r="V283" s="514"/>
      <c r="W283" s="1347"/>
      <c r="X283" s="514"/>
    </row>
    <row r="284" ht="17.25" customHeight="1">
      <c r="A284" s="1189"/>
      <c r="B284" s="482"/>
      <c r="C284" s="1380" t="s">
        <v>23</v>
      </c>
      <c r="D284" s="1381" t="s">
        <v>978</v>
      </c>
      <c r="E284" s="1382"/>
      <c r="F284" s="1383"/>
      <c r="G284" s="1384" t="b">
        <v>1</v>
      </c>
      <c r="H284" s="1385"/>
      <c r="I284" s="1386" t="s">
        <v>979</v>
      </c>
      <c r="J284" s="1387"/>
      <c r="K284" s="1387"/>
      <c r="L284" s="1387"/>
      <c r="M284" s="1387"/>
      <c r="N284" s="1388" t="s">
        <v>980</v>
      </c>
      <c r="O284" s="1387"/>
      <c r="P284" s="1387"/>
      <c r="Q284" s="1387"/>
      <c r="R284" s="1387"/>
      <c r="S284" s="1387"/>
      <c r="T284" s="1387"/>
      <c r="U284" s="1389"/>
      <c r="V284" s="514"/>
      <c r="W284" s="1347"/>
      <c r="X284" s="514"/>
    </row>
    <row r="285" ht="17.25" customHeight="1">
      <c r="A285" s="1189"/>
      <c r="B285" s="1189"/>
      <c r="V285" s="1189"/>
      <c r="W285" s="1347"/>
      <c r="X285" s="514"/>
    </row>
    <row r="286">
      <c r="A286" s="1390"/>
      <c r="B286" s="1391" t="s">
        <v>29</v>
      </c>
      <c r="D286" s="1392"/>
      <c r="E286" s="1393"/>
      <c r="F286" s="1391" t="s">
        <v>981</v>
      </c>
      <c r="H286" s="1392"/>
      <c r="I286" s="1393"/>
      <c r="J286" s="1393"/>
      <c r="K286" s="1393"/>
      <c r="L286" s="1393"/>
      <c r="M286" s="1393"/>
      <c r="N286" s="1393"/>
      <c r="O286" s="1393"/>
      <c r="P286" s="1393"/>
      <c r="Q286" s="1393"/>
      <c r="R286" s="1393"/>
      <c r="S286" s="1393"/>
      <c r="T286" s="1393"/>
      <c r="U286" s="1393"/>
      <c r="V286" s="1393"/>
      <c r="W286" s="1347"/>
      <c r="X286" s="514"/>
    </row>
    <row r="287">
      <c r="A287" s="1390"/>
      <c r="B287" s="1394" t="s">
        <v>982</v>
      </c>
      <c r="D287" s="1392"/>
      <c r="E287" s="1393"/>
      <c r="F287" s="1395" t="s">
        <v>834</v>
      </c>
      <c r="H287" s="1392"/>
      <c r="I287" s="1393"/>
      <c r="J287" s="1393"/>
      <c r="K287" s="1393"/>
      <c r="L287" s="1393"/>
      <c r="M287" s="1393"/>
      <c r="N287" s="1393"/>
      <c r="O287" s="1393"/>
      <c r="P287" s="1393"/>
      <c r="Q287" s="1393"/>
      <c r="R287" s="1393"/>
      <c r="S287" s="1393"/>
      <c r="T287" s="1393"/>
      <c r="U287" s="1393"/>
      <c r="V287" s="1393"/>
      <c r="W287" s="1347"/>
      <c r="X287" s="514"/>
    </row>
    <row r="288">
      <c r="A288" s="1390"/>
      <c r="B288" s="1396" t="s">
        <v>983</v>
      </c>
      <c r="D288" s="1392"/>
      <c r="E288" s="1393"/>
      <c r="F288" s="1396" t="s">
        <v>885</v>
      </c>
      <c r="H288" s="1392"/>
      <c r="I288" s="1393"/>
      <c r="J288" s="1393"/>
      <c r="K288" s="1393"/>
      <c r="L288" s="1393"/>
      <c r="M288" s="1393"/>
      <c r="N288" s="1393"/>
      <c r="O288" s="1393"/>
      <c r="P288" s="1393"/>
      <c r="Q288" s="1393"/>
      <c r="R288" s="1393"/>
      <c r="S288" s="1393"/>
      <c r="T288" s="1393"/>
      <c r="U288" s="1393"/>
      <c r="V288" s="1393"/>
      <c r="W288" s="1347"/>
      <c r="X288" s="514"/>
    </row>
    <row r="289">
      <c r="A289" s="1390"/>
      <c r="B289" s="1396" t="s">
        <v>984</v>
      </c>
      <c r="D289" s="1392"/>
      <c r="E289" s="1393"/>
      <c r="F289" s="1395" t="s">
        <v>921</v>
      </c>
      <c r="H289" s="1392"/>
      <c r="I289" s="1393"/>
      <c r="J289" s="1393"/>
      <c r="K289" s="1393"/>
      <c r="L289" s="1393"/>
      <c r="M289" s="1393"/>
      <c r="N289" s="1393"/>
      <c r="O289" s="1393"/>
      <c r="P289" s="1393"/>
      <c r="Q289" s="1393"/>
      <c r="R289" s="1393"/>
      <c r="S289" s="1393"/>
      <c r="T289" s="1393"/>
      <c r="U289" s="1393"/>
      <c r="V289" s="1393"/>
      <c r="W289" s="1347"/>
      <c r="X289" s="514"/>
    </row>
    <row r="290">
      <c r="A290" s="1390"/>
      <c r="B290" s="1395" t="s">
        <v>985</v>
      </c>
      <c r="D290" s="1392"/>
      <c r="E290" s="1393"/>
      <c r="F290" s="1396" t="s">
        <v>852</v>
      </c>
      <c r="H290" s="1392"/>
      <c r="I290" s="1393"/>
      <c r="J290" s="1393"/>
      <c r="K290" s="1393"/>
      <c r="L290" s="1393"/>
      <c r="M290" s="1393"/>
      <c r="N290" s="1393"/>
      <c r="O290" s="1393"/>
      <c r="P290" s="1393"/>
      <c r="Q290" s="1393"/>
      <c r="R290" s="1393"/>
      <c r="S290" s="1393"/>
      <c r="T290" s="1393"/>
      <c r="U290" s="1393"/>
      <c r="V290" s="1393"/>
      <c r="W290" s="1347"/>
      <c r="X290" s="514"/>
    </row>
    <row r="291">
      <c r="A291" s="1390"/>
      <c r="B291" s="1395" t="s">
        <v>986</v>
      </c>
      <c r="D291" s="1392"/>
      <c r="E291" s="1393"/>
      <c r="F291" s="1395" t="s">
        <v>939</v>
      </c>
      <c r="H291" s="1392"/>
      <c r="I291" s="1393"/>
      <c r="J291" s="1393"/>
      <c r="K291" s="1393"/>
      <c r="L291" s="1393"/>
      <c r="M291" s="1393"/>
      <c r="N291" s="1393"/>
      <c r="O291" s="1393"/>
      <c r="P291" s="1393"/>
      <c r="Q291" s="1393"/>
      <c r="R291" s="1393"/>
      <c r="S291" s="1393"/>
      <c r="T291" s="1393"/>
      <c r="U291" s="1393"/>
      <c r="V291" s="1393"/>
      <c r="W291" s="1347"/>
      <c r="X291" s="514"/>
    </row>
    <row r="292">
      <c r="A292" s="1390"/>
      <c r="B292" s="1397" t="s">
        <v>987</v>
      </c>
      <c r="D292" s="1392"/>
      <c r="E292" s="1398"/>
      <c r="F292" s="1395" t="s">
        <v>924</v>
      </c>
      <c r="H292" s="1392"/>
      <c r="I292" s="1393"/>
      <c r="J292" s="1393"/>
      <c r="K292" s="1393"/>
      <c r="L292" s="1393"/>
      <c r="M292" s="1393"/>
      <c r="N292" s="1393"/>
      <c r="O292" s="1393"/>
      <c r="P292" s="1393"/>
      <c r="Q292" s="1393"/>
      <c r="R292" s="1393"/>
      <c r="S292" s="1393"/>
      <c r="T292" s="1393"/>
      <c r="U292" s="1393"/>
      <c r="V292" s="1393"/>
      <c r="W292" s="1347"/>
      <c r="X292" s="514"/>
    </row>
    <row r="293">
      <c r="A293" s="1390"/>
      <c r="B293" s="1396" t="s">
        <v>988</v>
      </c>
      <c r="D293" s="1392"/>
      <c r="E293" s="1393"/>
      <c r="F293" s="1395" t="s">
        <v>867</v>
      </c>
      <c r="H293" s="1392"/>
      <c r="I293" s="1393"/>
      <c r="J293" s="1393"/>
      <c r="K293" s="1393"/>
      <c r="L293" s="1393"/>
      <c r="M293" s="1393"/>
      <c r="N293" s="1393"/>
      <c r="O293" s="1393"/>
      <c r="P293" s="1393"/>
      <c r="Q293" s="1393"/>
      <c r="R293" s="1393"/>
      <c r="S293" s="1393"/>
      <c r="T293" s="1393"/>
      <c r="U293" s="1393"/>
      <c r="V293" s="1393"/>
      <c r="W293" s="1347"/>
      <c r="X293" s="514"/>
    </row>
    <row r="294">
      <c r="A294" s="1390"/>
      <c r="B294" s="1395" t="s">
        <v>989</v>
      </c>
      <c r="D294" s="1392"/>
      <c r="E294" s="1393"/>
      <c r="F294" s="1396" t="s">
        <v>942</v>
      </c>
      <c r="H294" s="1392"/>
      <c r="I294" s="1393"/>
      <c r="J294" s="1393"/>
      <c r="K294" s="1393"/>
      <c r="L294" s="1393"/>
      <c r="M294" s="1393"/>
      <c r="N294" s="1393"/>
      <c r="O294" s="1393"/>
      <c r="P294" s="1393"/>
      <c r="Q294" s="1393"/>
      <c r="R294" s="1393"/>
      <c r="S294" s="1393"/>
      <c r="T294" s="1393"/>
      <c r="U294" s="1393"/>
      <c r="V294" s="1393"/>
      <c r="W294" s="1347"/>
      <c r="X294" s="514"/>
    </row>
    <row r="295">
      <c r="A295" s="1390"/>
      <c r="B295" s="1396" t="s">
        <v>990</v>
      </c>
      <c r="D295" s="1392"/>
      <c r="E295" s="1393"/>
      <c r="F295" s="1395" t="s">
        <v>855</v>
      </c>
      <c r="H295" s="1392"/>
      <c r="I295" s="1393"/>
      <c r="J295" s="1393"/>
      <c r="K295" s="1393"/>
      <c r="L295" s="1393"/>
      <c r="M295" s="1393"/>
      <c r="N295" s="1393"/>
      <c r="O295" s="1393"/>
      <c r="P295" s="1393"/>
      <c r="Q295" s="1393"/>
      <c r="R295" s="1393"/>
      <c r="S295" s="1393"/>
      <c r="T295" s="1393"/>
      <c r="U295" s="1393"/>
      <c r="V295" s="1393"/>
      <c r="W295" s="1347"/>
      <c r="X295" s="514"/>
    </row>
    <row r="296">
      <c r="A296" s="1390"/>
      <c r="B296" s="1395" t="s">
        <v>991</v>
      </c>
      <c r="D296" s="1392"/>
      <c r="E296" s="1393"/>
      <c r="F296" s="1396" t="s">
        <v>837</v>
      </c>
      <c r="H296" s="1392"/>
      <c r="I296" s="1393"/>
      <c r="J296" s="1393"/>
      <c r="K296" s="1393"/>
      <c r="L296" s="1393"/>
      <c r="M296" s="1393"/>
      <c r="N296" s="1393"/>
      <c r="O296" s="1393"/>
      <c r="P296" s="1393"/>
      <c r="Q296" s="1393"/>
      <c r="R296" s="1393"/>
      <c r="S296" s="1393"/>
      <c r="T296" s="1393"/>
      <c r="U296" s="1393"/>
      <c r="V296" s="1393"/>
      <c r="W296" s="1347"/>
      <c r="X296" s="514"/>
    </row>
    <row r="297">
      <c r="A297" s="1390"/>
      <c r="B297" s="1397" t="s">
        <v>992</v>
      </c>
      <c r="D297" s="1392"/>
      <c r="E297" s="1393"/>
      <c r="F297" s="1395" t="s">
        <v>993</v>
      </c>
      <c r="H297" s="1392"/>
      <c r="I297" s="1393"/>
      <c r="J297" s="1393"/>
      <c r="K297" s="1393"/>
      <c r="L297" s="1393"/>
      <c r="M297" s="1393"/>
      <c r="N297" s="1393"/>
      <c r="O297" s="1393"/>
      <c r="P297" s="1393"/>
      <c r="Q297" s="1393"/>
      <c r="R297" s="1393"/>
      <c r="S297" s="1393"/>
      <c r="T297" s="1393"/>
      <c r="U297" s="1393"/>
      <c r="V297" s="1393"/>
      <c r="W297" s="1347"/>
      <c r="X297" s="514"/>
    </row>
    <row r="298">
      <c r="A298" s="1390"/>
      <c r="B298" s="1395" t="s">
        <v>994</v>
      </c>
      <c r="D298" s="1392"/>
      <c r="E298" s="1393"/>
      <c r="F298" s="1396" t="s">
        <v>927</v>
      </c>
      <c r="H298" s="1392"/>
      <c r="I298" s="1393"/>
      <c r="J298" s="1393"/>
      <c r="K298" s="1393"/>
      <c r="L298" s="1393"/>
      <c r="M298" s="1393"/>
      <c r="N298" s="1393"/>
      <c r="O298" s="1393"/>
      <c r="P298" s="1393"/>
      <c r="Q298" s="1393"/>
      <c r="R298" s="1393"/>
      <c r="S298" s="1393"/>
      <c r="T298" s="1393"/>
      <c r="U298" s="1393"/>
      <c r="V298" s="1393"/>
      <c r="W298" s="1347"/>
      <c r="X298" s="514"/>
    </row>
    <row r="299">
      <c r="A299" s="1390"/>
      <c r="B299" s="1396" t="s">
        <v>995</v>
      </c>
      <c r="D299" s="1392"/>
      <c r="E299" s="1393"/>
      <c r="F299" s="1396" t="s">
        <v>858</v>
      </c>
      <c r="H299" s="1392"/>
      <c r="I299" s="1393"/>
      <c r="J299" s="1393"/>
      <c r="K299" s="1393"/>
      <c r="L299" s="1393"/>
      <c r="M299" s="1393"/>
      <c r="N299" s="1393"/>
      <c r="O299" s="1393"/>
      <c r="P299" s="1393"/>
      <c r="Q299" s="1393"/>
      <c r="R299" s="1393"/>
      <c r="S299" s="1393"/>
      <c r="T299" s="1393"/>
      <c r="U299" s="1393"/>
      <c r="V299" s="1393"/>
      <c r="W299" s="1347"/>
      <c r="X299" s="514"/>
    </row>
    <row r="300">
      <c r="A300" s="1390"/>
      <c r="B300" s="1396" t="s">
        <v>996</v>
      </c>
      <c r="D300" s="1392"/>
      <c r="E300" s="1393"/>
      <c r="F300" s="1396" t="s">
        <v>930</v>
      </c>
      <c r="H300" s="1392"/>
      <c r="I300" s="1393"/>
      <c r="J300" s="1393"/>
      <c r="K300" s="1393"/>
      <c r="L300" s="1393"/>
      <c r="M300" s="1393"/>
      <c r="N300" s="1393"/>
      <c r="O300" s="1393"/>
      <c r="P300" s="1393"/>
      <c r="Q300" s="1393"/>
      <c r="R300" s="1393"/>
      <c r="S300" s="1393"/>
      <c r="T300" s="1393"/>
      <c r="U300" s="1393"/>
      <c r="V300" s="1393"/>
      <c r="W300" s="1347"/>
      <c r="X300" s="514"/>
    </row>
    <row r="301">
      <c r="A301" s="1390"/>
      <c r="B301" s="1395" t="s">
        <v>997</v>
      </c>
      <c r="D301" s="1392"/>
      <c r="E301" s="1393"/>
      <c r="F301" s="1395" t="s">
        <v>975</v>
      </c>
      <c r="H301" s="1392"/>
      <c r="I301" s="1393"/>
      <c r="J301" s="1393"/>
      <c r="K301" s="1393"/>
      <c r="L301" s="1393"/>
      <c r="M301" s="1393"/>
      <c r="N301" s="1393"/>
      <c r="O301" s="1393"/>
      <c r="P301" s="1393"/>
      <c r="Q301" s="1393"/>
      <c r="R301" s="1393"/>
      <c r="S301" s="1393"/>
      <c r="T301" s="1393"/>
      <c r="U301" s="1393"/>
      <c r="V301" s="1393"/>
      <c r="W301" s="1347"/>
      <c r="X301" s="514"/>
    </row>
    <row r="302">
      <c r="A302" s="1390"/>
      <c r="B302" s="1395" t="s">
        <v>998</v>
      </c>
      <c r="D302" s="1392"/>
      <c r="E302" s="1393"/>
      <c r="F302" s="1396" t="s">
        <v>903</v>
      </c>
      <c r="H302" s="1392"/>
      <c r="I302" s="1393"/>
      <c r="J302" s="1393"/>
      <c r="K302" s="1393"/>
      <c r="L302" s="1393"/>
      <c r="M302" s="1393"/>
      <c r="N302" s="1393"/>
      <c r="O302" s="1393"/>
      <c r="P302" s="1393"/>
      <c r="Q302" s="1393"/>
      <c r="R302" s="1393"/>
      <c r="S302" s="1393"/>
      <c r="T302" s="1393"/>
      <c r="U302" s="1393"/>
      <c r="V302" s="1393"/>
      <c r="W302" s="1347"/>
      <c r="X302" s="514"/>
    </row>
    <row r="303">
      <c r="A303" s="1390"/>
      <c r="B303" s="1395" t="s">
        <v>999</v>
      </c>
      <c r="D303" s="1392"/>
      <c r="E303" s="1393"/>
      <c r="F303" s="1396" t="s">
        <v>933</v>
      </c>
      <c r="H303" s="1392"/>
      <c r="I303" s="1393"/>
      <c r="J303" s="1393"/>
      <c r="K303" s="1393"/>
      <c r="L303" s="1393"/>
      <c r="M303" s="1393"/>
      <c r="N303" s="1393"/>
      <c r="O303" s="1393"/>
      <c r="P303" s="1393"/>
      <c r="Q303" s="1393"/>
      <c r="R303" s="1393"/>
      <c r="S303" s="1393"/>
      <c r="T303" s="1393"/>
      <c r="U303" s="1393"/>
      <c r="V303" s="1393"/>
      <c r="W303" s="1347"/>
      <c r="X303" s="514"/>
    </row>
    <row r="304">
      <c r="A304" s="1390"/>
      <c r="B304" s="1395" t="s">
        <v>1000</v>
      </c>
      <c r="D304" s="1392"/>
      <c r="E304" s="1393"/>
      <c r="F304" s="1395" t="s">
        <v>906</v>
      </c>
      <c r="H304" s="1392"/>
      <c r="I304" s="1393"/>
      <c r="J304" s="1393"/>
      <c r="K304" s="1393"/>
      <c r="L304" s="1393"/>
      <c r="M304" s="1393"/>
      <c r="N304" s="1393"/>
      <c r="O304" s="1393"/>
      <c r="P304" s="1393"/>
      <c r="Q304" s="1393"/>
      <c r="R304" s="1393"/>
      <c r="S304" s="1393"/>
      <c r="T304" s="1393"/>
      <c r="U304" s="1393"/>
      <c r="V304" s="1393"/>
      <c r="W304" s="1347"/>
      <c r="X304" s="514"/>
    </row>
    <row r="305">
      <c r="A305" s="1390"/>
      <c r="B305" s="1396" t="s">
        <v>1001</v>
      </c>
      <c r="D305" s="1392"/>
      <c r="E305" s="1393"/>
      <c r="F305" s="1395" t="s">
        <v>957</v>
      </c>
      <c r="H305" s="1392"/>
      <c r="I305" s="1393"/>
      <c r="J305" s="1393"/>
      <c r="K305" s="1393"/>
      <c r="L305" s="1393"/>
      <c r="M305" s="1393"/>
      <c r="N305" s="1393"/>
      <c r="O305" s="1393"/>
      <c r="P305" s="1393"/>
      <c r="Q305" s="1393"/>
      <c r="R305" s="1393"/>
      <c r="S305" s="1393"/>
      <c r="T305" s="1393"/>
      <c r="U305" s="1393"/>
      <c r="V305" s="1393"/>
      <c r="W305" s="1347"/>
      <c r="X305" s="514"/>
    </row>
    <row r="306">
      <c r="A306" s="1390"/>
      <c r="B306" s="1395" t="s">
        <v>1002</v>
      </c>
      <c r="D306" s="1392"/>
      <c r="E306" s="1393"/>
      <c r="F306" s="1395" t="s">
        <v>888</v>
      </c>
      <c r="H306" s="1392"/>
      <c r="I306" s="1393"/>
      <c r="J306" s="1393"/>
      <c r="K306" s="1393"/>
      <c r="L306" s="1393"/>
      <c r="M306" s="1393"/>
      <c r="N306" s="1393"/>
      <c r="O306" s="1393"/>
      <c r="P306" s="1393"/>
      <c r="Q306" s="1393"/>
      <c r="R306" s="1393"/>
      <c r="S306" s="1393"/>
      <c r="T306" s="1393"/>
      <c r="U306" s="1393"/>
      <c r="V306" s="1393"/>
      <c r="W306" s="1347"/>
      <c r="X306" s="514"/>
    </row>
    <row r="307">
      <c r="A307" s="1390"/>
      <c r="B307" s="1396" t="s">
        <v>1003</v>
      </c>
      <c r="D307" s="1392"/>
      <c r="E307" s="1393"/>
      <c r="F307" s="1395" t="s">
        <v>945</v>
      </c>
      <c r="H307" s="1392"/>
      <c r="I307" s="1393"/>
      <c r="J307" s="1393"/>
      <c r="K307" s="1393"/>
      <c r="L307" s="1393"/>
      <c r="M307" s="1393"/>
      <c r="N307" s="1393"/>
      <c r="O307" s="1393"/>
      <c r="P307" s="1393"/>
      <c r="Q307" s="1393"/>
      <c r="R307" s="1393"/>
      <c r="S307" s="1393"/>
      <c r="T307" s="1393"/>
      <c r="U307" s="1393"/>
      <c r="V307" s="1393"/>
      <c r="W307" s="1347"/>
      <c r="X307" s="514"/>
    </row>
    <row r="308">
      <c r="A308" s="1390"/>
      <c r="B308" s="1395" t="s">
        <v>1004</v>
      </c>
      <c r="D308" s="1392"/>
      <c r="E308" s="1393"/>
      <c r="F308" s="1395" t="s">
        <v>840</v>
      </c>
      <c r="H308" s="1392"/>
      <c r="I308" s="1393"/>
      <c r="J308" s="1393"/>
      <c r="K308" s="1393"/>
      <c r="L308" s="1393"/>
      <c r="M308" s="1393"/>
      <c r="N308" s="1393"/>
      <c r="O308" s="1393"/>
      <c r="P308" s="1393"/>
      <c r="Q308" s="1393"/>
      <c r="R308" s="1393"/>
      <c r="S308" s="1393"/>
      <c r="T308" s="1393"/>
      <c r="U308" s="1393"/>
      <c r="V308" s="1393"/>
      <c r="W308" s="1347"/>
      <c r="X308" s="514"/>
    </row>
    <row r="309">
      <c r="A309" s="1390"/>
      <c r="B309" s="1395" t="s">
        <v>1005</v>
      </c>
      <c r="D309" s="1392"/>
      <c r="E309" s="1393"/>
      <c r="F309" s="1395" t="s">
        <v>828</v>
      </c>
      <c r="H309" s="1392"/>
      <c r="I309" s="1393"/>
      <c r="J309" s="1393"/>
      <c r="K309" s="1393"/>
      <c r="L309" s="1393"/>
      <c r="M309" s="1393"/>
      <c r="N309" s="1393"/>
      <c r="O309" s="1393"/>
      <c r="P309" s="1393"/>
      <c r="Q309" s="1393"/>
      <c r="R309" s="1393"/>
      <c r="S309" s="1393"/>
      <c r="T309" s="1393"/>
      <c r="U309" s="1393"/>
      <c r="V309" s="1393"/>
      <c r="W309" s="1347"/>
      <c r="X309" s="514"/>
    </row>
    <row r="310">
      <c r="A310" s="1390"/>
      <c r="B310" s="1395" t="s">
        <v>1006</v>
      </c>
      <c r="D310" s="1392"/>
      <c r="E310" s="1393"/>
      <c r="F310" s="1395" t="s">
        <v>960</v>
      </c>
      <c r="H310" s="1392"/>
      <c r="I310" s="1393"/>
      <c r="J310" s="1393"/>
      <c r="K310" s="1393"/>
      <c r="L310" s="1393"/>
      <c r="M310" s="1393"/>
      <c r="N310" s="1393"/>
      <c r="O310" s="1393"/>
      <c r="P310" s="1393"/>
      <c r="Q310" s="1393"/>
      <c r="R310" s="1393"/>
      <c r="S310" s="1393"/>
      <c r="T310" s="1393"/>
      <c r="U310" s="1393"/>
      <c r="V310" s="1393"/>
      <c r="W310" s="1347"/>
      <c r="X310" s="514"/>
    </row>
    <row r="311">
      <c r="A311" s="1390"/>
      <c r="B311" s="1399" t="s">
        <v>1007</v>
      </c>
      <c r="D311" s="1392"/>
      <c r="E311" s="1393"/>
      <c r="F311" s="1395" t="s">
        <v>870</v>
      </c>
      <c r="H311" s="1392"/>
      <c r="I311" s="1393"/>
      <c r="J311" s="1393"/>
      <c r="K311" s="1393"/>
      <c r="L311" s="1393"/>
      <c r="M311" s="1393"/>
      <c r="N311" s="1393"/>
      <c r="O311" s="1393"/>
      <c r="P311" s="1393"/>
      <c r="Q311" s="1393"/>
      <c r="R311" s="1393"/>
      <c r="S311" s="1393"/>
      <c r="T311" s="1393"/>
      <c r="U311" s="1393"/>
      <c r="V311" s="1393"/>
      <c r="W311" s="1347"/>
      <c r="X311" s="514"/>
    </row>
    <row r="312">
      <c r="A312" s="1390"/>
      <c r="B312" s="1396" t="s">
        <v>1008</v>
      </c>
      <c r="D312" s="1392"/>
      <c r="E312" s="1393"/>
      <c r="F312" s="1395" t="s">
        <v>843</v>
      </c>
      <c r="H312" s="1392"/>
      <c r="I312" s="1393"/>
      <c r="J312" s="1393"/>
      <c r="K312" s="1393"/>
      <c r="L312" s="1393"/>
      <c r="M312" s="1393"/>
      <c r="N312" s="1393"/>
      <c r="O312" s="1393"/>
      <c r="P312" s="1393"/>
      <c r="Q312" s="1393"/>
      <c r="R312" s="1393"/>
      <c r="S312" s="1393"/>
      <c r="T312" s="1393"/>
      <c r="U312" s="1393"/>
      <c r="V312" s="1393"/>
      <c r="W312" s="1347"/>
      <c r="X312" s="514"/>
    </row>
    <row r="313">
      <c r="A313" s="1390"/>
      <c r="B313" s="1394" t="s">
        <v>1009</v>
      </c>
      <c r="D313" s="1392"/>
      <c r="E313" s="1393"/>
      <c r="F313" s="1395" t="s">
        <v>978</v>
      </c>
      <c r="H313" s="1392"/>
      <c r="I313" s="1393"/>
      <c r="J313" s="1393"/>
      <c r="K313" s="1393"/>
      <c r="L313" s="1393"/>
      <c r="M313" s="1393"/>
      <c r="N313" s="1393"/>
      <c r="O313" s="1393"/>
      <c r="P313" s="1393"/>
      <c r="Q313" s="1393"/>
      <c r="R313" s="1393"/>
      <c r="S313" s="1393"/>
      <c r="T313" s="1393"/>
      <c r="U313" s="1393"/>
      <c r="V313" s="1393"/>
      <c r="W313" s="1347"/>
      <c r="X313" s="514"/>
    </row>
    <row r="314">
      <c r="A314" s="1390"/>
      <c r="B314" s="1399" t="s">
        <v>1010</v>
      </c>
      <c r="D314" s="1392"/>
      <c r="E314" s="1393"/>
      <c r="F314" s="1395" t="s">
        <v>963</v>
      </c>
      <c r="H314" s="1392"/>
      <c r="I314" s="1393"/>
      <c r="J314" s="1393"/>
      <c r="K314" s="1393"/>
      <c r="L314" s="1393"/>
      <c r="M314" s="1393"/>
      <c r="N314" s="1393"/>
      <c r="O314" s="1393"/>
      <c r="P314" s="1393"/>
      <c r="Q314" s="1393"/>
      <c r="R314" s="1393"/>
      <c r="S314" s="1393"/>
      <c r="T314" s="1393"/>
      <c r="U314" s="1393"/>
      <c r="V314" s="1393"/>
      <c r="W314" s="1347"/>
      <c r="X314" s="514"/>
    </row>
    <row r="315">
      <c r="A315" s="1390"/>
      <c r="B315" s="1396" t="s">
        <v>1011</v>
      </c>
      <c r="D315" s="1392"/>
      <c r="E315" s="1393"/>
      <c r="F315" s="1395" t="s">
        <v>891</v>
      </c>
      <c r="H315" s="1392"/>
      <c r="I315" s="1393"/>
      <c r="J315" s="1393"/>
      <c r="K315" s="1393"/>
      <c r="L315" s="1393"/>
      <c r="M315" s="1393"/>
      <c r="N315" s="1393"/>
      <c r="O315" s="1393"/>
      <c r="P315" s="1393"/>
      <c r="Q315" s="1393"/>
      <c r="R315" s="1393"/>
      <c r="S315" s="1393"/>
      <c r="T315" s="1393"/>
      <c r="U315" s="1393"/>
      <c r="V315" s="1393"/>
      <c r="W315" s="1347"/>
      <c r="X315" s="514"/>
    </row>
    <row r="316">
      <c r="A316" s="1390"/>
      <c r="B316" s="1396" t="s">
        <v>1012</v>
      </c>
      <c r="D316" s="1392"/>
      <c r="E316" s="1393"/>
      <c r="F316" s="1395" t="s">
        <v>948</v>
      </c>
      <c r="H316" s="1392"/>
      <c r="I316" s="1393"/>
      <c r="J316" s="1393"/>
      <c r="K316" s="1393"/>
      <c r="L316" s="1393"/>
      <c r="M316" s="1393"/>
      <c r="N316" s="1393"/>
      <c r="O316" s="1393"/>
      <c r="P316" s="1393"/>
      <c r="Q316" s="1393"/>
      <c r="R316" s="1393"/>
      <c r="S316" s="1393"/>
      <c r="T316" s="1393"/>
      <c r="U316" s="1393"/>
      <c r="V316" s="1393"/>
      <c r="W316" s="1347"/>
      <c r="X316" s="514"/>
    </row>
    <row r="317">
      <c r="A317" s="1390"/>
      <c r="B317" s="1396" t="s">
        <v>1013</v>
      </c>
      <c r="D317" s="1392"/>
      <c r="E317" s="1393"/>
      <c r="F317" s="1395" t="s">
        <v>873</v>
      </c>
      <c r="H317" s="1392"/>
      <c r="I317" s="1393"/>
      <c r="J317" s="1393"/>
      <c r="K317" s="1393"/>
      <c r="L317" s="1393"/>
      <c r="M317" s="1393"/>
      <c r="N317" s="1393"/>
      <c r="O317" s="1393"/>
      <c r="P317" s="1393"/>
      <c r="Q317" s="1393"/>
      <c r="R317" s="1393"/>
      <c r="S317" s="1393"/>
      <c r="T317" s="1393"/>
      <c r="U317" s="1393"/>
      <c r="V317" s="1393"/>
      <c r="W317" s="1347"/>
      <c r="X317" s="514"/>
    </row>
    <row r="318">
      <c r="A318" s="1390"/>
      <c r="B318" s="1395" t="s">
        <v>1014</v>
      </c>
      <c r="D318" s="1392"/>
      <c r="E318" s="1393"/>
      <c r="F318" s="1396" t="s">
        <v>894</v>
      </c>
      <c r="H318" s="1392"/>
      <c r="I318" s="1393"/>
      <c r="J318" s="1393"/>
      <c r="K318" s="1393"/>
      <c r="L318" s="1393"/>
      <c r="M318" s="1393"/>
      <c r="N318" s="1393"/>
      <c r="O318" s="1393"/>
      <c r="P318" s="1393"/>
      <c r="Q318" s="1393"/>
      <c r="R318" s="1393"/>
      <c r="S318" s="1393"/>
      <c r="T318" s="1393"/>
      <c r="U318" s="1393"/>
      <c r="V318" s="1393"/>
      <c r="W318" s="1347"/>
      <c r="X318" s="514"/>
    </row>
    <row r="319">
      <c r="A319" s="1390"/>
      <c r="B319" s="1395" t="s">
        <v>1015</v>
      </c>
      <c r="D319" s="1392"/>
      <c r="E319" s="1393"/>
      <c r="F319" s="1396" t="s">
        <v>909</v>
      </c>
      <c r="H319" s="1392"/>
      <c r="I319" s="1393"/>
      <c r="J319" s="1393"/>
      <c r="K319" s="1393"/>
      <c r="L319" s="1393"/>
      <c r="M319" s="1393"/>
      <c r="N319" s="1393"/>
      <c r="O319" s="1393"/>
      <c r="P319" s="1393"/>
      <c r="Q319" s="1393"/>
      <c r="R319" s="1393"/>
      <c r="S319" s="1393"/>
      <c r="T319" s="1393"/>
      <c r="U319" s="1393"/>
      <c r="V319" s="1393"/>
      <c r="W319" s="1347"/>
      <c r="X319" s="514"/>
    </row>
    <row r="320">
      <c r="A320" s="1390"/>
      <c r="B320" s="1395" t="s">
        <v>1016</v>
      </c>
      <c r="D320" s="1392"/>
      <c r="E320" s="1393"/>
      <c r="F320" s="1395" t="s">
        <v>897</v>
      </c>
      <c r="H320" s="1392"/>
      <c r="I320" s="1393"/>
      <c r="J320" s="1393"/>
      <c r="K320" s="1393"/>
      <c r="L320" s="1393"/>
      <c r="M320" s="1393"/>
      <c r="N320" s="1393"/>
      <c r="O320" s="1393"/>
      <c r="P320" s="1393"/>
      <c r="Q320" s="1393"/>
      <c r="R320" s="1393"/>
      <c r="S320" s="1393"/>
      <c r="T320" s="1393"/>
      <c r="U320" s="1393"/>
      <c r="V320" s="1393"/>
      <c r="W320" s="1347"/>
      <c r="X320" s="514"/>
    </row>
    <row r="321">
      <c r="A321" s="1390"/>
      <c r="B321" s="1395" t="s">
        <v>1017</v>
      </c>
      <c r="D321" s="1392"/>
      <c r="E321" s="1393"/>
      <c r="F321" s="1395" t="s">
        <v>876</v>
      </c>
      <c r="H321" s="1392"/>
      <c r="I321" s="1393"/>
      <c r="J321" s="1393"/>
      <c r="K321" s="1393"/>
      <c r="L321" s="1393"/>
      <c r="M321" s="1393"/>
      <c r="N321" s="1393"/>
      <c r="O321" s="1393"/>
      <c r="P321" s="1393"/>
      <c r="Q321" s="1393"/>
      <c r="R321" s="1393"/>
      <c r="S321" s="1393"/>
      <c r="T321" s="1393"/>
      <c r="U321" s="1393"/>
      <c r="V321" s="1393"/>
      <c r="W321" s="1347"/>
      <c r="X321" s="514"/>
    </row>
    <row r="322">
      <c r="A322" s="1390"/>
      <c r="B322" s="1396" t="s">
        <v>1018</v>
      </c>
      <c r="D322" s="1392"/>
      <c r="E322" s="1393"/>
      <c r="F322" s="1396" t="s">
        <v>816</v>
      </c>
      <c r="H322" s="1392"/>
      <c r="I322" s="1393"/>
      <c r="J322" s="1393"/>
      <c r="K322" s="1393"/>
      <c r="L322" s="1393"/>
      <c r="M322" s="1393"/>
      <c r="N322" s="1393"/>
      <c r="O322" s="1393"/>
      <c r="P322" s="1393"/>
      <c r="Q322" s="1393"/>
      <c r="R322" s="1393"/>
      <c r="S322" s="1393"/>
      <c r="T322" s="1393"/>
      <c r="U322" s="1393"/>
      <c r="V322" s="1393"/>
      <c r="W322" s="1347"/>
      <c r="X322" s="514"/>
    </row>
    <row r="323">
      <c r="A323" s="1390"/>
      <c r="B323" s="1395" t="s">
        <v>1019</v>
      </c>
      <c r="D323" s="1392"/>
      <c r="E323" s="1393"/>
      <c r="F323" s="1395" t="s">
        <v>912</v>
      </c>
      <c r="H323" s="1392"/>
      <c r="I323" s="1393"/>
      <c r="J323" s="1393"/>
      <c r="K323" s="1393"/>
      <c r="L323" s="1393"/>
      <c r="M323" s="1393"/>
      <c r="N323" s="1393"/>
      <c r="O323" s="1393"/>
      <c r="P323" s="1393"/>
      <c r="Q323" s="1393"/>
      <c r="R323" s="1393"/>
      <c r="S323" s="1393"/>
      <c r="T323" s="1393"/>
      <c r="U323" s="1393"/>
      <c r="V323" s="1393"/>
      <c r="W323" s="1347"/>
      <c r="X323" s="514"/>
    </row>
    <row r="324">
      <c r="A324" s="1390"/>
      <c r="B324" s="1395" t="s">
        <v>1020</v>
      </c>
      <c r="D324" s="1392"/>
      <c r="E324" s="1393"/>
      <c r="F324" s="1396" t="s">
        <v>915</v>
      </c>
      <c r="H324" s="1392"/>
      <c r="I324" s="1393"/>
      <c r="J324" s="1393"/>
      <c r="K324" s="1393"/>
      <c r="L324" s="1393"/>
      <c r="M324" s="1393"/>
      <c r="N324" s="1393"/>
      <c r="O324" s="1393"/>
      <c r="P324" s="1393"/>
      <c r="Q324" s="1393"/>
      <c r="R324" s="1393"/>
      <c r="S324" s="1393"/>
      <c r="T324" s="1393"/>
      <c r="U324" s="1393"/>
      <c r="V324" s="1393"/>
      <c r="W324" s="1347"/>
      <c r="X324" s="514"/>
    </row>
    <row r="325">
      <c r="A325" s="1390"/>
      <c r="B325" s="1395" t="s">
        <v>1021</v>
      </c>
      <c r="D325" s="1392"/>
      <c r="E325" s="1398"/>
      <c r="F325" s="1395" t="s">
        <v>918</v>
      </c>
      <c r="H325" s="1392"/>
      <c r="I325" s="1393"/>
      <c r="J325" s="1393"/>
      <c r="K325" s="1393"/>
      <c r="L325" s="1393"/>
      <c r="M325" s="1393"/>
      <c r="N325" s="1393"/>
      <c r="O325" s="1393"/>
      <c r="P325" s="1393"/>
      <c r="Q325" s="1393"/>
      <c r="R325" s="1393"/>
      <c r="S325" s="1393"/>
      <c r="T325" s="1393"/>
      <c r="U325" s="1393"/>
      <c r="V325" s="1393"/>
      <c r="W325" s="1347"/>
      <c r="X325" s="514"/>
    </row>
    <row r="326">
      <c r="A326" s="1390"/>
      <c r="B326" s="1396" t="s">
        <v>1022</v>
      </c>
      <c r="D326" s="1392"/>
      <c r="E326" s="1398"/>
      <c r="F326" s="1395" t="s">
        <v>1023</v>
      </c>
      <c r="H326" s="1392"/>
      <c r="I326" s="1393"/>
      <c r="J326" s="1393"/>
      <c r="K326" s="1393"/>
      <c r="L326" s="1393"/>
      <c r="M326" s="1393"/>
      <c r="N326" s="1393"/>
      <c r="O326" s="1393"/>
      <c r="P326" s="1393"/>
      <c r="Q326" s="1393"/>
      <c r="R326" s="1393"/>
      <c r="S326" s="1393"/>
      <c r="T326" s="1393"/>
      <c r="U326" s="1393"/>
      <c r="V326" s="1393"/>
      <c r="W326" s="1347"/>
      <c r="X326" s="514"/>
    </row>
    <row r="327">
      <c r="A327" s="1390"/>
      <c r="B327" s="1395" t="s">
        <v>1024</v>
      </c>
      <c r="D327" s="1392"/>
      <c r="E327" s="1393"/>
      <c r="F327" s="1396" t="s">
        <v>951</v>
      </c>
      <c r="H327" s="1392"/>
      <c r="I327" s="1393"/>
      <c r="J327" s="1393"/>
      <c r="K327" s="1393"/>
      <c r="L327" s="1393"/>
      <c r="M327" s="1393"/>
      <c r="N327" s="1393"/>
      <c r="O327" s="1393"/>
      <c r="P327" s="1393"/>
      <c r="Q327" s="1393"/>
      <c r="R327" s="1393"/>
      <c r="S327" s="1393"/>
      <c r="T327" s="1393"/>
      <c r="U327" s="1393"/>
      <c r="V327" s="1393"/>
      <c r="W327" s="1347"/>
      <c r="X327" s="514"/>
    </row>
    <row r="328">
      <c r="A328" s="1390"/>
      <c r="B328" s="1399" t="s">
        <v>1025</v>
      </c>
      <c r="D328" s="1392"/>
      <c r="E328" s="1393"/>
      <c r="F328" s="1396" t="s">
        <v>966</v>
      </c>
      <c r="H328" s="1392"/>
      <c r="I328" s="1393"/>
      <c r="J328" s="1393"/>
      <c r="K328" s="1393"/>
      <c r="L328" s="1393"/>
      <c r="M328" s="1393"/>
      <c r="N328" s="1393"/>
      <c r="O328" s="1393"/>
      <c r="P328" s="1393"/>
      <c r="Q328" s="1393"/>
      <c r="R328" s="1393"/>
      <c r="S328" s="1393"/>
      <c r="T328" s="1393"/>
      <c r="U328" s="1393"/>
      <c r="V328" s="1393"/>
      <c r="W328" s="1347"/>
      <c r="X328" s="514"/>
    </row>
    <row r="329">
      <c r="A329" s="1390"/>
      <c r="B329" s="1396" t="s">
        <v>1026</v>
      </c>
      <c r="D329" s="1392"/>
      <c r="E329" s="1393"/>
      <c r="F329" s="1395" t="s">
        <v>831</v>
      </c>
      <c r="H329" s="1392"/>
      <c r="I329" s="1393"/>
      <c r="J329" s="1393"/>
      <c r="K329" s="1393"/>
      <c r="L329" s="1393"/>
      <c r="M329" s="1393"/>
      <c r="N329" s="1393"/>
      <c r="O329" s="1393"/>
      <c r="P329" s="1393"/>
      <c r="Q329" s="1393"/>
      <c r="R329" s="1393"/>
      <c r="S329" s="1393"/>
      <c r="T329" s="1393"/>
      <c r="U329" s="1393"/>
      <c r="V329" s="1393"/>
      <c r="W329" s="1347"/>
      <c r="X329" s="514"/>
    </row>
    <row r="330">
      <c r="A330" s="1390"/>
      <c r="B330" s="1396" t="s">
        <v>1027</v>
      </c>
      <c r="D330" s="1392"/>
      <c r="E330" s="1393"/>
      <c r="F330" s="1396" t="s">
        <v>879</v>
      </c>
      <c r="H330" s="1392"/>
      <c r="I330" s="1393"/>
      <c r="J330" s="1393"/>
      <c r="K330" s="1393"/>
      <c r="L330" s="1393"/>
      <c r="M330" s="1393"/>
      <c r="N330" s="1393"/>
      <c r="O330" s="1393"/>
      <c r="P330" s="1393"/>
      <c r="Q330" s="1393"/>
      <c r="R330" s="1393"/>
      <c r="S330" s="1393"/>
      <c r="T330" s="1393"/>
      <c r="U330" s="1393"/>
      <c r="V330" s="1393"/>
      <c r="W330" s="1347"/>
      <c r="X330" s="514"/>
    </row>
    <row r="331">
      <c r="A331" s="1390"/>
      <c r="B331" s="1395" t="s">
        <v>1028</v>
      </c>
      <c r="D331" s="1392"/>
      <c r="E331" s="1393"/>
      <c r="F331" s="1395" t="s">
        <v>882</v>
      </c>
      <c r="H331" s="1392"/>
      <c r="I331" s="1393"/>
      <c r="J331" s="1393"/>
      <c r="K331" s="1393"/>
      <c r="L331" s="1393"/>
      <c r="M331" s="1393"/>
      <c r="N331" s="1393"/>
      <c r="O331" s="1393"/>
      <c r="P331" s="1393"/>
      <c r="Q331" s="1393"/>
      <c r="R331" s="1393"/>
      <c r="S331" s="1393"/>
      <c r="T331" s="1393"/>
      <c r="U331" s="1393"/>
      <c r="V331" s="1393"/>
      <c r="W331" s="1347"/>
      <c r="X331" s="514"/>
    </row>
    <row r="332">
      <c r="A332" s="1390"/>
      <c r="B332" s="1395" t="s">
        <v>1029</v>
      </c>
      <c r="D332" s="1392"/>
      <c r="E332" s="1393"/>
      <c r="F332" s="1395" t="s">
        <v>846</v>
      </c>
      <c r="H332" s="1392"/>
      <c r="I332" s="1393"/>
      <c r="J332" s="1393"/>
      <c r="K332" s="1393"/>
      <c r="L332" s="1393"/>
      <c r="M332" s="1393"/>
      <c r="N332" s="1393"/>
      <c r="O332" s="1393"/>
      <c r="P332" s="1393"/>
      <c r="Q332" s="1393"/>
      <c r="R332" s="1393"/>
      <c r="S332" s="1393"/>
      <c r="T332" s="1393"/>
      <c r="U332" s="1393"/>
      <c r="V332" s="1393"/>
      <c r="W332" s="1347"/>
      <c r="X332" s="514"/>
    </row>
    <row r="333">
      <c r="A333" s="1390"/>
      <c r="B333" s="1395" t="s">
        <v>1030</v>
      </c>
      <c r="D333" s="1392"/>
      <c r="E333" s="1393"/>
      <c r="F333" s="1396" t="s">
        <v>1031</v>
      </c>
      <c r="H333" s="1392"/>
      <c r="I333" s="1393"/>
      <c r="J333" s="1393"/>
      <c r="K333" s="1393"/>
      <c r="L333" s="1393"/>
      <c r="M333" s="1393"/>
      <c r="N333" s="1393"/>
      <c r="O333" s="1393"/>
      <c r="P333" s="1393"/>
      <c r="Q333" s="1393"/>
      <c r="R333" s="1393"/>
      <c r="S333" s="1393"/>
      <c r="T333" s="1393"/>
      <c r="U333" s="1393"/>
      <c r="V333" s="1393"/>
      <c r="W333" s="1347"/>
      <c r="X333" s="514"/>
    </row>
    <row r="334">
      <c r="A334" s="1390"/>
      <c r="B334" s="1395" t="s">
        <v>1032</v>
      </c>
      <c r="D334" s="1392"/>
      <c r="E334" s="1393"/>
      <c r="F334" s="1395" t="s">
        <v>849</v>
      </c>
      <c r="H334" s="1392"/>
      <c r="I334" s="1393"/>
      <c r="J334" s="1393"/>
      <c r="K334" s="1393"/>
      <c r="L334" s="1393"/>
      <c r="M334" s="1393"/>
      <c r="N334" s="1393"/>
      <c r="O334" s="1393"/>
      <c r="P334" s="1393"/>
      <c r="Q334" s="1393"/>
      <c r="R334" s="1393"/>
      <c r="S334" s="1393"/>
      <c r="T334" s="1393"/>
      <c r="U334" s="1393"/>
      <c r="V334" s="1393"/>
      <c r="W334" s="1347"/>
      <c r="X334" s="514"/>
    </row>
    <row r="335">
      <c r="A335" s="1390"/>
      <c r="B335" s="1395" t="s">
        <v>1033</v>
      </c>
      <c r="D335" s="1392"/>
      <c r="E335" s="1393"/>
      <c r="F335" s="1395" t="s">
        <v>954</v>
      </c>
      <c r="H335" s="1392"/>
      <c r="I335" s="1393"/>
      <c r="J335" s="1393"/>
      <c r="K335" s="1393"/>
      <c r="L335" s="1393"/>
      <c r="M335" s="1393"/>
      <c r="N335" s="1393"/>
      <c r="O335" s="1393"/>
      <c r="P335" s="1393"/>
      <c r="Q335" s="1393"/>
      <c r="R335" s="1393"/>
      <c r="S335" s="1393"/>
      <c r="T335" s="1393"/>
      <c r="U335" s="1393"/>
      <c r="V335" s="1393"/>
      <c r="W335" s="1347"/>
      <c r="X335" s="514"/>
    </row>
    <row r="336">
      <c r="A336" s="1390"/>
      <c r="B336" s="1396" t="s">
        <v>1034</v>
      </c>
      <c r="D336" s="1392"/>
      <c r="E336" s="1393"/>
      <c r="F336" s="1396" t="s">
        <v>900</v>
      </c>
      <c r="H336" s="1392"/>
      <c r="I336" s="1393"/>
      <c r="J336" s="1393"/>
      <c r="K336" s="1393"/>
      <c r="L336" s="1393"/>
      <c r="M336" s="1393"/>
      <c r="N336" s="1393"/>
      <c r="O336" s="1393"/>
      <c r="P336" s="1393"/>
      <c r="Q336" s="1393"/>
      <c r="R336" s="1393"/>
      <c r="S336" s="1393"/>
      <c r="T336" s="1393"/>
      <c r="U336" s="1393"/>
      <c r="V336" s="1393"/>
      <c r="W336" s="1347"/>
      <c r="X336" s="514"/>
    </row>
    <row r="337">
      <c r="A337" s="1390"/>
      <c r="B337" s="1395" t="s">
        <v>1035</v>
      </c>
      <c r="D337" s="1392"/>
      <c r="E337" s="1393"/>
      <c r="F337" s="1395" t="s">
        <v>864</v>
      </c>
      <c r="H337" s="1392"/>
      <c r="I337" s="1393"/>
      <c r="J337" s="1393"/>
      <c r="K337" s="1393"/>
      <c r="L337" s="1393"/>
      <c r="M337" s="1393"/>
      <c r="N337" s="1393"/>
      <c r="O337" s="1393"/>
      <c r="P337" s="1393"/>
      <c r="Q337" s="1393"/>
      <c r="R337" s="1393"/>
      <c r="S337" s="1393"/>
      <c r="T337" s="1393"/>
      <c r="U337" s="1393"/>
      <c r="V337" s="1393"/>
      <c r="W337" s="1347"/>
      <c r="X337" s="514"/>
    </row>
    <row r="338">
      <c r="A338" s="1390"/>
      <c r="B338" s="1397" t="s">
        <v>1036</v>
      </c>
      <c r="D338" s="1392"/>
      <c r="E338" s="1393"/>
      <c r="F338" s="1395" t="s">
        <v>969</v>
      </c>
      <c r="H338" s="1392"/>
      <c r="I338" s="1393"/>
      <c r="J338" s="1393"/>
      <c r="K338" s="1393"/>
      <c r="L338" s="1393"/>
      <c r="M338" s="1393"/>
      <c r="N338" s="1393"/>
      <c r="O338" s="1393"/>
      <c r="P338" s="1393"/>
      <c r="Q338" s="1393"/>
      <c r="R338" s="1393"/>
      <c r="S338" s="1393"/>
      <c r="T338" s="1393"/>
      <c r="U338" s="1393"/>
      <c r="V338" s="1393"/>
      <c r="W338" s="1347"/>
      <c r="X338" s="514"/>
    </row>
    <row r="339">
      <c r="A339" s="1390"/>
      <c r="B339" s="1397" t="s">
        <v>1037</v>
      </c>
      <c r="D339" s="1392"/>
      <c r="E339" s="1393"/>
      <c r="F339" s="1395" t="s">
        <v>972</v>
      </c>
      <c r="H339" s="1392"/>
      <c r="I339" s="1393"/>
      <c r="J339" s="1393"/>
      <c r="K339" s="1393"/>
      <c r="L339" s="1393"/>
      <c r="M339" s="1393"/>
      <c r="N339" s="1393"/>
      <c r="O339" s="1393"/>
      <c r="P339" s="1393"/>
      <c r="Q339" s="1393"/>
      <c r="R339" s="1393"/>
      <c r="S339" s="1393"/>
      <c r="T339" s="1393"/>
      <c r="U339" s="1393"/>
      <c r="V339" s="1393"/>
      <c r="W339" s="1347"/>
      <c r="X339" s="514"/>
    </row>
    <row r="340">
      <c r="A340" s="1390"/>
      <c r="B340" s="1396" t="s">
        <v>1038</v>
      </c>
      <c r="D340" s="1392"/>
      <c r="E340" s="1393"/>
      <c r="F340" s="1395" t="s">
        <v>819</v>
      </c>
      <c r="H340" s="1392"/>
      <c r="I340" s="1393"/>
      <c r="J340" s="1393"/>
      <c r="K340" s="1393"/>
      <c r="L340" s="1393"/>
      <c r="M340" s="1393"/>
      <c r="N340" s="1393"/>
      <c r="O340" s="1393"/>
      <c r="P340" s="1393"/>
      <c r="Q340" s="1393"/>
      <c r="R340" s="1393"/>
      <c r="S340" s="1393"/>
      <c r="T340" s="1393"/>
      <c r="U340" s="1393"/>
      <c r="V340" s="1393"/>
      <c r="W340" s="1347"/>
      <c r="X340" s="514"/>
    </row>
    <row r="341">
      <c r="A341" s="1390"/>
      <c r="B341" s="1395" t="s">
        <v>1039</v>
      </c>
      <c r="D341" s="1392"/>
      <c r="E341" s="1393"/>
      <c r="F341" s="1395" t="s">
        <v>822</v>
      </c>
      <c r="H341" s="1392"/>
      <c r="I341" s="1393"/>
      <c r="J341" s="1393"/>
      <c r="K341" s="1393"/>
      <c r="L341" s="1393"/>
      <c r="M341" s="1393"/>
      <c r="N341" s="1393"/>
      <c r="O341" s="1393"/>
      <c r="P341" s="1393"/>
      <c r="Q341" s="1393"/>
      <c r="R341" s="1393"/>
      <c r="S341" s="1393"/>
      <c r="T341" s="1393"/>
      <c r="U341" s="1393"/>
      <c r="V341" s="1393"/>
      <c r="W341" s="1347"/>
      <c r="X341" s="514"/>
    </row>
    <row r="342">
      <c r="A342" s="1390"/>
      <c r="B342" s="1396" t="s">
        <v>1040</v>
      </c>
      <c r="D342" s="1392"/>
      <c r="E342" s="1393"/>
      <c r="F342" s="1395" t="s">
        <v>825</v>
      </c>
      <c r="H342" s="1392"/>
      <c r="I342" s="1393"/>
      <c r="J342" s="1393"/>
      <c r="K342" s="1393"/>
      <c r="L342" s="1393"/>
      <c r="M342" s="1393"/>
      <c r="N342" s="1393"/>
      <c r="O342" s="1393"/>
      <c r="P342" s="1393"/>
      <c r="Q342" s="1393"/>
      <c r="R342" s="1393"/>
      <c r="S342" s="1393"/>
      <c r="T342" s="1393"/>
      <c r="U342" s="1393"/>
      <c r="V342" s="1393"/>
      <c r="W342" s="1347"/>
      <c r="X342" s="514"/>
    </row>
    <row r="343">
      <c r="A343" s="1390"/>
      <c r="B343" s="1395" t="s">
        <v>1041</v>
      </c>
      <c r="D343" s="1392"/>
      <c r="E343" s="1393"/>
      <c r="F343" s="1400" t="str">
        <f>"Total: "&amp; countif(F287:F342, "*")</f>
        <v>Total: 56</v>
      </c>
      <c r="G343" s="1401"/>
      <c r="H343" s="566"/>
      <c r="I343" s="1393"/>
      <c r="J343" s="1393"/>
      <c r="K343" s="1393"/>
      <c r="L343" s="1393"/>
      <c r="M343" s="1393"/>
      <c r="N343" s="1393"/>
      <c r="O343" s="1393"/>
      <c r="P343" s="1393"/>
      <c r="Q343" s="1393"/>
      <c r="R343" s="1393"/>
      <c r="S343" s="1393"/>
      <c r="T343" s="1393"/>
      <c r="U343" s="1393"/>
      <c r="V343" s="1393"/>
      <c r="W343" s="1347"/>
      <c r="X343" s="514"/>
    </row>
    <row r="344">
      <c r="A344" s="1390"/>
      <c r="B344" s="1396" t="s">
        <v>1042</v>
      </c>
      <c r="D344" s="1392"/>
      <c r="E344" s="1393"/>
      <c r="F344" s="1393"/>
      <c r="G344" s="1393"/>
      <c r="I344" s="1393"/>
      <c r="J344" s="1393"/>
      <c r="K344" s="1393"/>
      <c r="L344" s="1393"/>
      <c r="M344" s="1393"/>
      <c r="N344" s="1393"/>
      <c r="O344" s="1393"/>
      <c r="P344" s="1393"/>
      <c r="Q344" s="1393"/>
      <c r="R344" s="1393"/>
      <c r="S344" s="1393"/>
      <c r="T344" s="1393"/>
      <c r="U344" s="1393"/>
      <c r="V344" s="1393"/>
      <c r="W344" s="1347"/>
      <c r="X344" s="514"/>
    </row>
    <row r="345">
      <c r="A345" s="1390"/>
      <c r="B345" s="1395" t="s">
        <v>1043</v>
      </c>
      <c r="D345" s="1392"/>
      <c r="E345" s="1393"/>
      <c r="F345" s="1393"/>
      <c r="G345" s="1393"/>
      <c r="I345" s="1393"/>
      <c r="J345" s="1393"/>
      <c r="K345" s="1393"/>
      <c r="L345" s="1393"/>
      <c r="M345" s="1393"/>
      <c r="N345" s="1393"/>
      <c r="O345" s="1393"/>
      <c r="P345" s="1393"/>
      <c r="Q345" s="1393"/>
      <c r="R345" s="1393"/>
      <c r="S345" s="1393"/>
      <c r="T345" s="1393"/>
      <c r="U345" s="1393"/>
      <c r="V345" s="1393"/>
      <c r="W345" s="1347"/>
      <c r="X345" s="514"/>
    </row>
    <row r="346">
      <c r="A346" s="1390"/>
      <c r="B346" s="1395" t="s">
        <v>1044</v>
      </c>
      <c r="D346" s="1392"/>
      <c r="E346" s="1393"/>
      <c r="F346" s="1393"/>
      <c r="G346" s="1393"/>
      <c r="H346" s="1402"/>
      <c r="I346" s="1393"/>
      <c r="J346" s="1393"/>
      <c r="K346" s="1393"/>
      <c r="L346" s="1393"/>
      <c r="M346" s="1393"/>
      <c r="N346" s="1393"/>
      <c r="O346" s="1393"/>
      <c r="P346" s="1393"/>
      <c r="Q346" s="1393"/>
      <c r="R346" s="1393"/>
      <c r="S346" s="1393"/>
      <c r="T346" s="1393"/>
      <c r="U346" s="1393"/>
      <c r="V346" s="1393"/>
      <c r="W346" s="1347"/>
      <c r="X346" s="514"/>
    </row>
    <row r="347">
      <c r="A347" s="1390"/>
      <c r="B347" s="1396" t="s">
        <v>1045</v>
      </c>
      <c r="D347" s="1392"/>
      <c r="E347" s="1393"/>
      <c r="F347" s="1393"/>
      <c r="G347" s="1393"/>
      <c r="H347" s="1402"/>
      <c r="I347" s="1393"/>
      <c r="J347" s="1393"/>
      <c r="K347" s="1393"/>
      <c r="L347" s="1393"/>
      <c r="M347" s="1393"/>
      <c r="N347" s="1393"/>
      <c r="O347" s="1393"/>
      <c r="P347" s="1393"/>
      <c r="Q347" s="1393"/>
      <c r="R347" s="1393"/>
      <c r="S347" s="1393"/>
      <c r="T347" s="1393"/>
      <c r="U347" s="1393"/>
      <c r="V347" s="1393"/>
      <c r="W347" s="1347"/>
      <c r="X347" s="514"/>
    </row>
    <row r="348">
      <c r="A348" s="1390"/>
      <c r="B348" s="1396" t="s">
        <v>1046</v>
      </c>
      <c r="D348" s="1392"/>
      <c r="E348" s="1393"/>
      <c r="F348" s="1393"/>
      <c r="G348" s="1393"/>
      <c r="I348" s="1393"/>
      <c r="J348" s="1393"/>
      <c r="K348" s="1393"/>
      <c r="L348" s="1393"/>
      <c r="M348" s="1393"/>
      <c r="N348" s="1393"/>
      <c r="O348" s="1393"/>
      <c r="P348" s="1393"/>
      <c r="Q348" s="1393"/>
      <c r="R348" s="1393"/>
      <c r="S348" s="1393"/>
      <c r="T348" s="1393"/>
      <c r="U348" s="1393"/>
      <c r="V348" s="1393"/>
      <c r="W348" s="1347"/>
      <c r="X348" s="514"/>
    </row>
    <row r="349">
      <c r="A349" s="1390"/>
      <c r="B349" s="1396" t="s">
        <v>1047</v>
      </c>
      <c r="D349" s="1392"/>
      <c r="E349" s="1393"/>
      <c r="F349" s="1393"/>
      <c r="G349" s="1393"/>
      <c r="I349" s="1393"/>
      <c r="J349" s="1393"/>
      <c r="K349" s="1393"/>
      <c r="L349" s="1393"/>
      <c r="M349" s="1393"/>
      <c r="N349" s="1393"/>
      <c r="O349" s="1393"/>
      <c r="P349" s="1393"/>
      <c r="Q349" s="1393"/>
      <c r="R349" s="1393"/>
      <c r="S349" s="1393"/>
      <c r="T349" s="1393"/>
      <c r="U349" s="1393"/>
      <c r="V349" s="1393"/>
      <c r="W349" s="1347"/>
      <c r="X349" s="514"/>
    </row>
    <row r="350">
      <c r="A350" s="1390"/>
      <c r="B350" s="1396" t="s">
        <v>1048</v>
      </c>
      <c r="D350" s="1392"/>
      <c r="E350" s="1393"/>
      <c r="F350" s="1393"/>
      <c r="G350" s="1393"/>
      <c r="I350" s="1393"/>
      <c r="J350" s="1393"/>
      <c r="K350" s="1393"/>
      <c r="L350" s="1393"/>
      <c r="M350" s="1393"/>
      <c r="N350" s="1393"/>
      <c r="O350" s="1393"/>
      <c r="P350" s="1393"/>
      <c r="Q350" s="1393"/>
      <c r="R350" s="1393"/>
      <c r="S350" s="1393"/>
      <c r="T350" s="1393"/>
      <c r="U350" s="1393"/>
      <c r="V350" s="1393"/>
      <c r="W350" s="1347"/>
      <c r="X350" s="514"/>
    </row>
    <row r="351">
      <c r="A351" s="1390"/>
      <c r="B351" s="1399" t="s">
        <v>1049</v>
      </c>
      <c r="D351" s="1392"/>
      <c r="E351" s="1393"/>
      <c r="F351" s="1393"/>
      <c r="G351" s="1393"/>
      <c r="I351" s="1393"/>
      <c r="J351" s="1393"/>
      <c r="K351" s="1393"/>
      <c r="L351" s="1393"/>
      <c r="M351" s="1393"/>
      <c r="N351" s="1393"/>
      <c r="O351" s="1393"/>
      <c r="P351" s="1393"/>
      <c r="Q351" s="1393"/>
      <c r="R351" s="1393"/>
      <c r="S351" s="1393"/>
      <c r="T351" s="1393"/>
      <c r="U351" s="1393"/>
      <c r="V351" s="1393"/>
      <c r="W351" s="1347"/>
      <c r="X351" s="514"/>
    </row>
    <row r="352">
      <c r="A352" s="1390"/>
      <c r="B352" s="1396" t="s">
        <v>1050</v>
      </c>
      <c r="D352" s="1392"/>
      <c r="E352" s="1393"/>
      <c r="F352" s="1393"/>
      <c r="G352" s="1393"/>
      <c r="I352" s="1393"/>
      <c r="J352" s="1393"/>
      <c r="K352" s="1393"/>
      <c r="L352" s="1393"/>
      <c r="M352" s="1393"/>
      <c r="N352" s="1393"/>
      <c r="O352" s="1393"/>
      <c r="P352" s="1393"/>
      <c r="Q352" s="1393"/>
      <c r="R352" s="1393"/>
      <c r="S352" s="1393"/>
      <c r="T352" s="1393"/>
      <c r="U352" s="1393"/>
      <c r="V352" s="1393"/>
      <c r="W352" s="1347"/>
      <c r="X352" s="514"/>
    </row>
    <row r="353">
      <c r="A353" s="1390"/>
      <c r="B353" s="1396" t="s">
        <v>1051</v>
      </c>
      <c r="D353" s="1392"/>
      <c r="E353" s="1393"/>
      <c r="F353" s="1393"/>
      <c r="G353" s="1393"/>
      <c r="I353" s="1393"/>
      <c r="J353" s="1393"/>
      <c r="K353" s="1393"/>
      <c r="L353" s="1393"/>
      <c r="M353" s="1393"/>
      <c r="N353" s="1393"/>
      <c r="O353" s="1393"/>
      <c r="P353" s="1393"/>
      <c r="Q353" s="1393"/>
      <c r="R353" s="1393"/>
      <c r="S353" s="1393"/>
      <c r="T353" s="1393"/>
      <c r="U353" s="1393"/>
      <c r="V353" s="1393"/>
      <c r="W353" s="1347"/>
      <c r="X353" s="514"/>
    </row>
    <row r="354">
      <c r="A354" s="1390"/>
      <c r="B354" s="1396" t="s">
        <v>1052</v>
      </c>
      <c r="D354" s="1392"/>
      <c r="E354" s="1393"/>
      <c r="F354" s="1393"/>
      <c r="G354" s="1393"/>
      <c r="I354" s="1393"/>
      <c r="J354" s="1393"/>
      <c r="K354" s="1393"/>
      <c r="L354" s="1393"/>
      <c r="M354" s="1393"/>
      <c r="N354" s="1393"/>
      <c r="O354" s="1393"/>
      <c r="P354" s="1393"/>
      <c r="Q354" s="1393"/>
      <c r="R354" s="1393"/>
      <c r="S354" s="1393"/>
      <c r="T354" s="1393"/>
      <c r="U354" s="1393"/>
      <c r="V354" s="1393"/>
      <c r="W354" s="1347"/>
      <c r="X354" s="514"/>
    </row>
    <row r="355">
      <c r="A355" s="1390"/>
      <c r="B355" s="1395" t="s">
        <v>1053</v>
      </c>
      <c r="D355" s="1392"/>
      <c r="E355" s="1393"/>
      <c r="F355" s="1393"/>
      <c r="G355" s="1393"/>
      <c r="I355" s="1393"/>
      <c r="J355" s="1393"/>
      <c r="K355" s="1393"/>
      <c r="L355" s="1393"/>
      <c r="M355" s="1393"/>
      <c r="N355" s="1393"/>
      <c r="O355" s="1393"/>
      <c r="P355" s="1393"/>
      <c r="Q355" s="1393"/>
      <c r="R355" s="1393"/>
      <c r="S355" s="1393"/>
      <c r="T355" s="1393"/>
      <c r="U355" s="1393"/>
      <c r="V355" s="1393"/>
      <c r="W355" s="1347"/>
      <c r="X355" s="514"/>
    </row>
    <row r="356">
      <c r="A356" s="1390"/>
      <c r="B356" s="1395" t="s">
        <v>1054</v>
      </c>
      <c r="D356" s="1392"/>
      <c r="E356" s="1393"/>
      <c r="F356" s="1393"/>
      <c r="G356" s="1393"/>
      <c r="I356" s="1393"/>
      <c r="J356" s="1393"/>
      <c r="K356" s="1393"/>
      <c r="L356" s="1393"/>
      <c r="M356" s="1393"/>
      <c r="N356" s="1393"/>
      <c r="O356" s="1393"/>
      <c r="P356" s="1393"/>
      <c r="Q356" s="1393"/>
      <c r="R356" s="1393"/>
      <c r="S356" s="1393"/>
      <c r="T356" s="1393"/>
      <c r="U356" s="1393"/>
      <c r="V356" s="1393"/>
      <c r="W356" s="1347"/>
      <c r="X356" s="514"/>
    </row>
    <row r="357">
      <c r="A357" s="1390"/>
      <c r="B357" s="1396" t="s">
        <v>1055</v>
      </c>
      <c r="D357" s="1392"/>
      <c r="E357" s="1393"/>
      <c r="F357" s="1393"/>
      <c r="G357" s="1393"/>
      <c r="I357" s="1393"/>
      <c r="J357" s="1393"/>
      <c r="K357" s="1393"/>
      <c r="L357" s="1393"/>
      <c r="M357" s="1393"/>
      <c r="N357" s="1393"/>
      <c r="O357" s="1393"/>
      <c r="P357" s="1393"/>
      <c r="Q357" s="1393"/>
      <c r="R357" s="1393"/>
      <c r="S357" s="1393"/>
      <c r="T357" s="1393"/>
      <c r="U357" s="1393"/>
      <c r="V357" s="1393"/>
      <c r="W357" s="1347"/>
      <c r="X357" s="514"/>
    </row>
    <row r="358">
      <c r="A358" s="1390"/>
      <c r="B358" s="1396" t="s">
        <v>1056</v>
      </c>
      <c r="D358" s="1392"/>
      <c r="E358" s="1393"/>
      <c r="F358" s="1393"/>
      <c r="G358" s="1393"/>
      <c r="I358" s="1393"/>
      <c r="J358" s="1393"/>
      <c r="K358" s="1393"/>
      <c r="L358" s="1393"/>
      <c r="M358" s="1393"/>
      <c r="N358" s="1393"/>
      <c r="O358" s="1393"/>
      <c r="P358" s="1393"/>
      <c r="Q358" s="1393"/>
      <c r="R358" s="1393"/>
      <c r="S358" s="1393"/>
      <c r="T358" s="1393"/>
      <c r="U358" s="1393"/>
      <c r="V358" s="1393"/>
      <c r="W358" s="1347"/>
      <c r="X358" s="514"/>
    </row>
    <row r="359">
      <c r="A359" s="1390"/>
      <c r="B359" s="1396" t="s">
        <v>1057</v>
      </c>
      <c r="D359" s="1392"/>
      <c r="E359" s="1393"/>
      <c r="F359" s="1393"/>
      <c r="G359" s="1393"/>
      <c r="I359" s="1393"/>
      <c r="J359" s="1393"/>
      <c r="K359" s="1393"/>
      <c r="L359" s="1393"/>
      <c r="M359" s="1393"/>
      <c r="N359" s="1393"/>
      <c r="O359" s="1393"/>
      <c r="P359" s="1393"/>
      <c r="Q359" s="1393"/>
      <c r="R359" s="1393"/>
      <c r="S359" s="1393"/>
      <c r="T359" s="1393"/>
      <c r="U359" s="1393"/>
      <c r="V359" s="1393"/>
      <c r="W359" s="1347"/>
      <c r="X359" s="514"/>
    </row>
    <row r="360">
      <c r="A360" s="1390"/>
      <c r="B360" s="1395" t="s">
        <v>1058</v>
      </c>
      <c r="D360" s="1392"/>
      <c r="E360" s="1393"/>
      <c r="F360" s="1393"/>
      <c r="G360" s="1393"/>
      <c r="I360" s="1393"/>
      <c r="J360" s="1393"/>
      <c r="K360" s="1393"/>
      <c r="L360" s="1393"/>
      <c r="M360" s="1393"/>
      <c r="N360" s="1393"/>
      <c r="O360" s="1393"/>
      <c r="P360" s="1393"/>
      <c r="Q360" s="1393"/>
      <c r="R360" s="1393"/>
      <c r="S360" s="1393"/>
      <c r="T360" s="1393"/>
      <c r="U360" s="1393"/>
      <c r="V360" s="1393"/>
      <c r="W360" s="1347"/>
      <c r="X360" s="514"/>
    </row>
    <row r="361">
      <c r="A361" s="1390"/>
      <c r="B361" s="1403" t="s">
        <v>1059</v>
      </c>
      <c r="D361" s="1392"/>
      <c r="E361" s="1393"/>
      <c r="F361" s="1393"/>
      <c r="G361" s="1393"/>
      <c r="I361" s="1393"/>
      <c r="J361" s="1393"/>
      <c r="K361" s="1393"/>
      <c r="L361" s="1393"/>
      <c r="M361" s="1393"/>
      <c r="N361" s="1393"/>
      <c r="O361" s="1393"/>
      <c r="P361" s="1393"/>
      <c r="Q361" s="1393"/>
      <c r="R361" s="1393"/>
      <c r="S361" s="1393"/>
      <c r="T361" s="1393"/>
      <c r="U361" s="1393"/>
      <c r="V361" s="1393"/>
      <c r="W361" s="1347"/>
      <c r="X361" s="514"/>
    </row>
    <row r="362">
      <c r="A362" s="1390"/>
      <c r="B362" s="1395" t="s">
        <v>1060</v>
      </c>
      <c r="D362" s="1392"/>
      <c r="E362" s="1393"/>
      <c r="F362" s="1393"/>
      <c r="G362" s="1393"/>
      <c r="H362" s="1402"/>
      <c r="I362" s="1393"/>
      <c r="J362" s="1393"/>
      <c r="K362" s="1393"/>
      <c r="L362" s="1393"/>
      <c r="M362" s="1393"/>
      <c r="N362" s="1393"/>
      <c r="O362" s="1393"/>
      <c r="P362" s="1393"/>
      <c r="Q362" s="1393"/>
      <c r="R362" s="1393"/>
      <c r="S362" s="1393"/>
      <c r="T362" s="1393"/>
      <c r="U362" s="1393"/>
      <c r="V362" s="1393"/>
      <c r="W362" s="1347"/>
      <c r="X362" s="514"/>
    </row>
    <row r="363">
      <c r="A363" s="1390"/>
      <c r="B363" s="1396" t="s">
        <v>1061</v>
      </c>
      <c r="D363" s="1392"/>
      <c r="E363" s="1393"/>
      <c r="F363" s="1393"/>
      <c r="G363" s="1393"/>
      <c r="H363" s="1402"/>
      <c r="I363" s="1393"/>
      <c r="J363" s="1393"/>
      <c r="K363" s="1393"/>
      <c r="L363" s="1393"/>
      <c r="M363" s="1393"/>
      <c r="N363" s="1393"/>
      <c r="O363" s="1393"/>
      <c r="P363" s="1393"/>
      <c r="Q363" s="1393"/>
      <c r="R363" s="1393"/>
      <c r="S363" s="1393"/>
      <c r="T363" s="1393"/>
      <c r="U363" s="1393"/>
      <c r="V363" s="1393"/>
      <c r="W363" s="1347"/>
      <c r="X363" s="514"/>
    </row>
    <row r="364">
      <c r="A364" s="1390"/>
      <c r="B364" s="1396" t="s">
        <v>1062</v>
      </c>
      <c r="D364" s="1392"/>
      <c r="E364" s="1393"/>
      <c r="F364" s="1393"/>
      <c r="G364" s="1393"/>
      <c r="H364" s="1402"/>
      <c r="I364" s="1393"/>
      <c r="J364" s="1393"/>
      <c r="K364" s="1393"/>
      <c r="L364" s="1393"/>
      <c r="M364" s="1393"/>
      <c r="N364" s="1393"/>
      <c r="O364" s="1393"/>
      <c r="P364" s="1393"/>
      <c r="Q364" s="1393"/>
      <c r="R364" s="1393"/>
      <c r="S364" s="1393"/>
      <c r="T364" s="1393"/>
      <c r="U364" s="1393"/>
      <c r="V364" s="1393"/>
      <c r="W364" s="1347"/>
      <c r="X364" s="514"/>
    </row>
    <row r="365">
      <c r="A365" s="1390"/>
      <c r="B365" s="1396" t="s">
        <v>1063</v>
      </c>
      <c r="D365" s="1392"/>
      <c r="E365" s="1393"/>
      <c r="F365" s="1393"/>
      <c r="G365" s="1393"/>
      <c r="H365" s="1402"/>
      <c r="I365" s="1393"/>
      <c r="J365" s="1393"/>
      <c r="K365" s="1393"/>
      <c r="L365" s="1393"/>
      <c r="M365" s="1393"/>
      <c r="N365" s="1393"/>
      <c r="O365" s="1393"/>
      <c r="P365" s="1393"/>
      <c r="Q365" s="1393"/>
      <c r="R365" s="1393"/>
      <c r="S365" s="1393"/>
      <c r="T365" s="1393"/>
      <c r="U365" s="1393"/>
      <c r="V365" s="1393"/>
      <c r="W365" s="1347"/>
      <c r="X365" s="514"/>
    </row>
    <row r="366">
      <c r="A366" s="1390"/>
      <c r="B366" s="1396" t="s">
        <v>1064</v>
      </c>
      <c r="D366" s="1392"/>
      <c r="E366" s="1393"/>
      <c r="F366" s="1393"/>
      <c r="G366" s="1393"/>
      <c r="H366" s="1402"/>
      <c r="I366" s="1393"/>
      <c r="J366" s="1393"/>
      <c r="K366" s="1393"/>
      <c r="L366" s="1393"/>
      <c r="M366" s="1393"/>
      <c r="N366" s="1393"/>
      <c r="O366" s="1393"/>
      <c r="P366" s="1393"/>
      <c r="Q366" s="1393"/>
      <c r="R366" s="1393"/>
      <c r="S366" s="1393"/>
      <c r="T366" s="1393"/>
      <c r="U366" s="1393"/>
      <c r="V366" s="1393"/>
      <c r="W366" s="1347"/>
      <c r="X366" s="514"/>
    </row>
    <row r="367">
      <c r="A367" s="1390"/>
      <c r="B367" s="1396" t="s">
        <v>1065</v>
      </c>
      <c r="D367" s="1392"/>
      <c r="E367" s="1393"/>
      <c r="F367" s="1393"/>
      <c r="G367" s="1393"/>
      <c r="H367" s="1402"/>
      <c r="I367" s="1393"/>
      <c r="J367" s="1393"/>
      <c r="K367" s="1393"/>
      <c r="L367" s="1393"/>
      <c r="M367" s="1393"/>
      <c r="N367" s="1393"/>
      <c r="O367" s="1393"/>
      <c r="P367" s="1393"/>
      <c r="Q367" s="1393"/>
      <c r="R367" s="1393"/>
      <c r="S367" s="1393"/>
      <c r="T367" s="1393"/>
      <c r="U367" s="1393"/>
      <c r="V367" s="1393"/>
      <c r="W367" s="1347"/>
      <c r="X367" s="514"/>
    </row>
    <row r="368">
      <c r="A368" s="1390"/>
      <c r="B368" s="1396" t="s">
        <v>1066</v>
      </c>
      <c r="D368" s="1392"/>
      <c r="E368" s="1393"/>
      <c r="F368" s="1393"/>
      <c r="G368" s="1393"/>
      <c r="I368" s="1393"/>
      <c r="J368" s="1393"/>
      <c r="K368" s="1393"/>
      <c r="L368" s="1393"/>
      <c r="M368" s="1393"/>
      <c r="N368" s="1393"/>
      <c r="O368" s="1393"/>
      <c r="P368" s="1393"/>
      <c r="Q368" s="1393"/>
      <c r="R368" s="1393"/>
      <c r="S368" s="1393"/>
      <c r="T368" s="1393"/>
      <c r="U368" s="1393"/>
      <c r="V368" s="1393"/>
      <c r="W368" s="1347"/>
      <c r="X368" s="514"/>
    </row>
    <row r="369">
      <c r="A369" s="1390"/>
      <c r="B369" s="1395" t="s">
        <v>1067</v>
      </c>
      <c r="D369" s="1392"/>
      <c r="E369" s="1393"/>
      <c r="F369" s="1393"/>
      <c r="G369" s="1393"/>
      <c r="I369" s="1393"/>
      <c r="J369" s="1393"/>
      <c r="K369" s="1393"/>
      <c r="L369" s="1393"/>
      <c r="M369" s="1393"/>
      <c r="N369" s="1393"/>
      <c r="O369" s="1393"/>
      <c r="P369" s="1393"/>
      <c r="Q369" s="1393"/>
      <c r="R369" s="1393"/>
      <c r="S369" s="1393"/>
      <c r="T369" s="1393"/>
      <c r="U369" s="1393"/>
      <c r="V369" s="1393"/>
      <c r="W369" s="1347"/>
      <c r="X369" s="514"/>
    </row>
    <row r="370">
      <c r="A370" s="1390"/>
      <c r="B370" s="1396" t="s">
        <v>1068</v>
      </c>
      <c r="D370" s="1392"/>
      <c r="E370" s="1393"/>
      <c r="F370" s="1393"/>
      <c r="G370" s="1393"/>
      <c r="I370" s="1393"/>
      <c r="J370" s="1393"/>
      <c r="K370" s="1393"/>
      <c r="L370" s="1393"/>
      <c r="M370" s="1393"/>
      <c r="N370" s="1393"/>
      <c r="O370" s="1393"/>
      <c r="P370" s="1393"/>
      <c r="Q370" s="1393"/>
      <c r="R370" s="1393"/>
      <c r="S370" s="1393"/>
      <c r="T370" s="1393"/>
      <c r="U370" s="1393"/>
      <c r="V370" s="1393"/>
      <c r="W370" s="1347"/>
      <c r="X370" s="514"/>
    </row>
    <row r="371">
      <c r="A371" s="1390"/>
      <c r="B371" s="1395" t="s">
        <v>1069</v>
      </c>
      <c r="D371" s="1392"/>
      <c r="E371" s="1393"/>
      <c r="F371" s="1393"/>
      <c r="G371" s="1393"/>
      <c r="I371" s="1393"/>
      <c r="J371" s="1393"/>
      <c r="K371" s="1393"/>
      <c r="L371" s="1393"/>
      <c r="M371" s="1393"/>
      <c r="N371" s="1393"/>
      <c r="O371" s="1393"/>
      <c r="P371" s="1393"/>
      <c r="Q371" s="1393"/>
      <c r="R371" s="1393"/>
      <c r="S371" s="1393"/>
      <c r="T371" s="1393"/>
      <c r="U371" s="1393"/>
      <c r="V371" s="1393"/>
      <c r="W371" s="1347"/>
      <c r="X371" s="514"/>
    </row>
    <row r="372">
      <c r="A372" s="1390"/>
      <c r="B372" s="1396" t="s">
        <v>1070</v>
      </c>
      <c r="D372" s="1392"/>
      <c r="E372" s="1393"/>
      <c r="F372" s="1393"/>
      <c r="G372" s="1393"/>
      <c r="I372" s="1393"/>
      <c r="J372" s="1393"/>
      <c r="K372" s="1393"/>
      <c r="L372" s="1393"/>
      <c r="M372" s="1393"/>
      <c r="N372" s="1393"/>
      <c r="O372" s="1393"/>
      <c r="P372" s="1393"/>
      <c r="Q372" s="1393"/>
      <c r="R372" s="1393"/>
      <c r="S372" s="1393"/>
      <c r="T372" s="1393"/>
      <c r="U372" s="1393"/>
      <c r="V372" s="1393"/>
      <c r="W372" s="1347"/>
      <c r="X372" s="514"/>
    </row>
    <row r="373">
      <c r="A373" s="1390"/>
      <c r="B373" s="1396" t="s">
        <v>1071</v>
      </c>
      <c r="D373" s="1392"/>
      <c r="E373" s="1393"/>
      <c r="F373" s="1393"/>
      <c r="G373" s="1393"/>
      <c r="I373" s="1393"/>
      <c r="J373" s="1393"/>
      <c r="K373" s="1393"/>
      <c r="L373" s="1393"/>
      <c r="M373" s="1393"/>
      <c r="N373" s="1393"/>
      <c r="O373" s="1393"/>
      <c r="P373" s="1393"/>
      <c r="Q373" s="1393"/>
      <c r="R373" s="1393"/>
      <c r="S373" s="1393"/>
      <c r="T373" s="1393"/>
      <c r="U373" s="1393"/>
      <c r="V373" s="1393"/>
      <c r="W373" s="1347"/>
      <c r="X373" s="514"/>
    </row>
    <row r="374">
      <c r="A374" s="1390"/>
      <c r="B374" s="1395" t="s">
        <v>1072</v>
      </c>
      <c r="D374" s="1392"/>
      <c r="E374" s="1393"/>
      <c r="F374" s="1393"/>
      <c r="G374" s="1393"/>
      <c r="I374" s="1393"/>
      <c r="J374" s="1393"/>
      <c r="K374" s="1393"/>
      <c r="L374" s="1393"/>
      <c r="M374" s="1393"/>
      <c r="N374" s="1393"/>
      <c r="O374" s="1393"/>
      <c r="P374" s="1393"/>
      <c r="Q374" s="1393"/>
      <c r="R374" s="1393"/>
      <c r="S374" s="1393"/>
      <c r="T374" s="1393"/>
      <c r="U374" s="1393"/>
      <c r="V374" s="1393"/>
      <c r="W374" s="1347"/>
      <c r="X374" s="514"/>
    </row>
    <row r="375">
      <c r="A375" s="1390"/>
      <c r="B375" s="1395" t="s">
        <v>1073</v>
      </c>
      <c r="D375" s="1392"/>
      <c r="E375" s="1393"/>
      <c r="F375" s="1393"/>
      <c r="G375" s="1393"/>
      <c r="I375" s="1393"/>
      <c r="J375" s="1393"/>
      <c r="K375" s="1393"/>
      <c r="L375" s="1393"/>
      <c r="M375" s="1393"/>
      <c r="N375" s="1393"/>
      <c r="O375" s="1393"/>
      <c r="P375" s="1393"/>
      <c r="Q375" s="1393"/>
      <c r="R375" s="1393"/>
      <c r="S375" s="1393"/>
      <c r="T375" s="1393"/>
      <c r="U375" s="1393"/>
      <c r="V375" s="1393"/>
      <c r="W375" s="1347"/>
      <c r="X375" s="514"/>
    </row>
    <row r="376">
      <c r="A376" s="1390"/>
      <c r="B376" s="1399" t="s">
        <v>1074</v>
      </c>
      <c r="D376" s="1392"/>
      <c r="E376" s="1393"/>
      <c r="F376" s="1393"/>
      <c r="G376" s="1393"/>
      <c r="I376" s="1393"/>
      <c r="J376" s="1393"/>
      <c r="K376" s="1393"/>
      <c r="L376" s="1393"/>
      <c r="M376" s="1393"/>
      <c r="N376" s="1393"/>
      <c r="O376" s="1393"/>
      <c r="P376" s="1393"/>
      <c r="Q376" s="1393"/>
      <c r="R376" s="1393"/>
      <c r="S376" s="1393"/>
      <c r="T376" s="1393"/>
      <c r="U376" s="1393"/>
      <c r="V376" s="1393"/>
      <c r="W376" s="1347"/>
      <c r="X376" s="514"/>
    </row>
    <row r="377">
      <c r="A377" s="1390"/>
      <c r="B377" s="1396" t="s">
        <v>1075</v>
      </c>
      <c r="D377" s="1392"/>
      <c r="E377" s="1393"/>
      <c r="F377" s="1393"/>
      <c r="G377" s="1393"/>
      <c r="I377" s="1393"/>
      <c r="J377" s="1393"/>
      <c r="K377" s="1393"/>
      <c r="L377" s="1393"/>
      <c r="M377" s="1393"/>
      <c r="N377" s="1393"/>
      <c r="O377" s="1393"/>
      <c r="P377" s="1393"/>
      <c r="Q377" s="1393"/>
      <c r="R377" s="1393"/>
      <c r="S377" s="1393"/>
      <c r="T377" s="1393"/>
      <c r="U377" s="1393"/>
      <c r="V377" s="1393"/>
      <c r="W377" s="1347"/>
      <c r="X377" s="514"/>
    </row>
    <row r="378">
      <c r="A378" s="1390"/>
      <c r="B378" s="1396" t="s">
        <v>1076</v>
      </c>
      <c r="D378" s="1392"/>
      <c r="E378" s="1393"/>
      <c r="F378" s="1393"/>
      <c r="G378" s="1393"/>
      <c r="I378" s="1393"/>
      <c r="J378" s="1393"/>
      <c r="K378" s="1393"/>
      <c r="L378" s="1393"/>
      <c r="M378" s="1393"/>
      <c r="N378" s="1393"/>
      <c r="O378" s="1393"/>
      <c r="P378" s="1393"/>
      <c r="Q378" s="1393"/>
      <c r="R378" s="1393"/>
      <c r="S378" s="1393"/>
      <c r="T378" s="1393"/>
      <c r="U378" s="1393"/>
      <c r="V378" s="1393"/>
      <c r="W378" s="1347"/>
      <c r="X378" s="514"/>
    </row>
    <row r="379">
      <c r="A379" s="1390"/>
      <c r="B379" s="1396" t="s">
        <v>1077</v>
      </c>
      <c r="D379" s="1392"/>
      <c r="E379" s="1393"/>
      <c r="F379" s="1393"/>
      <c r="G379" s="1393"/>
      <c r="I379" s="1393"/>
      <c r="J379" s="1393"/>
      <c r="K379" s="1393"/>
      <c r="L379" s="1393"/>
      <c r="M379" s="1393"/>
      <c r="N379" s="1393"/>
      <c r="O379" s="1393"/>
      <c r="P379" s="1393"/>
      <c r="Q379" s="1393"/>
      <c r="R379" s="1393"/>
      <c r="S379" s="1393"/>
      <c r="T379" s="1393"/>
      <c r="U379" s="1393"/>
      <c r="V379" s="1393"/>
      <c r="W379" s="1347"/>
      <c r="X379" s="514"/>
    </row>
    <row r="380">
      <c r="A380" s="1390"/>
      <c r="B380" s="1396" t="s">
        <v>1078</v>
      </c>
      <c r="D380" s="1392"/>
      <c r="E380" s="1393"/>
      <c r="F380" s="1393"/>
      <c r="G380" s="1393"/>
      <c r="I380" s="1393"/>
      <c r="J380" s="1393"/>
      <c r="K380" s="1393"/>
      <c r="L380" s="1393"/>
      <c r="M380" s="1393"/>
      <c r="N380" s="1393"/>
      <c r="O380" s="1393"/>
      <c r="P380" s="1393"/>
      <c r="Q380" s="1393"/>
      <c r="R380" s="1393"/>
      <c r="S380" s="1393"/>
      <c r="T380" s="1393"/>
      <c r="U380" s="1393"/>
      <c r="V380" s="1393"/>
      <c r="W380" s="1347"/>
      <c r="X380" s="514"/>
    </row>
    <row r="381">
      <c r="A381" s="1390"/>
      <c r="B381" s="1396" t="s">
        <v>1079</v>
      </c>
      <c r="D381" s="1392"/>
      <c r="E381" s="1393"/>
      <c r="F381" s="1393"/>
      <c r="G381" s="1393"/>
      <c r="I381" s="1393"/>
      <c r="J381" s="1393"/>
      <c r="K381" s="1393"/>
      <c r="L381" s="1393"/>
      <c r="M381" s="1393"/>
      <c r="N381" s="1393"/>
      <c r="O381" s="1393"/>
      <c r="P381" s="1393"/>
      <c r="Q381" s="1393"/>
      <c r="R381" s="1393"/>
      <c r="S381" s="1393"/>
      <c r="T381" s="1393"/>
      <c r="U381" s="1393"/>
      <c r="V381" s="1393"/>
      <c r="W381" s="1347"/>
      <c r="X381" s="514"/>
    </row>
    <row r="382">
      <c r="A382" s="1390"/>
      <c r="B382" s="1396" t="s">
        <v>1080</v>
      </c>
      <c r="D382" s="1392"/>
      <c r="E382" s="1393"/>
      <c r="F382" s="1393"/>
      <c r="G382" s="1393"/>
      <c r="I382" s="1393"/>
      <c r="J382" s="1393"/>
      <c r="K382" s="1393"/>
      <c r="L382" s="1393"/>
      <c r="M382" s="1393"/>
      <c r="N382" s="1393"/>
      <c r="O382" s="1393"/>
      <c r="P382" s="1393"/>
      <c r="Q382" s="1393"/>
      <c r="R382" s="1393"/>
      <c r="S382" s="1393"/>
      <c r="T382" s="1393"/>
      <c r="U382" s="1393"/>
      <c r="V382" s="1393"/>
      <c r="W382" s="1347"/>
      <c r="X382" s="514"/>
    </row>
    <row r="383">
      <c r="A383" s="1390"/>
      <c r="B383" s="1396" t="s">
        <v>1081</v>
      </c>
      <c r="D383" s="1392"/>
      <c r="E383" s="1393"/>
      <c r="F383" s="1393"/>
      <c r="G383" s="1393"/>
      <c r="I383" s="1393"/>
      <c r="J383" s="1393"/>
      <c r="K383" s="1393"/>
      <c r="L383" s="1393"/>
      <c r="M383" s="1393"/>
      <c r="N383" s="1393"/>
      <c r="O383" s="1393"/>
      <c r="P383" s="1393"/>
      <c r="Q383" s="1393"/>
      <c r="R383" s="1393"/>
      <c r="S383" s="1393"/>
      <c r="T383" s="1393"/>
      <c r="U383" s="1393"/>
      <c r="V383" s="1393"/>
      <c r="W383" s="1347"/>
      <c r="X383" s="514"/>
    </row>
    <row r="384">
      <c r="A384" s="1390"/>
      <c r="B384" s="1396" t="s">
        <v>1082</v>
      </c>
      <c r="D384" s="1392"/>
      <c r="E384" s="1393"/>
      <c r="F384" s="1393"/>
      <c r="G384" s="1393"/>
      <c r="I384" s="1393"/>
      <c r="J384" s="1393"/>
      <c r="K384" s="1393"/>
      <c r="L384" s="1393"/>
      <c r="M384" s="1393"/>
      <c r="N384" s="1393"/>
      <c r="O384" s="1393"/>
      <c r="P384" s="1393"/>
      <c r="Q384" s="1393"/>
      <c r="R384" s="1393"/>
      <c r="S384" s="1393"/>
      <c r="T384" s="1393"/>
      <c r="U384" s="1393"/>
      <c r="V384" s="1393"/>
      <c r="W384" s="1347"/>
      <c r="X384" s="514"/>
    </row>
    <row r="385">
      <c r="A385" s="1390"/>
      <c r="B385" s="1397" t="s">
        <v>1083</v>
      </c>
      <c r="D385" s="1392"/>
      <c r="E385" s="1393"/>
      <c r="F385" s="1393"/>
      <c r="G385" s="1393"/>
      <c r="I385" s="1393"/>
      <c r="J385" s="1393"/>
      <c r="K385" s="1393"/>
      <c r="L385" s="1393"/>
      <c r="M385" s="1393"/>
      <c r="N385" s="1393"/>
      <c r="O385" s="1393"/>
      <c r="P385" s="1393"/>
      <c r="Q385" s="1393"/>
      <c r="R385" s="1393"/>
      <c r="S385" s="1393"/>
      <c r="T385" s="1393"/>
      <c r="U385" s="1393"/>
      <c r="V385" s="1393"/>
      <c r="W385" s="1347"/>
      <c r="X385" s="514"/>
    </row>
    <row r="386">
      <c r="A386" s="1390"/>
      <c r="B386" s="1396" t="s">
        <v>1084</v>
      </c>
      <c r="D386" s="1392"/>
      <c r="E386" s="1393"/>
      <c r="F386" s="1393"/>
      <c r="G386" s="1393"/>
      <c r="I386" s="1393"/>
      <c r="J386" s="1393"/>
      <c r="K386" s="1393"/>
      <c r="L386" s="1393"/>
      <c r="M386" s="1393"/>
      <c r="N386" s="1393"/>
      <c r="O386" s="1393"/>
      <c r="P386" s="1393"/>
      <c r="Q386" s="1393"/>
      <c r="R386" s="1393"/>
      <c r="S386" s="1393"/>
      <c r="T386" s="1393"/>
      <c r="U386" s="1393"/>
      <c r="V386" s="1393"/>
      <c r="W386" s="1347"/>
      <c r="X386" s="514"/>
    </row>
    <row r="387">
      <c r="A387" s="1390"/>
      <c r="B387" s="1396" t="s">
        <v>1085</v>
      </c>
      <c r="D387" s="1392"/>
      <c r="E387" s="1393"/>
      <c r="F387" s="1393"/>
      <c r="G387" s="1393"/>
      <c r="I387" s="1393"/>
      <c r="J387" s="1393"/>
      <c r="K387" s="1393"/>
      <c r="L387" s="1393"/>
      <c r="M387" s="1393"/>
      <c r="N387" s="1393"/>
      <c r="O387" s="1393"/>
      <c r="P387" s="1393"/>
      <c r="Q387" s="1393"/>
      <c r="R387" s="1393"/>
      <c r="S387" s="1393"/>
      <c r="T387" s="1393"/>
      <c r="U387" s="1393"/>
      <c r="V387" s="1393"/>
      <c r="W387" s="1347"/>
      <c r="X387" s="514"/>
    </row>
    <row r="388">
      <c r="A388" s="1390"/>
      <c r="B388" s="1395" t="s">
        <v>1086</v>
      </c>
      <c r="D388" s="1392"/>
      <c r="E388" s="1393"/>
      <c r="F388" s="1393"/>
      <c r="G388" s="1393"/>
      <c r="I388" s="1393"/>
      <c r="J388" s="1393"/>
      <c r="K388" s="1393"/>
      <c r="L388" s="1393"/>
      <c r="M388" s="1393"/>
      <c r="N388" s="1393"/>
      <c r="O388" s="1393"/>
      <c r="P388" s="1393"/>
      <c r="Q388" s="1393"/>
      <c r="R388" s="1393"/>
      <c r="S388" s="1393"/>
      <c r="T388" s="1393"/>
      <c r="U388" s="1393"/>
      <c r="V388" s="1393"/>
      <c r="W388" s="1347"/>
      <c r="X388" s="514"/>
    </row>
    <row r="389">
      <c r="A389" s="1390"/>
      <c r="B389" s="1396" t="s">
        <v>1087</v>
      </c>
      <c r="D389" s="1392"/>
      <c r="E389" s="1393"/>
      <c r="F389" s="1393"/>
      <c r="G389" s="1393"/>
      <c r="I389" s="1393"/>
      <c r="J389" s="1393"/>
      <c r="K389" s="1393"/>
      <c r="L389" s="1393"/>
      <c r="M389" s="1393"/>
      <c r="N389" s="1393"/>
      <c r="O389" s="1393"/>
      <c r="P389" s="1393"/>
      <c r="Q389" s="1393"/>
      <c r="R389" s="1393"/>
      <c r="S389" s="1393"/>
      <c r="T389" s="1393"/>
      <c r="U389" s="1393"/>
      <c r="V389" s="1393"/>
      <c r="W389" s="1347"/>
      <c r="X389" s="514"/>
    </row>
    <row r="390">
      <c r="A390" s="1390"/>
      <c r="B390" s="1396" t="s">
        <v>1088</v>
      </c>
      <c r="D390" s="1392"/>
      <c r="E390" s="1393"/>
      <c r="F390" s="1393"/>
      <c r="G390" s="1393"/>
      <c r="I390" s="1393"/>
      <c r="J390" s="1393"/>
      <c r="K390" s="1393"/>
      <c r="L390" s="1393"/>
      <c r="M390" s="1393"/>
      <c r="N390" s="1393"/>
      <c r="O390" s="1393"/>
      <c r="P390" s="1393"/>
      <c r="Q390" s="1393"/>
      <c r="R390" s="1393"/>
      <c r="S390" s="1393"/>
      <c r="T390" s="1393"/>
      <c r="U390" s="1393"/>
      <c r="V390" s="1393"/>
      <c r="W390" s="1347"/>
      <c r="X390" s="514"/>
    </row>
    <row r="391">
      <c r="A391" s="1390"/>
      <c r="B391" s="1395" t="s">
        <v>1089</v>
      </c>
      <c r="D391" s="1392"/>
      <c r="E391" s="1393"/>
      <c r="F391" s="1393"/>
      <c r="G391" s="1393"/>
      <c r="I391" s="1393"/>
      <c r="J391" s="1393"/>
      <c r="K391" s="1393"/>
      <c r="L391" s="1393"/>
      <c r="M391" s="1393"/>
      <c r="N391" s="1393"/>
      <c r="O391" s="1393"/>
      <c r="P391" s="1393"/>
      <c r="Q391" s="1393"/>
      <c r="R391" s="1393"/>
      <c r="S391" s="1393"/>
      <c r="T391" s="1393"/>
      <c r="U391" s="1393"/>
      <c r="V391" s="1393"/>
      <c r="W391" s="1347"/>
      <c r="X391" s="514"/>
    </row>
    <row r="392">
      <c r="A392" s="1390"/>
      <c r="B392" s="1395" t="s">
        <v>1090</v>
      </c>
      <c r="D392" s="1392"/>
      <c r="E392" s="1393"/>
      <c r="F392" s="1393"/>
      <c r="G392" s="1393"/>
      <c r="I392" s="1393"/>
      <c r="J392" s="1393"/>
      <c r="K392" s="1393"/>
      <c r="L392" s="1393"/>
      <c r="M392" s="1393"/>
      <c r="N392" s="1393"/>
      <c r="O392" s="1393"/>
      <c r="P392" s="1393"/>
      <c r="Q392" s="1393"/>
      <c r="R392" s="1393"/>
      <c r="S392" s="1393"/>
      <c r="T392" s="1393"/>
      <c r="U392" s="1393"/>
      <c r="V392" s="1393"/>
      <c r="W392" s="1347"/>
      <c r="X392" s="514"/>
    </row>
    <row r="393">
      <c r="A393" s="1390"/>
      <c r="B393" s="1395" t="s">
        <v>1091</v>
      </c>
      <c r="D393" s="1392"/>
      <c r="E393" s="1393"/>
      <c r="F393" s="1393"/>
      <c r="G393" s="1393"/>
      <c r="I393" s="1393"/>
      <c r="J393" s="1393"/>
      <c r="K393" s="1393"/>
      <c r="L393" s="1393"/>
      <c r="M393" s="1393"/>
      <c r="N393" s="1393"/>
      <c r="O393" s="1393"/>
      <c r="P393" s="1393"/>
      <c r="Q393" s="1393"/>
      <c r="R393" s="1393"/>
      <c r="S393" s="1393"/>
      <c r="T393" s="1393"/>
      <c r="U393" s="1393"/>
      <c r="V393" s="1393"/>
      <c r="W393" s="1347"/>
      <c r="X393" s="514"/>
    </row>
    <row r="394">
      <c r="A394" s="1390"/>
      <c r="B394" s="1395" t="s">
        <v>1092</v>
      </c>
      <c r="D394" s="1392"/>
      <c r="E394" s="1393"/>
      <c r="F394" s="1393"/>
      <c r="G394" s="1393"/>
      <c r="I394" s="1393"/>
      <c r="J394" s="1393"/>
      <c r="K394" s="1393"/>
      <c r="L394" s="1393"/>
      <c r="M394" s="1393"/>
      <c r="N394" s="1393"/>
      <c r="O394" s="1393"/>
      <c r="P394" s="1393"/>
      <c r="Q394" s="1393"/>
      <c r="R394" s="1393"/>
      <c r="S394" s="1393"/>
      <c r="T394" s="1393"/>
      <c r="U394" s="1393"/>
      <c r="V394" s="1393"/>
      <c r="W394" s="1347"/>
      <c r="X394" s="514"/>
    </row>
    <row r="395">
      <c r="A395" s="1390"/>
      <c r="B395" s="1395" t="s">
        <v>1093</v>
      </c>
      <c r="D395" s="1392"/>
      <c r="E395" s="1393"/>
      <c r="F395" s="1393"/>
      <c r="G395" s="1393"/>
      <c r="I395" s="1393"/>
      <c r="J395" s="1393"/>
      <c r="K395" s="1393"/>
      <c r="L395" s="1393"/>
      <c r="M395" s="1393"/>
      <c r="N395" s="1393"/>
      <c r="O395" s="1393"/>
      <c r="P395" s="1393"/>
      <c r="Q395" s="1393"/>
      <c r="R395" s="1393"/>
      <c r="S395" s="1393"/>
      <c r="T395" s="1393"/>
      <c r="U395" s="1393"/>
      <c r="V395" s="1393"/>
      <c r="W395" s="1347"/>
      <c r="X395" s="514"/>
    </row>
    <row r="396">
      <c r="A396" s="1390"/>
      <c r="B396" s="1395" t="s">
        <v>1094</v>
      </c>
      <c r="D396" s="1392"/>
      <c r="E396" s="1393"/>
      <c r="F396" s="1393"/>
      <c r="G396" s="1393"/>
      <c r="I396" s="1393"/>
      <c r="J396" s="1393"/>
      <c r="K396" s="1393"/>
      <c r="L396" s="1393"/>
      <c r="M396" s="1393"/>
      <c r="N396" s="1393"/>
      <c r="O396" s="1393"/>
      <c r="P396" s="1393"/>
      <c r="Q396" s="1393"/>
      <c r="R396" s="1393"/>
      <c r="S396" s="1393"/>
      <c r="T396" s="1393"/>
      <c r="U396" s="1393"/>
      <c r="V396" s="1393"/>
      <c r="W396" s="1347"/>
      <c r="X396" s="514"/>
    </row>
    <row r="397">
      <c r="A397" s="1390"/>
      <c r="B397" s="1396" t="s">
        <v>1095</v>
      </c>
      <c r="D397" s="1392"/>
      <c r="E397" s="1393"/>
      <c r="F397" s="1393"/>
      <c r="G397" s="1393"/>
      <c r="I397" s="1393"/>
      <c r="J397" s="1393"/>
      <c r="K397" s="1393"/>
      <c r="L397" s="1393"/>
      <c r="M397" s="1393"/>
      <c r="N397" s="1393"/>
      <c r="O397" s="1393"/>
      <c r="P397" s="1393"/>
      <c r="Q397" s="1393"/>
      <c r="R397" s="1393"/>
      <c r="S397" s="1393"/>
      <c r="T397" s="1393"/>
      <c r="U397" s="1393"/>
      <c r="V397" s="1393"/>
      <c r="W397" s="1347"/>
      <c r="X397" s="514"/>
    </row>
    <row r="398">
      <c r="A398" s="1390"/>
      <c r="B398" s="1395" t="s">
        <v>1096</v>
      </c>
      <c r="D398" s="1392"/>
      <c r="E398" s="1393"/>
      <c r="F398" s="1393"/>
      <c r="G398" s="1393"/>
      <c r="I398" s="1393"/>
      <c r="J398" s="1393"/>
      <c r="K398" s="1393"/>
      <c r="L398" s="1393"/>
      <c r="M398" s="1393"/>
      <c r="N398" s="1393"/>
      <c r="O398" s="1393"/>
      <c r="P398" s="1393"/>
      <c r="Q398" s="1393"/>
      <c r="R398" s="1393"/>
      <c r="S398" s="1393"/>
      <c r="T398" s="1393"/>
      <c r="U398" s="1393"/>
      <c r="V398" s="1393"/>
      <c r="W398" s="1347"/>
      <c r="X398" s="514"/>
    </row>
    <row r="399">
      <c r="A399" s="1390"/>
      <c r="B399" s="1395" t="s">
        <v>1097</v>
      </c>
      <c r="D399" s="1392"/>
      <c r="E399" s="1393"/>
      <c r="F399" s="1393"/>
      <c r="G399" s="1393"/>
      <c r="I399" s="1393"/>
      <c r="J399" s="1393"/>
      <c r="K399" s="1393"/>
      <c r="L399" s="1393"/>
      <c r="M399" s="1393"/>
      <c r="N399" s="1393"/>
      <c r="O399" s="1393"/>
      <c r="P399" s="1393"/>
      <c r="Q399" s="1393"/>
      <c r="R399" s="1393"/>
      <c r="S399" s="1393"/>
      <c r="T399" s="1393"/>
      <c r="U399" s="1393"/>
      <c r="V399" s="1393"/>
      <c r="W399" s="1347"/>
      <c r="X399" s="514"/>
    </row>
    <row r="400">
      <c r="A400" s="1390"/>
      <c r="B400" s="1395" t="s">
        <v>1098</v>
      </c>
      <c r="D400" s="1392"/>
      <c r="E400" s="1393"/>
      <c r="F400" s="1393"/>
      <c r="G400" s="1393"/>
      <c r="I400" s="1393"/>
      <c r="J400" s="1393"/>
      <c r="K400" s="1393"/>
      <c r="L400" s="1393"/>
      <c r="M400" s="1393"/>
      <c r="N400" s="1393"/>
      <c r="O400" s="1393"/>
      <c r="P400" s="1393"/>
      <c r="Q400" s="1393"/>
      <c r="R400" s="1393"/>
      <c r="S400" s="1393"/>
      <c r="T400" s="1393"/>
      <c r="U400" s="1393"/>
      <c r="V400" s="1393"/>
      <c r="W400" s="1347"/>
      <c r="X400" s="514"/>
    </row>
    <row r="401">
      <c r="A401" s="1390"/>
      <c r="B401" s="1396" t="s">
        <v>1099</v>
      </c>
      <c r="D401" s="1392"/>
      <c r="E401" s="1393"/>
      <c r="F401" s="1393"/>
      <c r="G401" s="1393"/>
      <c r="I401" s="1393"/>
      <c r="J401" s="1393"/>
      <c r="K401" s="1393"/>
      <c r="L401" s="1393"/>
      <c r="M401" s="1393"/>
      <c r="N401" s="1393"/>
      <c r="O401" s="1393"/>
      <c r="P401" s="1393"/>
      <c r="Q401" s="1393"/>
      <c r="R401" s="1393"/>
      <c r="S401" s="1393"/>
      <c r="T401" s="1393"/>
      <c r="U401" s="1393"/>
      <c r="V401" s="1393"/>
      <c r="W401" s="1347"/>
      <c r="X401" s="514"/>
    </row>
    <row r="402">
      <c r="A402" s="1390"/>
      <c r="B402" s="1396" t="s">
        <v>1100</v>
      </c>
      <c r="D402" s="1392"/>
      <c r="E402" s="1393"/>
      <c r="F402" s="1393"/>
      <c r="G402" s="1393"/>
      <c r="I402" s="1393"/>
      <c r="J402" s="1393"/>
      <c r="K402" s="1393"/>
      <c r="L402" s="1393"/>
      <c r="M402" s="1393"/>
      <c r="N402" s="1393"/>
      <c r="O402" s="1393"/>
      <c r="P402" s="1393"/>
      <c r="Q402" s="1393"/>
      <c r="R402" s="1393"/>
      <c r="S402" s="1393"/>
      <c r="T402" s="1393"/>
      <c r="U402" s="1393"/>
      <c r="V402" s="1393"/>
      <c r="W402" s="1347"/>
      <c r="X402" s="514"/>
    </row>
    <row r="403">
      <c r="A403" s="1390"/>
      <c r="B403" s="1396" t="s">
        <v>1101</v>
      </c>
      <c r="D403" s="1392"/>
      <c r="E403" s="1393"/>
      <c r="F403" s="1393"/>
      <c r="G403" s="1393"/>
      <c r="I403" s="1393"/>
      <c r="J403" s="1393"/>
      <c r="K403" s="1393"/>
      <c r="L403" s="1393"/>
      <c r="M403" s="1393"/>
      <c r="N403" s="1393"/>
      <c r="O403" s="1393"/>
      <c r="P403" s="1393"/>
      <c r="Q403" s="1393"/>
      <c r="R403" s="1393"/>
      <c r="S403" s="1393"/>
      <c r="T403" s="1393"/>
      <c r="U403" s="1393"/>
      <c r="V403" s="1393"/>
      <c r="W403" s="1347"/>
      <c r="X403" s="514"/>
    </row>
    <row r="404">
      <c r="A404" s="1390"/>
      <c r="B404" s="1396" t="s">
        <v>1102</v>
      </c>
      <c r="D404" s="1392"/>
      <c r="E404" s="1393"/>
      <c r="F404" s="1393"/>
      <c r="G404" s="1393"/>
      <c r="I404" s="1393"/>
      <c r="J404" s="1393"/>
      <c r="K404" s="1393"/>
      <c r="L404" s="1393"/>
      <c r="M404" s="1393"/>
      <c r="N404" s="1393"/>
      <c r="O404" s="1393"/>
      <c r="P404" s="1393"/>
      <c r="Q404" s="1393"/>
      <c r="R404" s="1393"/>
      <c r="S404" s="1393"/>
      <c r="T404" s="1393"/>
      <c r="U404" s="1393"/>
      <c r="V404" s="1393"/>
      <c r="W404" s="1347"/>
      <c r="X404" s="514"/>
    </row>
    <row r="405">
      <c r="A405" s="1390"/>
      <c r="B405" s="1395" t="s">
        <v>1103</v>
      </c>
      <c r="D405" s="1392"/>
      <c r="E405" s="1398"/>
      <c r="F405" s="1393"/>
      <c r="G405" s="1393"/>
      <c r="I405" s="1393"/>
      <c r="J405" s="1393"/>
      <c r="K405" s="1393"/>
      <c r="L405" s="1393"/>
      <c r="M405" s="1393"/>
      <c r="N405" s="1393"/>
      <c r="O405" s="1393"/>
      <c r="P405" s="1393"/>
      <c r="Q405" s="1393"/>
      <c r="R405" s="1393"/>
      <c r="S405" s="1393"/>
      <c r="T405" s="1393"/>
      <c r="U405" s="1393"/>
      <c r="V405" s="1393"/>
      <c r="W405" s="1347"/>
      <c r="X405" s="514"/>
    </row>
    <row r="406">
      <c r="A406" s="1390"/>
      <c r="B406" s="1395" t="s">
        <v>1104</v>
      </c>
      <c r="D406" s="1392"/>
      <c r="E406" s="1393"/>
      <c r="F406" s="1393"/>
      <c r="G406" s="1393"/>
      <c r="I406" s="1393"/>
      <c r="J406" s="1393"/>
      <c r="K406" s="1393"/>
      <c r="L406" s="1393"/>
      <c r="M406" s="1393"/>
      <c r="N406" s="1393"/>
      <c r="O406" s="1393"/>
      <c r="P406" s="1393"/>
      <c r="Q406" s="1393"/>
      <c r="R406" s="1393"/>
      <c r="S406" s="1393"/>
      <c r="T406" s="1393"/>
      <c r="U406" s="1393"/>
      <c r="V406" s="1393"/>
      <c r="W406" s="1347"/>
      <c r="X406" s="514"/>
    </row>
    <row r="407">
      <c r="A407" s="1390"/>
      <c r="B407" s="1395" t="s">
        <v>1105</v>
      </c>
      <c r="D407" s="1392"/>
      <c r="E407" s="1393"/>
      <c r="F407" s="1393"/>
      <c r="G407" s="1393"/>
      <c r="I407" s="1393"/>
      <c r="J407" s="1393"/>
      <c r="K407" s="1393"/>
      <c r="L407" s="1393"/>
      <c r="M407" s="1393"/>
      <c r="N407" s="1393"/>
      <c r="O407" s="1393"/>
      <c r="P407" s="1393"/>
      <c r="Q407" s="1393"/>
      <c r="R407" s="1393"/>
      <c r="S407" s="1393"/>
      <c r="T407" s="1393"/>
      <c r="U407" s="1393"/>
      <c r="V407" s="1393"/>
      <c r="W407" s="1347"/>
      <c r="X407" s="514"/>
    </row>
    <row r="408">
      <c r="A408" s="1390"/>
      <c r="B408" s="1396" t="s">
        <v>1106</v>
      </c>
      <c r="D408" s="1392"/>
      <c r="E408" s="1393"/>
      <c r="F408" s="1393"/>
      <c r="G408" s="1393"/>
      <c r="I408" s="1393"/>
      <c r="J408" s="1393"/>
      <c r="K408" s="1393"/>
      <c r="L408" s="1393"/>
      <c r="M408" s="1393"/>
      <c r="N408" s="1393"/>
      <c r="O408" s="1393"/>
      <c r="P408" s="1393"/>
      <c r="Q408" s="1393"/>
      <c r="R408" s="1393"/>
      <c r="S408" s="1393"/>
      <c r="T408" s="1393"/>
      <c r="U408" s="1393"/>
      <c r="V408" s="1393"/>
      <c r="W408" s="1347"/>
      <c r="X408" s="514"/>
    </row>
    <row r="409">
      <c r="A409" s="1390"/>
      <c r="B409" s="1396" t="s">
        <v>1107</v>
      </c>
      <c r="D409" s="1392"/>
      <c r="E409" s="1393"/>
      <c r="F409" s="1393"/>
      <c r="G409" s="1393"/>
      <c r="I409" s="1393"/>
      <c r="J409" s="1393"/>
      <c r="K409" s="1393"/>
      <c r="L409" s="1393"/>
      <c r="M409" s="1393"/>
      <c r="N409" s="1393"/>
      <c r="O409" s="1393"/>
      <c r="P409" s="1393"/>
      <c r="Q409" s="1393"/>
      <c r="R409" s="1393"/>
      <c r="S409" s="1393"/>
      <c r="T409" s="1393"/>
      <c r="U409" s="1393"/>
      <c r="V409" s="1393"/>
      <c r="W409" s="1347"/>
      <c r="X409" s="514"/>
    </row>
    <row r="410">
      <c r="A410" s="1390"/>
      <c r="B410" s="1396" t="s">
        <v>1108</v>
      </c>
      <c r="D410" s="1392"/>
      <c r="E410" s="1393"/>
      <c r="F410" s="1393"/>
      <c r="G410" s="1393"/>
      <c r="I410" s="1393"/>
      <c r="J410" s="1393"/>
      <c r="K410" s="1393"/>
      <c r="L410" s="1393"/>
      <c r="M410" s="1393"/>
      <c r="N410" s="1393"/>
      <c r="O410" s="1393"/>
      <c r="P410" s="1393"/>
      <c r="Q410" s="1393"/>
      <c r="R410" s="1393"/>
      <c r="S410" s="1393"/>
      <c r="T410" s="1393"/>
      <c r="U410" s="1393"/>
      <c r="V410" s="1393"/>
      <c r="W410" s="1347"/>
      <c r="X410" s="514"/>
    </row>
    <row r="411">
      <c r="A411" s="1390"/>
      <c r="B411" s="1396" t="s">
        <v>1109</v>
      </c>
      <c r="D411" s="1392"/>
      <c r="E411" s="1393"/>
      <c r="F411" s="1393"/>
      <c r="G411" s="1393"/>
      <c r="I411" s="1393"/>
      <c r="J411" s="1393"/>
      <c r="K411" s="1393"/>
      <c r="L411" s="1393"/>
      <c r="M411" s="1393"/>
      <c r="N411" s="1393"/>
      <c r="O411" s="1393"/>
      <c r="P411" s="1393"/>
      <c r="Q411" s="1393"/>
      <c r="R411" s="1393"/>
      <c r="S411" s="1393"/>
      <c r="T411" s="1393"/>
      <c r="U411" s="1393"/>
      <c r="V411" s="1393"/>
      <c r="W411" s="1347"/>
      <c r="X411" s="514"/>
    </row>
    <row r="412">
      <c r="A412" s="1390"/>
      <c r="B412" s="1395" t="s">
        <v>1110</v>
      </c>
      <c r="D412" s="1392"/>
      <c r="E412" s="1393"/>
      <c r="F412" s="1393"/>
      <c r="G412" s="1393"/>
      <c r="I412" s="1393"/>
      <c r="J412" s="1393"/>
      <c r="K412" s="1393"/>
      <c r="L412" s="1393"/>
      <c r="M412" s="1393"/>
      <c r="N412" s="1393"/>
      <c r="O412" s="1393"/>
      <c r="P412" s="1393"/>
      <c r="Q412" s="1393"/>
      <c r="R412" s="1393"/>
      <c r="S412" s="1393"/>
      <c r="T412" s="1393"/>
      <c r="U412" s="1393"/>
      <c r="V412" s="1393"/>
      <c r="W412" s="1347"/>
      <c r="X412" s="514"/>
    </row>
    <row r="413">
      <c r="A413" s="1390"/>
      <c r="B413" s="1396" t="s">
        <v>1111</v>
      </c>
      <c r="D413" s="1392"/>
      <c r="E413" s="1393"/>
      <c r="F413" s="1393"/>
      <c r="G413" s="1393"/>
      <c r="I413" s="1393"/>
      <c r="J413" s="1393"/>
      <c r="K413" s="1393"/>
      <c r="L413" s="1393"/>
      <c r="M413" s="1393"/>
      <c r="N413" s="1393"/>
      <c r="O413" s="1393"/>
      <c r="P413" s="1393"/>
      <c r="Q413" s="1393"/>
      <c r="R413" s="1393"/>
      <c r="S413" s="1393"/>
      <c r="T413" s="1393"/>
      <c r="U413" s="1393"/>
      <c r="V413" s="1393"/>
      <c r="W413" s="1347"/>
      <c r="X413" s="514"/>
    </row>
    <row r="414">
      <c r="A414" s="1390"/>
      <c r="B414" s="1395" t="s">
        <v>1112</v>
      </c>
      <c r="D414" s="1392"/>
      <c r="E414" s="1393"/>
      <c r="F414" s="1393"/>
      <c r="G414" s="1393"/>
      <c r="I414" s="1393"/>
      <c r="J414" s="1393"/>
      <c r="K414" s="1393"/>
      <c r="L414" s="1393"/>
      <c r="M414" s="1393"/>
      <c r="N414" s="1393"/>
      <c r="O414" s="1393"/>
      <c r="P414" s="1393"/>
      <c r="Q414" s="1393"/>
      <c r="R414" s="1393"/>
      <c r="S414" s="1393"/>
      <c r="T414" s="1393"/>
      <c r="U414" s="1393"/>
      <c r="V414" s="1393"/>
      <c r="W414" s="1347"/>
      <c r="X414" s="514"/>
    </row>
    <row r="415">
      <c r="A415" s="1390"/>
      <c r="B415" s="1395" t="s">
        <v>1113</v>
      </c>
      <c r="D415" s="1392"/>
      <c r="E415" s="1393"/>
      <c r="F415" s="1393"/>
      <c r="G415" s="1393"/>
      <c r="I415" s="1393"/>
      <c r="J415" s="1393"/>
      <c r="K415" s="1393"/>
      <c r="L415" s="1393"/>
      <c r="M415" s="1393"/>
      <c r="N415" s="1393"/>
      <c r="O415" s="1393"/>
      <c r="P415" s="1393"/>
      <c r="Q415" s="1393"/>
      <c r="R415" s="1393"/>
      <c r="S415" s="1393"/>
      <c r="T415" s="1393"/>
      <c r="U415" s="1393"/>
      <c r="V415" s="1393"/>
      <c r="W415" s="1347"/>
      <c r="X415" s="514"/>
    </row>
    <row r="416">
      <c r="A416" s="1390"/>
      <c r="B416" s="1396" t="s">
        <v>1114</v>
      </c>
      <c r="D416" s="1392"/>
      <c r="E416" s="1393"/>
      <c r="F416" s="1393"/>
      <c r="G416" s="1393"/>
      <c r="I416" s="1393"/>
      <c r="J416" s="1393"/>
      <c r="K416" s="1393"/>
      <c r="L416" s="1393"/>
      <c r="M416" s="1393"/>
      <c r="N416" s="1393"/>
      <c r="O416" s="1393"/>
      <c r="P416" s="1393"/>
      <c r="Q416" s="1393"/>
      <c r="R416" s="1393"/>
      <c r="S416" s="1393"/>
      <c r="T416" s="1393"/>
      <c r="U416" s="1393"/>
      <c r="V416" s="1393"/>
      <c r="W416" s="1347"/>
      <c r="X416" s="514"/>
    </row>
    <row r="417">
      <c r="A417" s="1390"/>
      <c r="B417" s="1396" t="s">
        <v>1115</v>
      </c>
      <c r="D417" s="1392"/>
      <c r="E417" s="1393"/>
      <c r="F417" s="1393"/>
      <c r="G417" s="1393"/>
      <c r="I417" s="1393"/>
      <c r="J417" s="1393"/>
      <c r="K417" s="1393"/>
      <c r="L417" s="1393"/>
      <c r="M417" s="1393"/>
      <c r="N417" s="1393"/>
      <c r="O417" s="1393"/>
      <c r="P417" s="1393"/>
      <c r="Q417" s="1393"/>
      <c r="R417" s="1393"/>
      <c r="S417" s="1393"/>
      <c r="T417" s="1393"/>
      <c r="U417" s="1393"/>
      <c r="V417" s="1393"/>
      <c r="W417" s="1347"/>
      <c r="X417" s="514"/>
    </row>
    <row r="418">
      <c r="A418" s="1390"/>
      <c r="B418" s="1395" t="s">
        <v>1116</v>
      </c>
      <c r="D418" s="1392"/>
      <c r="E418" s="1393"/>
      <c r="F418" s="1393"/>
      <c r="G418" s="1393"/>
      <c r="I418" s="1393"/>
      <c r="J418" s="1393"/>
      <c r="K418" s="1393"/>
      <c r="L418" s="1393"/>
      <c r="M418" s="1393"/>
      <c r="N418" s="1393"/>
      <c r="O418" s="1393"/>
      <c r="P418" s="1393"/>
      <c r="Q418" s="1393"/>
      <c r="R418" s="1393"/>
      <c r="S418" s="1393"/>
      <c r="T418" s="1393"/>
      <c r="U418" s="1393"/>
      <c r="V418" s="1393"/>
      <c r="W418" s="1347"/>
      <c r="X418" s="514"/>
    </row>
    <row r="419">
      <c r="A419" s="1390"/>
      <c r="B419" s="1395" t="s">
        <v>1117</v>
      </c>
      <c r="D419" s="1392"/>
      <c r="E419" s="1393"/>
      <c r="F419" s="1393"/>
      <c r="G419" s="1393"/>
      <c r="I419" s="1393"/>
      <c r="J419" s="1393"/>
      <c r="K419" s="1393"/>
      <c r="L419" s="1393"/>
      <c r="M419" s="1393"/>
      <c r="N419" s="1393"/>
      <c r="O419" s="1393"/>
      <c r="P419" s="1393"/>
      <c r="Q419" s="1393"/>
      <c r="R419" s="1393"/>
      <c r="S419" s="1393"/>
      <c r="T419" s="1393"/>
      <c r="U419" s="1393"/>
      <c r="V419" s="1393"/>
      <c r="W419" s="1347"/>
      <c r="X419" s="514"/>
    </row>
    <row r="420">
      <c r="A420" s="1390"/>
      <c r="B420" s="1396" t="s">
        <v>1118</v>
      </c>
      <c r="D420" s="1392"/>
      <c r="E420" s="1393"/>
      <c r="F420" s="1393"/>
      <c r="G420" s="1393"/>
      <c r="I420" s="1393"/>
      <c r="J420" s="1393"/>
      <c r="K420" s="1393"/>
      <c r="L420" s="1393"/>
      <c r="M420" s="1393"/>
      <c r="N420" s="1393"/>
      <c r="O420" s="1393"/>
      <c r="P420" s="1393"/>
      <c r="Q420" s="1393"/>
      <c r="R420" s="1393"/>
      <c r="S420" s="1393"/>
      <c r="T420" s="1393"/>
      <c r="U420" s="1393"/>
      <c r="V420" s="1393"/>
      <c r="W420" s="1347"/>
      <c r="X420" s="514"/>
    </row>
    <row r="421">
      <c r="A421" s="1390"/>
      <c r="B421" s="1395" t="s">
        <v>1119</v>
      </c>
      <c r="D421" s="1392"/>
      <c r="E421" s="1393"/>
      <c r="F421" s="1393"/>
      <c r="G421" s="1393"/>
      <c r="I421" s="1393"/>
      <c r="J421" s="1393"/>
      <c r="K421" s="1393"/>
      <c r="L421" s="1393"/>
      <c r="M421" s="1393"/>
      <c r="N421" s="1393"/>
      <c r="O421" s="1393"/>
      <c r="P421" s="1393"/>
      <c r="Q421" s="1393"/>
      <c r="R421" s="1393"/>
      <c r="S421" s="1393"/>
      <c r="T421" s="1393"/>
      <c r="U421" s="1393"/>
      <c r="V421" s="1393"/>
      <c r="W421" s="1347"/>
      <c r="X421" s="514"/>
    </row>
    <row r="422">
      <c r="A422" s="1390"/>
      <c r="B422" s="1397" t="s">
        <v>1120</v>
      </c>
      <c r="D422" s="1392"/>
      <c r="E422" s="1393"/>
      <c r="F422" s="1393"/>
      <c r="G422" s="1393"/>
      <c r="I422" s="1393"/>
      <c r="J422" s="1393"/>
      <c r="K422" s="1393"/>
      <c r="L422" s="1393"/>
      <c r="M422" s="1393"/>
      <c r="N422" s="1393"/>
      <c r="O422" s="1393"/>
      <c r="P422" s="1393"/>
      <c r="Q422" s="1393"/>
      <c r="R422" s="1393"/>
      <c r="S422" s="1393"/>
      <c r="T422" s="1393"/>
      <c r="U422" s="1393"/>
      <c r="V422" s="1393"/>
      <c r="W422" s="1347"/>
      <c r="X422" s="514"/>
    </row>
    <row r="423">
      <c r="A423" s="1390"/>
      <c r="B423" s="1396" t="s">
        <v>1121</v>
      </c>
      <c r="D423" s="1392"/>
      <c r="E423" s="1393"/>
      <c r="F423" s="1393"/>
      <c r="G423" s="1393"/>
      <c r="I423" s="1393"/>
      <c r="J423" s="1393"/>
      <c r="K423" s="1393"/>
      <c r="L423" s="1393"/>
      <c r="M423" s="1393"/>
      <c r="N423" s="1393"/>
      <c r="O423" s="1393"/>
      <c r="P423" s="1393"/>
      <c r="Q423" s="1393"/>
      <c r="R423" s="1393"/>
      <c r="S423" s="1393"/>
      <c r="T423" s="1393"/>
      <c r="U423" s="1393"/>
      <c r="V423" s="1393"/>
      <c r="W423" s="1347"/>
      <c r="X423" s="514"/>
    </row>
    <row r="424">
      <c r="A424" s="1390"/>
      <c r="B424" s="1395" t="s">
        <v>1122</v>
      </c>
      <c r="D424" s="1392"/>
      <c r="E424" s="1393"/>
      <c r="F424" s="1393"/>
      <c r="G424" s="1393"/>
      <c r="I424" s="1393"/>
      <c r="J424" s="1393"/>
      <c r="K424" s="1393"/>
      <c r="L424" s="1393"/>
      <c r="M424" s="1393"/>
      <c r="N424" s="1393"/>
      <c r="O424" s="1393"/>
      <c r="P424" s="1393"/>
      <c r="Q424" s="1393"/>
      <c r="R424" s="1393"/>
      <c r="S424" s="1393"/>
      <c r="T424" s="1393"/>
      <c r="U424" s="1393"/>
      <c r="V424" s="1393"/>
      <c r="W424" s="1347"/>
      <c r="X424" s="514"/>
    </row>
    <row r="425">
      <c r="A425" s="1390"/>
      <c r="B425" s="1396" t="s">
        <v>1123</v>
      </c>
      <c r="D425" s="1392"/>
      <c r="E425" s="1393"/>
      <c r="F425" s="1393"/>
      <c r="G425" s="1393"/>
      <c r="I425" s="1393"/>
      <c r="J425" s="1393"/>
      <c r="K425" s="1393"/>
      <c r="L425" s="1393"/>
      <c r="M425" s="1393"/>
      <c r="N425" s="1393"/>
      <c r="O425" s="1393"/>
      <c r="P425" s="1393"/>
      <c r="Q425" s="1393"/>
      <c r="R425" s="1393"/>
      <c r="S425" s="1393"/>
      <c r="T425" s="1393"/>
      <c r="U425" s="1393"/>
      <c r="V425" s="1393"/>
      <c r="W425" s="1347"/>
      <c r="X425" s="514"/>
    </row>
    <row r="426">
      <c r="A426" s="1390"/>
      <c r="B426" s="1396" t="s">
        <v>1124</v>
      </c>
      <c r="D426" s="1392"/>
      <c r="E426" s="1393"/>
      <c r="F426" s="1393"/>
      <c r="G426" s="1393"/>
      <c r="I426" s="1393"/>
      <c r="J426" s="1393"/>
      <c r="K426" s="1393"/>
      <c r="L426" s="1393"/>
      <c r="M426" s="1393"/>
      <c r="N426" s="1393"/>
      <c r="O426" s="1393"/>
      <c r="P426" s="1393"/>
      <c r="Q426" s="1393"/>
      <c r="R426" s="1393"/>
      <c r="S426" s="1393"/>
      <c r="T426" s="1393"/>
      <c r="U426" s="1393"/>
      <c r="V426" s="1393"/>
      <c r="W426" s="1347"/>
      <c r="X426" s="514"/>
    </row>
    <row r="427">
      <c r="A427" s="1390"/>
      <c r="B427" s="1396" t="s">
        <v>1125</v>
      </c>
      <c r="D427" s="1392"/>
      <c r="E427" s="1393"/>
      <c r="F427" s="1393"/>
      <c r="G427" s="1393"/>
      <c r="I427" s="1393"/>
      <c r="J427" s="1393"/>
      <c r="K427" s="1393"/>
      <c r="L427" s="1393"/>
      <c r="M427" s="1393"/>
      <c r="N427" s="1393"/>
      <c r="O427" s="1393"/>
      <c r="P427" s="1393"/>
      <c r="Q427" s="1393"/>
      <c r="R427" s="1393"/>
      <c r="S427" s="1393"/>
      <c r="T427" s="1393"/>
      <c r="U427" s="1393"/>
      <c r="V427" s="1393"/>
      <c r="W427" s="1347"/>
      <c r="X427" s="514"/>
    </row>
    <row r="428">
      <c r="A428" s="1390"/>
      <c r="B428" s="1395" t="s">
        <v>1126</v>
      </c>
      <c r="D428" s="1392"/>
      <c r="E428" s="1393"/>
      <c r="F428" s="1393"/>
      <c r="G428" s="1393"/>
      <c r="I428" s="1393"/>
      <c r="J428" s="1393"/>
      <c r="K428" s="1393"/>
      <c r="L428" s="1393"/>
      <c r="M428" s="1393"/>
      <c r="N428" s="1393"/>
      <c r="O428" s="1393"/>
      <c r="P428" s="1393"/>
      <c r="Q428" s="1393"/>
      <c r="R428" s="1393"/>
      <c r="S428" s="1393"/>
      <c r="T428" s="1393"/>
      <c r="U428" s="1393"/>
      <c r="V428" s="1393"/>
      <c r="W428" s="1347"/>
      <c r="X428" s="514"/>
    </row>
    <row r="429">
      <c r="A429" s="1390"/>
      <c r="B429" s="1404" t="s">
        <v>1127</v>
      </c>
      <c r="C429" s="1401"/>
      <c r="D429" s="566"/>
      <c r="E429" s="1393"/>
      <c r="F429" s="1393"/>
      <c r="G429" s="1393"/>
      <c r="I429" s="1393"/>
      <c r="J429" s="1393"/>
      <c r="K429" s="1393"/>
      <c r="L429" s="1393"/>
      <c r="M429" s="1393"/>
      <c r="N429" s="1393"/>
      <c r="O429" s="1393"/>
      <c r="P429" s="1393"/>
      <c r="Q429" s="1393"/>
      <c r="R429" s="1393"/>
      <c r="S429" s="1393"/>
      <c r="T429" s="1393"/>
      <c r="U429" s="1393"/>
      <c r="V429" s="1393"/>
      <c r="W429" s="1347"/>
      <c r="X429" s="514"/>
    </row>
    <row r="430">
      <c r="A430" s="1390"/>
      <c r="B430" s="1405" t="str">
        <f>"Total: "&amp; countif(B287:B429, "*")</f>
        <v>Total: 143</v>
      </c>
      <c r="D430" s="1392"/>
      <c r="E430" s="1393"/>
      <c r="F430" s="1393"/>
      <c r="G430" s="1393"/>
      <c r="I430" s="1393"/>
      <c r="J430" s="1393"/>
      <c r="K430" s="1393"/>
      <c r="L430" s="1393"/>
      <c r="M430" s="1393"/>
      <c r="N430" s="1393"/>
      <c r="O430" s="1393"/>
      <c r="P430" s="1393"/>
      <c r="Q430" s="1393"/>
      <c r="R430" s="1393"/>
      <c r="S430" s="1393"/>
      <c r="T430" s="1393"/>
      <c r="U430" s="1393"/>
      <c r="V430" s="1393"/>
      <c r="W430" s="1347"/>
      <c r="X430" s="514"/>
    </row>
    <row r="431">
      <c r="A431" s="1390"/>
      <c r="B431" s="1406"/>
      <c r="C431" s="1401"/>
      <c r="D431" s="566"/>
      <c r="E431" s="1393"/>
      <c r="F431" s="1393"/>
      <c r="G431" s="1393"/>
      <c r="I431" s="1393"/>
      <c r="J431" s="1393"/>
      <c r="K431" s="1393"/>
      <c r="L431" s="1393"/>
      <c r="M431" s="1393"/>
      <c r="N431" s="1393"/>
      <c r="O431" s="1393"/>
      <c r="P431" s="1393"/>
      <c r="Q431" s="1393"/>
      <c r="R431" s="1393"/>
      <c r="S431" s="1393"/>
      <c r="T431" s="1393"/>
      <c r="U431" s="1393"/>
      <c r="V431" s="1393"/>
      <c r="W431" s="1347"/>
      <c r="X431" s="514"/>
    </row>
    <row r="432">
      <c r="A432" s="1189"/>
      <c r="B432" s="514"/>
      <c r="E432" s="514"/>
      <c r="F432" s="1407"/>
      <c r="J432" s="1408"/>
      <c r="K432" s="1409"/>
      <c r="L432" s="1409"/>
      <c r="M432" s="1409"/>
      <c r="N432" s="514"/>
      <c r="O432" s="1407"/>
      <c r="P432" s="514"/>
      <c r="Q432" s="514"/>
      <c r="R432" s="514"/>
      <c r="S432" s="514"/>
      <c r="T432" s="1410"/>
      <c r="U432" s="1411"/>
      <c r="V432" s="514"/>
      <c r="W432" s="533"/>
      <c r="X432" s="514"/>
    </row>
    <row r="433">
      <c r="A433" s="1189"/>
      <c r="B433" s="514"/>
      <c r="C433" s="514"/>
      <c r="D433" s="514"/>
      <c r="E433" s="514"/>
      <c r="F433" s="1407"/>
      <c r="J433" s="1412" t="s">
        <v>1128</v>
      </c>
      <c r="K433" s="1413">
        <v>134.0</v>
      </c>
      <c r="L433" s="1413"/>
      <c r="M433" s="1413"/>
      <c r="N433" s="514"/>
      <c r="O433" s="1407"/>
      <c r="P433" s="514"/>
      <c r="Q433" s="514"/>
      <c r="R433" s="514"/>
      <c r="S433" s="514"/>
      <c r="T433" s="1410"/>
      <c r="U433" s="1411"/>
      <c r="V433" s="514"/>
      <c r="W433" s="533"/>
      <c r="X433" s="514"/>
    </row>
    <row r="434">
      <c r="A434" s="1189"/>
      <c r="B434" s="514"/>
      <c r="C434" s="514"/>
      <c r="D434" s="514"/>
      <c r="E434" s="514"/>
      <c r="F434" s="1407"/>
      <c r="J434" s="1412" t="s">
        <v>1129</v>
      </c>
      <c r="K434" s="1413">
        <v>56.0</v>
      </c>
      <c r="L434" s="1413"/>
      <c r="M434" s="1413"/>
      <c r="N434" s="514"/>
      <c r="O434" s="1407"/>
      <c r="P434" s="514"/>
      <c r="Q434" s="514"/>
      <c r="R434" s="514"/>
      <c r="S434" s="514"/>
      <c r="T434" s="1410"/>
      <c r="U434" s="1411"/>
      <c r="V434" s="514"/>
      <c r="W434" s="533"/>
      <c r="X434" s="514"/>
    </row>
    <row r="435">
      <c r="A435" s="1189"/>
      <c r="B435" s="514"/>
      <c r="C435" s="514"/>
      <c r="D435" s="514"/>
      <c r="E435" s="514"/>
      <c r="F435" s="1407"/>
      <c r="J435" s="1414" t="s">
        <v>1130</v>
      </c>
      <c r="K435" s="1413"/>
      <c r="L435" s="1413"/>
      <c r="M435" s="1413"/>
      <c r="N435" s="514"/>
      <c r="O435" s="1407"/>
      <c r="P435" s="514"/>
      <c r="Q435" s="514"/>
      <c r="R435" s="514"/>
      <c r="S435" s="514"/>
      <c r="T435" s="1410"/>
      <c r="U435" s="1411"/>
      <c r="V435" s="514"/>
      <c r="W435" s="533"/>
      <c r="X435" s="514"/>
    </row>
    <row r="436">
      <c r="A436" s="1189"/>
      <c r="B436" s="514"/>
      <c r="C436" s="514"/>
      <c r="D436" s="514"/>
      <c r="E436" s="514"/>
      <c r="F436" s="1407"/>
      <c r="J436" s="1414" t="s">
        <v>1131</v>
      </c>
      <c r="K436" s="1413">
        <v>3.0</v>
      </c>
      <c r="L436" s="1413"/>
      <c r="M436" s="1413"/>
      <c r="N436" s="514"/>
      <c r="O436" s="1407"/>
      <c r="P436" s="514"/>
      <c r="Q436" s="514"/>
      <c r="R436" s="514"/>
      <c r="S436" s="514"/>
      <c r="T436" s="1410"/>
      <c r="U436" s="1411"/>
      <c r="V436" s="514"/>
      <c r="W436" s="533"/>
      <c r="X436" s="514"/>
    </row>
    <row r="437">
      <c r="A437" s="1189"/>
      <c r="B437" s="514"/>
      <c r="C437" s="514"/>
      <c r="D437" s="514"/>
      <c r="E437" s="514"/>
      <c r="F437" s="1407"/>
      <c r="J437" s="1412" t="s">
        <v>1132</v>
      </c>
      <c r="K437" s="1413">
        <v>2.0</v>
      </c>
      <c r="L437" s="1413"/>
      <c r="M437" s="1413"/>
      <c r="N437" s="1415"/>
      <c r="O437" s="1407"/>
      <c r="P437" s="1415"/>
      <c r="Q437" s="1415"/>
      <c r="R437" s="1415"/>
      <c r="S437" s="1415"/>
      <c r="T437" s="1416"/>
      <c r="U437" s="1411"/>
      <c r="V437" s="514"/>
      <c r="W437" s="533"/>
      <c r="X437" s="514"/>
    </row>
    <row r="438">
      <c r="A438" s="1189"/>
      <c r="B438" s="514"/>
      <c r="C438" s="514"/>
      <c r="D438" s="514"/>
      <c r="E438" s="514"/>
      <c r="F438" s="1407"/>
      <c r="G438" s="1411"/>
      <c r="H438" s="1417"/>
      <c r="I438" s="1418"/>
      <c r="J438" s="1412"/>
      <c r="K438" s="1413"/>
      <c r="L438" s="1409"/>
      <c r="M438" s="1409"/>
      <c r="N438" s="514"/>
      <c r="O438" s="1407"/>
      <c r="P438" s="514"/>
      <c r="Q438" s="514"/>
      <c r="R438" s="514"/>
      <c r="S438" s="514"/>
      <c r="T438" s="1410"/>
      <c r="U438" s="1411"/>
      <c r="V438" s="514"/>
      <c r="W438" s="533"/>
      <c r="X438" s="514"/>
    </row>
    <row r="439">
      <c r="A439" s="1189"/>
      <c r="B439" s="514"/>
      <c r="C439" s="514"/>
      <c r="D439" s="514"/>
      <c r="E439" s="514"/>
      <c r="F439" s="1407"/>
      <c r="G439" s="1411"/>
      <c r="H439" s="1417"/>
      <c r="I439" s="1418"/>
      <c r="J439" s="1408"/>
      <c r="K439" s="1409"/>
      <c r="L439" s="1409"/>
      <c r="M439" s="1409"/>
      <c r="N439" s="514"/>
      <c r="O439" s="1407"/>
      <c r="P439" s="514"/>
      <c r="Q439" s="514"/>
      <c r="R439" s="514"/>
      <c r="S439" s="514"/>
      <c r="T439" s="1410"/>
      <c r="U439" s="1411"/>
      <c r="V439" s="514"/>
      <c r="W439" s="533"/>
      <c r="X439" s="514"/>
    </row>
    <row r="440">
      <c r="A440" s="1189"/>
      <c r="B440" s="514"/>
      <c r="C440" s="514"/>
      <c r="D440" s="514"/>
      <c r="E440" s="514"/>
      <c r="F440" s="1407"/>
      <c r="G440" s="1411"/>
      <c r="H440" s="1417"/>
      <c r="I440" s="1418"/>
      <c r="J440" s="1408"/>
      <c r="K440" s="1409"/>
      <c r="L440" s="1409"/>
      <c r="M440" s="1409"/>
      <c r="N440" s="514"/>
      <c r="O440" s="1407"/>
      <c r="P440" s="514"/>
      <c r="Q440" s="514"/>
      <c r="R440" s="514"/>
      <c r="S440" s="514"/>
      <c r="T440" s="1410"/>
      <c r="U440" s="1411"/>
      <c r="V440" s="514"/>
      <c r="W440" s="533"/>
      <c r="X440" s="514"/>
    </row>
    <row r="441">
      <c r="A441" s="1189"/>
      <c r="B441" s="514"/>
      <c r="C441" s="514"/>
      <c r="D441" s="514"/>
      <c r="E441" s="514"/>
      <c r="F441" s="1407"/>
      <c r="G441" s="1411"/>
      <c r="H441" s="1417"/>
      <c r="I441" s="1418"/>
      <c r="J441" s="1408"/>
      <c r="K441" s="1409"/>
      <c r="L441" s="1409"/>
      <c r="M441" s="1409"/>
      <c r="N441" s="514"/>
      <c r="O441" s="1407"/>
      <c r="P441" s="514"/>
      <c r="Q441" s="514"/>
      <c r="R441" s="514"/>
      <c r="S441" s="514"/>
      <c r="T441" s="1410"/>
      <c r="U441" s="1411"/>
      <c r="V441" s="514"/>
      <c r="W441" s="533"/>
      <c r="X441" s="514"/>
    </row>
    <row r="442">
      <c r="A442" s="1189"/>
      <c r="B442" s="514"/>
      <c r="C442" s="514"/>
      <c r="D442" s="514"/>
      <c r="E442" s="514"/>
      <c r="F442" s="1407"/>
      <c r="G442" s="1411"/>
      <c r="H442" s="1417"/>
      <c r="I442" s="1418"/>
      <c r="J442" s="1408"/>
      <c r="K442" s="1409"/>
      <c r="L442" s="1409"/>
      <c r="M442" s="1409"/>
      <c r="N442" s="514"/>
      <c r="O442" s="1407"/>
      <c r="P442" s="514"/>
      <c r="Q442" s="514"/>
      <c r="R442" s="514"/>
      <c r="S442" s="514"/>
      <c r="T442" s="1410"/>
      <c r="U442" s="1411"/>
      <c r="V442" s="514"/>
      <c r="W442" s="533"/>
      <c r="X442" s="514"/>
    </row>
    <row r="443">
      <c r="A443" s="1189"/>
      <c r="B443" s="514"/>
      <c r="C443" s="514"/>
      <c r="D443" s="514"/>
      <c r="E443" s="514"/>
      <c r="F443" s="1407"/>
      <c r="G443" s="1411"/>
      <c r="H443" s="1417"/>
      <c r="I443" s="1418"/>
      <c r="J443" s="1408"/>
      <c r="K443" s="1409"/>
      <c r="L443" s="1409"/>
      <c r="M443" s="1409"/>
      <c r="N443" s="514"/>
      <c r="O443" s="1407"/>
      <c r="P443" s="514"/>
      <c r="Q443" s="514"/>
      <c r="R443" s="514"/>
      <c r="S443" s="514"/>
      <c r="T443" s="1410"/>
      <c r="U443" s="1411"/>
      <c r="V443" s="514"/>
      <c r="W443" s="533"/>
      <c r="X443" s="514"/>
    </row>
    <row r="444">
      <c r="A444" s="1189"/>
      <c r="B444" s="514"/>
      <c r="C444" s="514"/>
      <c r="D444" s="514"/>
      <c r="E444" s="514"/>
      <c r="F444" s="1407"/>
      <c r="G444" s="1411"/>
      <c r="H444" s="1417"/>
      <c r="I444" s="1418"/>
      <c r="J444" s="1408"/>
      <c r="K444" s="1409"/>
      <c r="L444" s="1409"/>
      <c r="M444" s="1409"/>
      <c r="N444" s="514"/>
      <c r="O444" s="1407"/>
      <c r="P444" s="514"/>
      <c r="Q444" s="514"/>
      <c r="R444" s="514"/>
      <c r="S444" s="514"/>
      <c r="T444" s="1410"/>
      <c r="U444" s="1411"/>
      <c r="V444" s="514"/>
      <c r="W444" s="533"/>
      <c r="X444" s="514"/>
    </row>
    <row r="445">
      <c r="A445" s="1189"/>
      <c r="B445" s="514"/>
      <c r="C445" s="514"/>
      <c r="D445" s="514"/>
      <c r="E445" s="514"/>
      <c r="F445" s="1407"/>
      <c r="G445" s="1411"/>
      <c r="H445" s="1417"/>
      <c r="I445" s="1418"/>
      <c r="J445" s="1408"/>
      <c r="K445" s="1409"/>
      <c r="L445" s="1409"/>
      <c r="M445" s="1409"/>
      <c r="N445" s="514"/>
      <c r="O445" s="1407"/>
      <c r="P445" s="514"/>
      <c r="Q445" s="514"/>
      <c r="R445" s="514"/>
      <c r="S445" s="514"/>
      <c r="T445" s="1410"/>
      <c r="U445" s="1411"/>
      <c r="V445" s="514"/>
      <c r="W445" s="533"/>
      <c r="X445" s="514"/>
    </row>
    <row r="446">
      <c r="A446" s="1189"/>
      <c r="B446" s="514"/>
      <c r="C446" s="514"/>
      <c r="D446" s="514"/>
      <c r="E446" s="514"/>
      <c r="F446" s="1407"/>
      <c r="G446" s="1411"/>
      <c r="H446" s="1417"/>
      <c r="I446" s="1418"/>
      <c r="J446" s="1408"/>
      <c r="K446" s="1409"/>
      <c r="L446" s="1409"/>
      <c r="M446" s="1409"/>
      <c r="N446" s="514"/>
      <c r="O446" s="1407"/>
      <c r="P446" s="514"/>
      <c r="Q446" s="514"/>
      <c r="R446" s="514"/>
      <c r="S446" s="514"/>
      <c r="T446" s="1410"/>
      <c r="U446" s="1411"/>
      <c r="V446" s="514"/>
      <c r="W446" s="533"/>
      <c r="X446" s="514"/>
    </row>
    <row r="447">
      <c r="A447" s="1189"/>
      <c r="B447" s="514"/>
      <c r="C447" s="514"/>
      <c r="D447" s="514"/>
      <c r="E447" s="514"/>
      <c r="F447" s="1407"/>
      <c r="G447" s="1411"/>
      <c r="H447" s="1417"/>
      <c r="I447" s="1418"/>
      <c r="J447" s="1408"/>
      <c r="K447" s="1409"/>
      <c r="L447" s="1409"/>
      <c r="M447" s="1409"/>
      <c r="N447" s="514"/>
      <c r="O447" s="1407"/>
      <c r="P447" s="514"/>
      <c r="Q447" s="514"/>
      <c r="R447" s="514"/>
      <c r="S447" s="514"/>
      <c r="T447" s="1410"/>
      <c r="U447" s="1411"/>
      <c r="V447" s="514"/>
      <c r="W447" s="533"/>
      <c r="X447" s="514"/>
    </row>
    <row r="448">
      <c r="A448" s="1189"/>
      <c r="B448" s="514"/>
      <c r="C448" s="514"/>
      <c r="D448" s="514"/>
      <c r="E448" s="514"/>
      <c r="F448" s="1407"/>
      <c r="G448" s="1411"/>
      <c r="H448" s="1417"/>
      <c r="I448" s="1418"/>
      <c r="J448" s="1408"/>
      <c r="K448" s="1409"/>
      <c r="L448" s="1409"/>
      <c r="M448" s="1409"/>
      <c r="N448" s="514"/>
      <c r="O448" s="1407"/>
      <c r="P448" s="514"/>
      <c r="Q448" s="514"/>
      <c r="R448" s="514"/>
      <c r="S448" s="514"/>
      <c r="T448" s="1410"/>
      <c r="U448" s="1411"/>
      <c r="V448" s="514"/>
      <c r="W448" s="533"/>
      <c r="X448" s="514"/>
    </row>
    <row r="449">
      <c r="A449" s="1189"/>
      <c r="B449" s="514"/>
      <c r="C449" s="514"/>
      <c r="D449" s="514"/>
      <c r="E449" s="514"/>
      <c r="F449" s="1407"/>
      <c r="G449" s="1411"/>
      <c r="H449" s="1417"/>
      <c r="I449" s="1418"/>
      <c r="J449" s="1408"/>
      <c r="K449" s="1419"/>
      <c r="L449" s="1419"/>
      <c r="M449" s="1419"/>
      <c r="N449" s="514"/>
      <c r="O449" s="1407"/>
      <c r="P449" s="514"/>
      <c r="Q449" s="514"/>
      <c r="R449" s="514"/>
      <c r="S449" s="514"/>
      <c r="T449" s="1410"/>
      <c r="U449" s="1411"/>
      <c r="V449" s="514"/>
      <c r="W449" s="533"/>
      <c r="X449" s="514"/>
    </row>
    <row r="450" ht="18.0" customHeight="1">
      <c r="A450" s="1189"/>
      <c r="B450" s="514"/>
      <c r="C450" s="514"/>
      <c r="D450" s="514"/>
      <c r="E450" s="514"/>
      <c r="F450" s="1407"/>
      <c r="G450" s="1411"/>
      <c r="H450" s="1417"/>
      <c r="I450" s="1418"/>
      <c r="J450" s="1408"/>
      <c r="K450" s="1409"/>
      <c r="L450" s="1409"/>
      <c r="M450" s="1409"/>
      <c r="N450" s="514"/>
      <c r="O450" s="1407"/>
      <c r="P450" s="514"/>
      <c r="Q450" s="514"/>
      <c r="R450" s="514"/>
      <c r="S450" s="514"/>
      <c r="T450" s="1410"/>
      <c r="U450" s="1411"/>
      <c r="V450" s="514"/>
      <c r="W450" s="533"/>
      <c r="X450" s="514"/>
    </row>
  </sheetData>
  <mergeCells count="963">
    <mergeCell ref="N70:T70"/>
    <mergeCell ref="N71:T71"/>
    <mergeCell ref="N63:T63"/>
    <mergeCell ref="N64:S64"/>
    <mergeCell ref="N65:T65"/>
    <mergeCell ref="N66:T66"/>
    <mergeCell ref="N67:T67"/>
    <mergeCell ref="N68:T68"/>
    <mergeCell ref="N69:T69"/>
    <mergeCell ref="P45:Q45"/>
    <mergeCell ref="R45:T45"/>
    <mergeCell ref="N43:O43"/>
    <mergeCell ref="P43:Q43"/>
    <mergeCell ref="R43:T43"/>
    <mergeCell ref="N44:O44"/>
    <mergeCell ref="P44:Q44"/>
    <mergeCell ref="R44:T44"/>
    <mergeCell ref="N45:O45"/>
    <mergeCell ref="P48:Q48"/>
    <mergeCell ref="R48:T48"/>
    <mergeCell ref="N46:O46"/>
    <mergeCell ref="P46:Q46"/>
    <mergeCell ref="R46:T46"/>
    <mergeCell ref="N47:O47"/>
    <mergeCell ref="P47:Q47"/>
    <mergeCell ref="R47:T47"/>
    <mergeCell ref="N48:O48"/>
    <mergeCell ref="N50:R50"/>
    <mergeCell ref="S50:T50"/>
    <mergeCell ref="N51:S51"/>
    <mergeCell ref="N52:P52"/>
    <mergeCell ref="Q52:T52"/>
    <mergeCell ref="N53:R53"/>
    <mergeCell ref="S53:T53"/>
    <mergeCell ref="N54:R54"/>
    <mergeCell ref="S54:T54"/>
    <mergeCell ref="N55:S55"/>
    <mergeCell ref="N56:R56"/>
    <mergeCell ref="S56:T56"/>
    <mergeCell ref="N57:T57"/>
    <mergeCell ref="N58:S58"/>
    <mergeCell ref="N59:R59"/>
    <mergeCell ref="S59:T59"/>
    <mergeCell ref="N60:R60"/>
    <mergeCell ref="S60:T60"/>
    <mergeCell ref="N61:R61"/>
    <mergeCell ref="S61:T61"/>
    <mergeCell ref="N62:T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N72:T72"/>
    <mergeCell ref="N73:T73"/>
    <mergeCell ref="N74:T74"/>
    <mergeCell ref="N75:T75"/>
    <mergeCell ref="N76:T76"/>
    <mergeCell ref="N77:T77"/>
    <mergeCell ref="B78:U78"/>
    <mergeCell ref="N79:T79"/>
    <mergeCell ref="N80:T80"/>
    <mergeCell ref="N81:T81"/>
    <mergeCell ref="N82:T82"/>
    <mergeCell ref="N83:T83"/>
    <mergeCell ref="N84:T84"/>
    <mergeCell ref="N85:R85"/>
    <mergeCell ref="S85:T85"/>
    <mergeCell ref="N86:T86"/>
    <mergeCell ref="N87:T87"/>
    <mergeCell ref="N88:R88"/>
    <mergeCell ref="S88:T88"/>
    <mergeCell ref="N89:T89"/>
    <mergeCell ref="N90:T90"/>
    <mergeCell ref="N91:T91"/>
    <mergeCell ref="B92:U92"/>
    <mergeCell ref="N93:T93"/>
    <mergeCell ref="N94:T94"/>
    <mergeCell ref="N95:T95"/>
    <mergeCell ref="N96:T96"/>
    <mergeCell ref="N97:T97"/>
    <mergeCell ref="N98:T98"/>
    <mergeCell ref="N99:T99"/>
    <mergeCell ref="B100:U100"/>
    <mergeCell ref="N101:T101"/>
    <mergeCell ref="N102:T102"/>
    <mergeCell ref="N103:T103"/>
    <mergeCell ref="N104:T104"/>
    <mergeCell ref="N105:R105"/>
    <mergeCell ref="S105:T105"/>
    <mergeCell ref="N106:T106"/>
    <mergeCell ref="N107:R107"/>
    <mergeCell ref="S107:T107"/>
    <mergeCell ref="N108:T108"/>
    <mergeCell ref="N109:T109"/>
    <mergeCell ref="N110:T110"/>
    <mergeCell ref="N111:T111"/>
    <mergeCell ref="B112:U112"/>
    <mergeCell ref="N113:T113"/>
    <mergeCell ref="N114:T114"/>
    <mergeCell ref="N115:T115"/>
    <mergeCell ref="N116:R116"/>
    <mergeCell ref="S116:T116"/>
    <mergeCell ref="N117:R117"/>
    <mergeCell ref="S117:T117"/>
    <mergeCell ref="N118:T118"/>
    <mergeCell ref="N119:T119"/>
    <mergeCell ref="N120:R120"/>
    <mergeCell ref="S120:T120"/>
    <mergeCell ref="N121:T121"/>
    <mergeCell ref="B122:U122"/>
    <mergeCell ref="N123:T123"/>
    <mergeCell ref="N124:T124"/>
    <mergeCell ref="N125:T125"/>
    <mergeCell ref="N130:R130"/>
    <mergeCell ref="B131:U131"/>
    <mergeCell ref="N126:T126"/>
    <mergeCell ref="N127:T127"/>
    <mergeCell ref="N128:R128"/>
    <mergeCell ref="S128:T128"/>
    <mergeCell ref="N129:R129"/>
    <mergeCell ref="S129:T129"/>
    <mergeCell ref="S130:T130"/>
    <mergeCell ref="N132:T132"/>
    <mergeCell ref="N133:T133"/>
    <mergeCell ref="N134:T134"/>
    <mergeCell ref="N135:T135"/>
    <mergeCell ref="N136:T136"/>
    <mergeCell ref="N137:T137"/>
    <mergeCell ref="N138:T138"/>
    <mergeCell ref="N139:T139"/>
    <mergeCell ref="N140:R140"/>
    <mergeCell ref="S140:T140"/>
    <mergeCell ref="N141:R141"/>
    <mergeCell ref="S141:T141"/>
    <mergeCell ref="B142:U142"/>
    <mergeCell ref="N143:T143"/>
    <mergeCell ref="A1:D1"/>
    <mergeCell ref="E1:G1"/>
    <mergeCell ref="H1:J1"/>
    <mergeCell ref="K1:M1"/>
    <mergeCell ref="N1:T1"/>
    <mergeCell ref="V1:W1"/>
    <mergeCell ref="B3:F3"/>
    <mergeCell ref="B9:B19"/>
    <mergeCell ref="C9:C12"/>
    <mergeCell ref="C13:C14"/>
    <mergeCell ref="C15:C16"/>
    <mergeCell ref="C17:C19"/>
    <mergeCell ref="N8:T8"/>
    <mergeCell ref="N9:T9"/>
    <mergeCell ref="D4:E4"/>
    <mergeCell ref="B5:E6"/>
    <mergeCell ref="G5:H6"/>
    <mergeCell ref="I5:I6"/>
    <mergeCell ref="N5:T6"/>
    <mergeCell ref="D8:E8"/>
    <mergeCell ref="D9:E9"/>
    <mergeCell ref="N12:R12"/>
    <mergeCell ref="N13:T13"/>
    <mergeCell ref="D16:E16"/>
    <mergeCell ref="D17:E17"/>
    <mergeCell ref="D18:E18"/>
    <mergeCell ref="D19:E19"/>
    <mergeCell ref="N17:R17"/>
    <mergeCell ref="S17:T17"/>
    <mergeCell ref="N18:T18"/>
    <mergeCell ref="N19:T19"/>
    <mergeCell ref="P26:Q26"/>
    <mergeCell ref="R26:T26"/>
    <mergeCell ref="N24:O24"/>
    <mergeCell ref="P24:Q24"/>
    <mergeCell ref="R24:T24"/>
    <mergeCell ref="N25:O25"/>
    <mergeCell ref="P25:Q25"/>
    <mergeCell ref="R25:T25"/>
    <mergeCell ref="N26:O26"/>
    <mergeCell ref="P29:Q29"/>
    <mergeCell ref="R29:T29"/>
    <mergeCell ref="N27:O27"/>
    <mergeCell ref="P27:Q27"/>
    <mergeCell ref="R27:T27"/>
    <mergeCell ref="N28:O28"/>
    <mergeCell ref="P28:Q28"/>
    <mergeCell ref="R28:T28"/>
    <mergeCell ref="N29:O29"/>
    <mergeCell ref="D10:E10"/>
    <mergeCell ref="N10:T10"/>
    <mergeCell ref="D11:E11"/>
    <mergeCell ref="N11:T11"/>
    <mergeCell ref="D12:E12"/>
    <mergeCell ref="S12:T12"/>
    <mergeCell ref="D13:E13"/>
    <mergeCell ref="D14:E14"/>
    <mergeCell ref="N14:T14"/>
    <mergeCell ref="D15:E15"/>
    <mergeCell ref="N15:R15"/>
    <mergeCell ref="S15:T15"/>
    <mergeCell ref="N16:R16"/>
    <mergeCell ref="S16:T16"/>
    <mergeCell ref="P23:Q23"/>
    <mergeCell ref="R23:T23"/>
    <mergeCell ref="N21:O21"/>
    <mergeCell ref="P21:Q21"/>
    <mergeCell ref="R21:T21"/>
    <mergeCell ref="N22:O22"/>
    <mergeCell ref="P22:Q22"/>
    <mergeCell ref="R22:T22"/>
    <mergeCell ref="N23:O23"/>
    <mergeCell ref="D26:E26"/>
    <mergeCell ref="D27:E27"/>
    <mergeCell ref="D31:E31"/>
    <mergeCell ref="D32:E32"/>
    <mergeCell ref="D29:E29"/>
    <mergeCell ref="D30:E30"/>
    <mergeCell ref="N30:O30"/>
    <mergeCell ref="P30:Q30"/>
    <mergeCell ref="R30:T30"/>
    <mergeCell ref="P31:Q31"/>
    <mergeCell ref="R31:T31"/>
    <mergeCell ref="N31:O31"/>
    <mergeCell ref="N32:O32"/>
    <mergeCell ref="P32:Q32"/>
    <mergeCell ref="R32:T32"/>
    <mergeCell ref="N33:O33"/>
    <mergeCell ref="P33:Q33"/>
    <mergeCell ref="R33:T33"/>
    <mergeCell ref="P36:Q36"/>
    <mergeCell ref="R36:T36"/>
    <mergeCell ref="N34:O34"/>
    <mergeCell ref="P34:Q34"/>
    <mergeCell ref="R34:T34"/>
    <mergeCell ref="N35:O35"/>
    <mergeCell ref="P35:Q35"/>
    <mergeCell ref="R35:T35"/>
    <mergeCell ref="N36:O36"/>
    <mergeCell ref="P39:Q39"/>
    <mergeCell ref="R39:T39"/>
    <mergeCell ref="N37:O37"/>
    <mergeCell ref="P37:Q37"/>
    <mergeCell ref="R37:T37"/>
    <mergeCell ref="N38:O38"/>
    <mergeCell ref="P38:Q38"/>
    <mergeCell ref="R38:T38"/>
    <mergeCell ref="N39:O39"/>
    <mergeCell ref="P42:Q42"/>
    <mergeCell ref="R42:T42"/>
    <mergeCell ref="N40:O40"/>
    <mergeCell ref="P40:Q40"/>
    <mergeCell ref="R40:T40"/>
    <mergeCell ref="N41:O41"/>
    <mergeCell ref="P41:Q41"/>
    <mergeCell ref="R41:T41"/>
    <mergeCell ref="N42:O42"/>
    <mergeCell ref="D87:E87"/>
    <mergeCell ref="D88:E88"/>
    <mergeCell ref="D80:E80"/>
    <mergeCell ref="D81:E81"/>
    <mergeCell ref="D82:E82"/>
    <mergeCell ref="D83:E83"/>
    <mergeCell ref="D84:E84"/>
    <mergeCell ref="D85:E85"/>
    <mergeCell ref="D86:E86"/>
    <mergeCell ref="F145:F146"/>
    <mergeCell ref="G145:G146"/>
    <mergeCell ref="I145:I146"/>
    <mergeCell ref="J145:J146"/>
    <mergeCell ref="K145:K146"/>
    <mergeCell ref="L145:L146"/>
    <mergeCell ref="M145:M146"/>
    <mergeCell ref="N144:T144"/>
    <mergeCell ref="N145:T145"/>
    <mergeCell ref="W145:W146"/>
    <mergeCell ref="N146:T146"/>
    <mergeCell ref="N147:T147"/>
    <mergeCell ref="N148:T148"/>
    <mergeCell ref="N149:T149"/>
    <mergeCell ref="N150:T150"/>
    <mergeCell ref="N151:R151"/>
    <mergeCell ref="S151:T151"/>
    <mergeCell ref="N152:T152"/>
    <mergeCell ref="N153:T153"/>
    <mergeCell ref="N154:T154"/>
    <mergeCell ref="B156:U156"/>
    <mergeCell ref="N155:T155"/>
    <mergeCell ref="N157:T157"/>
    <mergeCell ref="N158:T158"/>
    <mergeCell ref="N159:T159"/>
    <mergeCell ref="N160:T160"/>
    <mergeCell ref="N161:T161"/>
    <mergeCell ref="N162:T162"/>
    <mergeCell ref="N163:T163"/>
    <mergeCell ref="N164:T164"/>
    <mergeCell ref="N165:T165"/>
    <mergeCell ref="N166:T166"/>
    <mergeCell ref="N167:T167"/>
    <mergeCell ref="N168:T168"/>
    <mergeCell ref="N169:T169"/>
    <mergeCell ref="N170:T170"/>
    <mergeCell ref="N171:T171"/>
    <mergeCell ref="N172:T172"/>
    <mergeCell ref="N173:T173"/>
    <mergeCell ref="B174:U174"/>
    <mergeCell ref="N175:T175"/>
    <mergeCell ref="N176:T176"/>
    <mergeCell ref="N177:T177"/>
    <mergeCell ref="N178:T178"/>
    <mergeCell ref="N179:T179"/>
    <mergeCell ref="N180:T180"/>
    <mergeCell ref="N181:T181"/>
    <mergeCell ref="N182:T182"/>
    <mergeCell ref="N183:T183"/>
    <mergeCell ref="I246:M246"/>
    <mergeCell ref="I247:M247"/>
    <mergeCell ref="I248:M248"/>
    <mergeCell ref="I249:M249"/>
    <mergeCell ref="N249:U249"/>
    <mergeCell ref="I250:M250"/>
    <mergeCell ref="N250:U250"/>
    <mergeCell ref="I251:M251"/>
    <mergeCell ref="N251:U251"/>
    <mergeCell ref="I252:M252"/>
    <mergeCell ref="N252:U252"/>
    <mergeCell ref="I253:M253"/>
    <mergeCell ref="N253:U253"/>
    <mergeCell ref="N254:U254"/>
    <mergeCell ref="N215:T215"/>
    <mergeCell ref="N216:T216"/>
    <mergeCell ref="N217:T217"/>
    <mergeCell ref="N218:T218"/>
    <mergeCell ref="N219:T219"/>
    <mergeCell ref="N220:T220"/>
    <mergeCell ref="N221:T221"/>
    <mergeCell ref="N222:T222"/>
    <mergeCell ref="N223:T223"/>
    <mergeCell ref="N224:T224"/>
    <mergeCell ref="N225:T225"/>
    <mergeCell ref="N226:T226"/>
    <mergeCell ref="I228:M228"/>
    <mergeCell ref="N228:U228"/>
    <mergeCell ref="I229:M229"/>
    <mergeCell ref="N229:U229"/>
    <mergeCell ref="I230:M230"/>
    <mergeCell ref="N230:U230"/>
    <mergeCell ref="I231:M231"/>
    <mergeCell ref="N231:U231"/>
    <mergeCell ref="N232:U232"/>
    <mergeCell ref="I232:M232"/>
    <mergeCell ref="I233:M233"/>
    <mergeCell ref="I234:M234"/>
    <mergeCell ref="I235:M235"/>
    <mergeCell ref="I236:M236"/>
    <mergeCell ref="I237:M237"/>
    <mergeCell ref="I238:M238"/>
    <mergeCell ref="N233:U233"/>
    <mergeCell ref="N234:U234"/>
    <mergeCell ref="N235:U235"/>
    <mergeCell ref="N236:U236"/>
    <mergeCell ref="N237:U237"/>
    <mergeCell ref="N238:U238"/>
    <mergeCell ref="N239:U239"/>
    <mergeCell ref="I239:M239"/>
    <mergeCell ref="I240:M240"/>
    <mergeCell ref="I241:M241"/>
    <mergeCell ref="I242:M242"/>
    <mergeCell ref="I243:M243"/>
    <mergeCell ref="I244:M244"/>
    <mergeCell ref="I245:M245"/>
    <mergeCell ref="I275:M275"/>
    <mergeCell ref="I276:M276"/>
    <mergeCell ref="N276:U276"/>
    <mergeCell ref="N184:T184"/>
    <mergeCell ref="N185:T185"/>
    <mergeCell ref="N186:T186"/>
    <mergeCell ref="N187:T187"/>
    <mergeCell ref="N188:T188"/>
    <mergeCell ref="N189:T189"/>
    <mergeCell ref="N190:T190"/>
    <mergeCell ref="N195:T195"/>
    <mergeCell ref="N196:T196"/>
    <mergeCell ref="N191:T191"/>
    <mergeCell ref="N192:T192"/>
    <mergeCell ref="B193:U193"/>
    <mergeCell ref="D194:F194"/>
    <mergeCell ref="N194:T194"/>
    <mergeCell ref="D195:F195"/>
    <mergeCell ref="D196:F196"/>
    <mergeCell ref="D197:F197"/>
    <mergeCell ref="N197:T197"/>
    <mergeCell ref="D198:F198"/>
    <mergeCell ref="N198:T198"/>
    <mergeCell ref="D199:F199"/>
    <mergeCell ref="N199:T199"/>
    <mergeCell ref="N200:T200"/>
    <mergeCell ref="D200:F200"/>
    <mergeCell ref="D201:F201"/>
    <mergeCell ref="D203:F203"/>
    <mergeCell ref="D204:F204"/>
    <mergeCell ref="D205:F205"/>
    <mergeCell ref="D206:F206"/>
    <mergeCell ref="D207:F207"/>
    <mergeCell ref="N201:T201"/>
    <mergeCell ref="B202:U202"/>
    <mergeCell ref="N203:T203"/>
    <mergeCell ref="N204:T204"/>
    <mergeCell ref="N205:T205"/>
    <mergeCell ref="N206:T206"/>
    <mergeCell ref="N207:T207"/>
    <mergeCell ref="N208:T208"/>
    <mergeCell ref="N209:T209"/>
    <mergeCell ref="N210:T210"/>
    <mergeCell ref="N211:T211"/>
    <mergeCell ref="N212:T212"/>
    <mergeCell ref="N213:T213"/>
    <mergeCell ref="N214:T214"/>
    <mergeCell ref="N247:U247"/>
    <mergeCell ref="N248:U248"/>
    <mergeCell ref="N240:U240"/>
    <mergeCell ref="N241:U241"/>
    <mergeCell ref="N242:U242"/>
    <mergeCell ref="N243:U243"/>
    <mergeCell ref="N244:U244"/>
    <mergeCell ref="N245:U245"/>
    <mergeCell ref="N246:U246"/>
    <mergeCell ref="I254:M254"/>
    <mergeCell ref="I255:M255"/>
    <mergeCell ref="N255:U255"/>
    <mergeCell ref="I256:M256"/>
    <mergeCell ref="N256:U256"/>
    <mergeCell ref="I257:M257"/>
    <mergeCell ref="N257:U257"/>
    <mergeCell ref="I258:M258"/>
    <mergeCell ref="N258:U258"/>
    <mergeCell ref="I259:M259"/>
    <mergeCell ref="N259:U259"/>
    <mergeCell ref="I260:M260"/>
    <mergeCell ref="N260:U260"/>
    <mergeCell ref="N261:U261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9:F279"/>
    <mergeCell ref="D280:F280"/>
    <mergeCell ref="D281:F281"/>
    <mergeCell ref="D282:F282"/>
    <mergeCell ref="D283:F283"/>
    <mergeCell ref="D284:F284"/>
    <mergeCell ref="D272:F272"/>
    <mergeCell ref="D273:F273"/>
    <mergeCell ref="D274:F274"/>
    <mergeCell ref="D275:F275"/>
    <mergeCell ref="D276:F276"/>
    <mergeCell ref="D277:F277"/>
    <mergeCell ref="D278:F278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I261:M261"/>
    <mergeCell ref="I262:M262"/>
    <mergeCell ref="N262:U262"/>
    <mergeCell ref="I263:M263"/>
    <mergeCell ref="N263:U263"/>
    <mergeCell ref="I264:M264"/>
    <mergeCell ref="N264:U264"/>
    <mergeCell ref="I265:M265"/>
    <mergeCell ref="N265:U265"/>
    <mergeCell ref="I266:M266"/>
    <mergeCell ref="N266:U266"/>
    <mergeCell ref="I267:M267"/>
    <mergeCell ref="N267:U267"/>
    <mergeCell ref="N268:U268"/>
    <mergeCell ref="F302:H302"/>
    <mergeCell ref="F303:H303"/>
    <mergeCell ref="F304:H304"/>
    <mergeCell ref="F305:H305"/>
    <mergeCell ref="F306:H306"/>
    <mergeCell ref="F307:H307"/>
    <mergeCell ref="F308:H308"/>
    <mergeCell ref="F309:H309"/>
    <mergeCell ref="F310:H310"/>
    <mergeCell ref="F311:H311"/>
    <mergeCell ref="F312:H312"/>
    <mergeCell ref="F313:H313"/>
    <mergeCell ref="F314:H314"/>
    <mergeCell ref="F315:H315"/>
    <mergeCell ref="F316:H316"/>
    <mergeCell ref="F317:H317"/>
    <mergeCell ref="F318:H318"/>
    <mergeCell ref="F319:H319"/>
    <mergeCell ref="F320:H320"/>
    <mergeCell ref="F321:H321"/>
    <mergeCell ref="F322:H322"/>
    <mergeCell ref="F323:H323"/>
    <mergeCell ref="F324:H324"/>
    <mergeCell ref="F325:H325"/>
    <mergeCell ref="F326:H326"/>
    <mergeCell ref="F327:H327"/>
    <mergeCell ref="F328:H328"/>
    <mergeCell ref="F329:H329"/>
    <mergeCell ref="F337:H337"/>
    <mergeCell ref="F338:H338"/>
    <mergeCell ref="F339:H339"/>
    <mergeCell ref="F340:H340"/>
    <mergeCell ref="F341:H341"/>
    <mergeCell ref="F342:H342"/>
    <mergeCell ref="F343:H343"/>
    <mergeCell ref="F330:H330"/>
    <mergeCell ref="F331:H331"/>
    <mergeCell ref="F332:H332"/>
    <mergeCell ref="F333:H333"/>
    <mergeCell ref="F334:H334"/>
    <mergeCell ref="F335:H335"/>
    <mergeCell ref="F336:H336"/>
    <mergeCell ref="I268:M268"/>
    <mergeCell ref="I269:M269"/>
    <mergeCell ref="N269:U269"/>
    <mergeCell ref="I270:M270"/>
    <mergeCell ref="N270:U270"/>
    <mergeCell ref="I271:M271"/>
    <mergeCell ref="N271:U271"/>
    <mergeCell ref="I272:M272"/>
    <mergeCell ref="N272:U272"/>
    <mergeCell ref="I273:M273"/>
    <mergeCell ref="N273:U273"/>
    <mergeCell ref="I274:M274"/>
    <mergeCell ref="N274:U274"/>
    <mergeCell ref="N275:U275"/>
    <mergeCell ref="I280:M280"/>
    <mergeCell ref="I281:M281"/>
    <mergeCell ref="I282:M282"/>
    <mergeCell ref="I283:M283"/>
    <mergeCell ref="I284:M284"/>
    <mergeCell ref="I277:M277"/>
    <mergeCell ref="N277:U277"/>
    <mergeCell ref="I278:M278"/>
    <mergeCell ref="N278:U278"/>
    <mergeCell ref="I279:M279"/>
    <mergeCell ref="N279:U279"/>
    <mergeCell ref="N280:U280"/>
    <mergeCell ref="N281:U281"/>
    <mergeCell ref="N282:U282"/>
    <mergeCell ref="N283:U283"/>
    <mergeCell ref="N284:U284"/>
    <mergeCell ref="B285:U285"/>
    <mergeCell ref="F286:H286"/>
    <mergeCell ref="F287:H287"/>
    <mergeCell ref="F288:H288"/>
    <mergeCell ref="F289:H289"/>
    <mergeCell ref="F290:H290"/>
    <mergeCell ref="F291:H291"/>
    <mergeCell ref="F292:H292"/>
    <mergeCell ref="F293:H293"/>
    <mergeCell ref="F294:H294"/>
    <mergeCell ref="F295:H295"/>
    <mergeCell ref="F296:H296"/>
    <mergeCell ref="F297:H297"/>
    <mergeCell ref="F298:H298"/>
    <mergeCell ref="F299:H299"/>
    <mergeCell ref="F300:H300"/>
    <mergeCell ref="F301:H301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31:D431"/>
    <mergeCell ref="B432:D432"/>
    <mergeCell ref="F432:I432"/>
    <mergeCell ref="F433:I433"/>
    <mergeCell ref="F434:I434"/>
    <mergeCell ref="F435:I435"/>
    <mergeCell ref="F436:I436"/>
    <mergeCell ref="F437:I437"/>
    <mergeCell ref="B424:D424"/>
    <mergeCell ref="B425:D425"/>
    <mergeCell ref="B426:D426"/>
    <mergeCell ref="B427:D427"/>
    <mergeCell ref="B428:D428"/>
    <mergeCell ref="B429:D429"/>
    <mergeCell ref="B430:D430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D21:E21"/>
    <mergeCell ref="D22:E22"/>
    <mergeCell ref="D23:E23"/>
    <mergeCell ref="D24:E24"/>
    <mergeCell ref="D25:E25"/>
    <mergeCell ref="D28:E28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C74:C77"/>
    <mergeCell ref="C79:C80"/>
    <mergeCell ref="D72:E72"/>
    <mergeCell ref="D73:E73"/>
    <mergeCell ref="D74:E74"/>
    <mergeCell ref="D75:E75"/>
    <mergeCell ref="D76:E76"/>
    <mergeCell ref="D77:E77"/>
    <mergeCell ref="D79:E79"/>
    <mergeCell ref="D144:E144"/>
    <mergeCell ref="D145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5:E175"/>
    <mergeCell ref="D176:E176"/>
    <mergeCell ref="D177:E177"/>
    <mergeCell ref="D178:E178"/>
    <mergeCell ref="D179:E179"/>
    <mergeCell ref="D180:E180"/>
    <mergeCell ref="D181:E181"/>
    <mergeCell ref="D189:E189"/>
    <mergeCell ref="D190:E190"/>
    <mergeCell ref="D191:E191"/>
    <mergeCell ref="D192:E192"/>
    <mergeCell ref="D182:E182"/>
    <mergeCell ref="D183:E183"/>
    <mergeCell ref="D184:E184"/>
    <mergeCell ref="D185:E185"/>
    <mergeCell ref="D186:E186"/>
    <mergeCell ref="D187:E187"/>
    <mergeCell ref="D188:E188"/>
    <mergeCell ref="D89:E89"/>
    <mergeCell ref="D90:E90"/>
    <mergeCell ref="D91:E91"/>
    <mergeCell ref="D93:E93"/>
    <mergeCell ref="D94:E94"/>
    <mergeCell ref="D95:E95"/>
    <mergeCell ref="D96:E96"/>
    <mergeCell ref="D97:E97"/>
    <mergeCell ref="D98:E98"/>
    <mergeCell ref="D99:E99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3:E143"/>
    <mergeCell ref="C153:C155"/>
    <mergeCell ref="C203:C208"/>
    <mergeCell ref="C132:C134"/>
    <mergeCell ref="C135:C136"/>
    <mergeCell ref="C137:C139"/>
    <mergeCell ref="C140:C141"/>
    <mergeCell ref="C143:C147"/>
    <mergeCell ref="C148:C149"/>
    <mergeCell ref="C150:C152"/>
    <mergeCell ref="B157:B164"/>
    <mergeCell ref="B165:B173"/>
    <mergeCell ref="B175:B192"/>
    <mergeCell ref="B194:B201"/>
    <mergeCell ref="C209:C214"/>
    <mergeCell ref="C215:C220"/>
    <mergeCell ref="C221:C226"/>
    <mergeCell ref="B203:B226"/>
    <mergeCell ref="B228:B284"/>
    <mergeCell ref="B286:D286"/>
    <mergeCell ref="B287:D287"/>
    <mergeCell ref="B288:D288"/>
    <mergeCell ref="B289:D289"/>
    <mergeCell ref="B290:D290"/>
    <mergeCell ref="C21:C28"/>
    <mergeCell ref="C29:C33"/>
    <mergeCell ref="C81:C84"/>
    <mergeCell ref="C85:C88"/>
    <mergeCell ref="B21:B48"/>
    <mergeCell ref="C34:C44"/>
    <mergeCell ref="C45:C48"/>
    <mergeCell ref="B50:B77"/>
    <mergeCell ref="C50:C61"/>
    <mergeCell ref="C62:C73"/>
    <mergeCell ref="C89:C91"/>
    <mergeCell ref="C93:C94"/>
    <mergeCell ref="C95:C97"/>
    <mergeCell ref="C98:C99"/>
    <mergeCell ref="C101:C102"/>
    <mergeCell ref="C103:C105"/>
    <mergeCell ref="C106:C108"/>
    <mergeCell ref="C109:C111"/>
    <mergeCell ref="C113:C114"/>
    <mergeCell ref="C115:C117"/>
    <mergeCell ref="C118:C119"/>
    <mergeCell ref="C120:C121"/>
    <mergeCell ref="C123:C124"/>
    <mergeCell ref="C125:C127"/>
    <mergeCell ref="C128:C130"/>
    <mergeCell ref="B79:B91"/>
    <mergeCell ref="B93:B99"/>
    <mergeCell ref="B101:B111"/>
    <mergeCell ref="B113:B121"/>
    <mergeCell ref="B123:B130"/>
    <mergeCell ref="B132:B141"/>
    <mergeCell ref="B143:B155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</mergeCells>
  <conditionalFormatting sqref="E286:E431 F296:H297 F299:H304 F306:G431 H306:H343 H346:H396 H398:H405 H407:H410 H413:H419 H421:H424 H427:H431">
    <cfRule type="containsText" dxfId="0" priority="1" operator="containsText" text="godroll">
      <formula>NOT(ISERROR(SEARCH(("godroll"),(E286))))</formula>
    </cfRule>
  </conditionalFormatting>
  <hyperlinks>
    <hyperlink r:id="rId2" ref="A1"/>
    <hyperlink r:id="rId3" ref="E1"/>
    <hyperlink r:id="rId4" ref="H1"/>
    <hyperlink r:id="rId5" ref="K1"/>
    <hyperlink r:id="rId6" ref="U1"/>
    <hyperlink r:id="rId7" ref="B5"/>
    <hyperlink r:id="rId8" ref="I5"/>
    <hyperlink r:id="rId9" ref="N5"/>
    <hyperlink r:id="rId10" ref="W10"/>
    <hyperlink r:id="rId11" ref="W11"/>
    <hyperlink r:id="rId12" ref="W13"/>
    <hyperlink r:id="rId13" ref="W16"/>
    <hyperlink r:id="rId14" ref="W17"/>
    <hyperlink r:id="rId15" ref="W79"/>
    <hyperlink r:id="rId16" ref="W83"/>
    <hyperlink r:id="rId17" ref="W89"/>
    <hyperlink r:id="rId18" ref="W95"/>
    <hyperlink r:id="rId19" ref="W96"/>
    <hyperlink r:id="rId20" ref="W102"/>
    <hyperlink r:id="rId21" ref="W103"/>
    <hyperlink r:id="rId22" ref="W106"/>
    <hyperlink r:id="rId23" ref="W107"/>
    <hyperlink r:id="rId24" ref="W108"/>
    <hyperlink r:id="rId25" ref="W109"/>
    <hyperlink r:id="rId26" ref="W111"/>
    <hyperlink r:id="rId27" ref="W115"/>
    <hyperlink r:id="rId28" ref="W116"/>
    <hyperlink r:id="rId29" ref="W118"/>
    <hyperlink r:id="rId30" ref="W119"/>
    <hyperlink r:id="rId31" ref="W124"/>
    <hyperlink r:id="rId32" ref="W128"/>
    <hyperlink r:id="rId33" ref="W133"/>
    <hyperlink r:id="rId34" ref="W134"/>
    <hyperlink r:id="rId35" ref="W136"/>
    <hyperlink r:id="rId36" ref="W138"/>
    <hyperlink r:id="rId37" ref="W139"/>
    <hyperlink r:id="rId38" ref="W140"/>
    <hyperlink r:id="rId39" ref="W145"/>
    <hyperlink r:id="rId40" ref="W147"/>
    <hyperlink r:id="rId41" ref="W149"/>
    <hyperlink r:id="rId42" location="2020" ref="W150"/>
    <hyperlink r:id="rId43" location=":~:text=What%20does%20Are%20Ya%20Winning%20Son%20mean%3F%20Are,son%2C%20playing%20a%20hentai%20game%20in%20virtual%20reality." ref="W152"/>
    <hyperlink r:id="rId44" ref="W158"/>
    <hyperlink r:id="rId45" ref="W160"/>
    <hyperlink r:id="rId46" ref="W167"/>
    <hyperlink r:id="rId47" ref="W168"/>
    <hyperlink r:id="rId48" ref="W173"/>
    <hyperlink r:id="rId49" ref="W175"/>
    <hyperlink r:id="rId50" ref="W176"/>
    <hyperlink r:id="rId51" ref="W177"/>
    <hyperlink r:id="rId52" ref="W178"/>
    <hyperlink r:id="rId53" ref="W179"/>
    <hyperlink r:id="rId54" ref="W180"/>
    <hyperlink r:id="rId55" ref="W182"/>
    <hyperlink r:id="rId56" ref="W185"/>
    <hyperlink r:id="rId57" ref="W192"/>
    <hyperlink r:id="rId58" ref="W195"/>
    <hyperlink r:id="rId59" ref="W196"/>
    <hyperlink r:id="rId60" ref="W198"/>
    <hyperlink r:id="rId61" ref="W201"/>
    <hyperlink r:id="rId62" ref="W204"/>
    <hyperlink r:id="rId63" ref="W209"/>
    <hyperlink r:id="rId64" ref="W210"/>
    <hyperlink r:id="rId65" ref="W211"/>
    <hyperlink r:id="rId66" ref="W213"/>
    <hyperlink r:id="rId67" ref="W214"/>
    <hyperlink r:id="rId68" ref="W221"/>
    <hyperlink r:id="rId69" ref="W222"/>
    <hyperlink r:id="rId70" ref="W226"/>
  </hyperlinks>
  <drawing r:id="rId71"/>
  <legacyDrawing r:id="rId7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55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8.13"/>
    <col customWidth="1" min="2" max="2" width="2.63"/>
    <col customWidth="1" min="3" max="3" width="7.25"/>
    <col customWidth="1" min="4" max="4" width="11.5"/>
    <col customWidth="1" min="5" max="5" width="10.13"/>
    <col customWidth="1" min="6" max="6" width="4.13"/>
    <col customWidth="1" hidden="1" min="7" max="7" width="4.88"/>
    <col customWidth="1" min="8" max="8" width="21.25"/>
    <col customWidth="1" min="9" max="9" width="18.88"/>
    <col customWidth="1" min="10" max="10" width="17.88"/>
    <col customWidth="1" min="11" max="11" width="18.0"/>
    <col customWidth="1" min="12" max="12" width="14.75"/>
    <col customWidth="1" min="13" max="13" width="37.38"/>
    <col customWidth="1" min="14" max="14" width="5.88"/>
    <col customWidth="1" min="15" max="15" width="6.63"/>
    <col customWidth="1" min="16" max="16" width="2.75"/>
    <col customWidth="1" min="17" max="17" width="4.0"/>
    <col customWidth="1" min="18" max="18" width="2.75"/>
    <col customWidth="1" min="19" max="19" width="3.63"/>
    <col customWidth="1" min="20" max="20" width="61.63"/>
    <col customWidth="1" min="21" max="21" width="2.25"/>
    <col customWidth="1" min="22" max="22" width="82.5"/>
    <col customWidth="1" min="23" max="23" width="186.88"/>
  </cols>
  <sheetData>
    <row r="1" ht="15.0" customHeight="1">
      <c r="A1" s="516"/>
      <c r="B1" s="516"/>
      <c r="C1" s="516"/>
      <c r="E1" s="515"/>
      <c r="F1" s="515"/>
      <c r="G1" s="515"/>
      <c r="H1" s="515"/>
      <c r="I1" s="524"/>
      <c r="J1" s="530"/>
      <c r="K1" s="530"/>
      <c r="L1" s="530"/>
      <c r="M1" s="520"/>
      <c r="N1" s="520"/>
      <c r="O1" s="520"/>
      <c r="P1" s="520"/>
      <c r="Q1" s="520"/>
      <c r="R1" s="520"/>
      <c r="S1" s="520"/>
      <c r="T1" s="520"/>
      <c r="U1" s="520"/>
      <c r="V1" s="521"/>
      <c r="W1" s="514"/>
    </row>
    <row r="2" ht="15.75" customHeight="1">
      <c r="A2" s="516"/>
      <c r="B2" s="516"/>
      <c r="C2" s="516"/>
      <c r="E2" s="515"/>
      <c r="F2" s="515"/>
      <c r="G2" s="515"/>
      <c r="H2" s="515"/>
      <c r="I2" s="524"/>
      <c r="J2" s="530"/>
      <c r="K2" s="530"/>
      <c r="L2" s="530"/>
      <c r="M2" s="520"/>
      <c r="N2" s="520"/>
      <c r="O2" s="520"/>
      <c r="P2" s="520"/>
      <c r="Q2" s="520"/>
      <c r="R2" s="520"/>
      <c r="S2" s="520"/>
      <c r="T2" s="520"/>
      <c r="U2" s="520"/>
      <c r="V2" s="521"/>
      <c r="W2" s="514"/>
    </row>
    <row r="3" ht="16.5" customHeight="1">
      <c r="A3" s="516"/>
      <c r="B3" s="516"/>
      <c r="C3" s="516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32"/>
      <c r="V3" s="533"/>
      <c r="W3" s="514"/>
    </row>
    <row r="4" ht="16.5" customHeight="1">
      <c r="A4" s="535" t="s">
        <v>1</v>
      </c>
      <c r="B4" s="535"/>
      <c r="C4" s="537" t="s">
        <v>2</v>
      </c>
      <c r="E4" s="538" t="s">
        <v>3</v>
      </c>
      <c r="F4" s="539" t="s">
        <v>41</v>
      </c>
      <c r="G4" s="540" t="s">
        <v>42</v>
      </c>
      <c r="H4" s="541" t="s">
        <v>4</v>
      </c>
      <c r="I4" s="542" t="s">
        <v>1133</v>
      </c>
      <c r="J4" s="7" t="s">
        <v>6</v>
      </c>
      <c r="K4" s="543" t="s">
        <v>44</v>
      </c>
      <c r="L4" s="544" t="s">
        <v>45</v>
      </c>
      <c r="M4" s="545" t="s">
        <v>7</v>
      </c>
      <c r="T4" s="546" t="s">
        <v>8</v>
      </c>
      <c r="U4" s="532"/>
      <c r="V4" s="547" t="s">
        <v>9</v>
      </c>
      <c r="W4" s="514"/>
    </row>
    <row r="5" ht="16.5" customHeight="1">
      <c r="A5" s="534"/>
      <c r="U5" s="534"/>
      <c r="V5" s="534"/>
      <c r="W5" s="514"/>
    </row>
    <row r="6" ht="17.25" customHeight="1">
      <c r="A6" s="1420" t="s">
        <v>46</v>
      </c>
      <c r="B6" s="548"/>
      <c r="C6" s="1421" t="s">
        <v>47</v>
      </c>
      <c r="D6" s="551"/>
      <c r="E6" s="552" t="s">
        <v>48</v>
      </c>
      <c r="F6" s="553"/>
      <c r="G6" s="1422"/>
      <c r="H6" s="555" t="s">
        <v>49</v>
      </c>
      <c r="I6" s="556" t="s">
        <v>50</v>
      </c>
      <c r="J6" s="557" t="s">
        <v>51</v>
      </c>
      <c r="K6" s="558" t="s">
        <v>52</v>
      </c>
      <c r="L6" s="559" t="s">
        <v>53</v>
      </c>
      <c r="M6" s="560" t="s">
        <v>54</v>
      </c>
      <c r="N6" s="561"/>
      <c r="O6" s="561"/>
      <c r="P6" s="561"/>
      <c r="Q6" s="561"/>
      <c r="R6" s="561"/>
      <c r="S6" s="562"/>
      <c r="T6" s="563" t="s">
        <v>55</v>
      </c>
      <c r="U6" s="514"/>
      <c r="V6" s="1423" t="s">
        <v>56</v>
      </c>
      <c r="W6" s="514"/>
    </row>
    <row r="7" ht="17.25" customHeight="1">
      <c r="C7" s="1424" t="s">
        <v>57</v>
      </c>
      <c r="D7" s="581"/>
      <c r="E7" s="567" t="s">
        <v>1134</v>
      </c>
      <c r="F7" s="568"/>
      <c r="G7" s="1425"/>
      <c r="H7" s="570" t="s">
        <v>59</v>
      </c>
      <c r="I7" s="571"/>
      <c r="J7" s="572"/>
      <c r="K7" s="573"/>
      <c r="L7" s="574"/>
      <c r="M7" s="599" t="s">
        <v>60</v>
      </c>
      <c r="N7" s="585"/>
      <c r="O7" s="585"/>
      <c r="P7" s="585"/>
      <c r="Q7" s="585"/>
      <c r="R7" s="585"/>
      <c r="S7" s="586"/>
      <c r="T7" s="1426" t="s">
        <v>61</v>
      </c>
      <c r="U7" s="514"/>
      <c r="V7" s="579" t="s">
        <v>62</v>
      </c>
      <c r="W7" s="514"/>
    </row>
    <row r="8" ht="17.25" customHeight="1">
      <c r="C8" s="1424" t="s">
        <v>63</v>
      </c>
      <c r="D8" s="581"/>
      <c r="E8" s="582" t="s">
        <v>48</v>
      </c>
      <c r="F8" s="568" t="b">
        <v>1</v>
      </c>
      <c r="G8" s="1425"/>
      <c r="H8" s="583" t="s">
        <v>64</v>
      </c>
      <c r="I8" s="571" t="s">
        <v>65</v>
      </c>
      <c r="J8" s="572" t="s">
        <v>66</v>
      </c>
      <c r="K8" s="573" t="s">
        <v>67</v>
      </c>
      <c r="L8" s="574" t="s">
        <v>68</v>
      </c>
      <c r="M8" s="584" t="s">
        <v>69</v>
      </c>
      <c r="N8" s="585"/>
      <c r="O8" s="585"/>
      <c r="P8" s="585"/>
      <c r="Q8" s="585"/>
      <c r="R8" s="585"/>
      <c r="S8" s="586"/>
      <c r="T8" s="1427" t="s">
        <v>1135</v>
      </c>
      <c r="U8" s="514"/>
      <c r="V8" s="588" t="s">
        <v>71</v>
      </c>
      <c r="W8" s="514"/>
    </row>
    <row r="9" ht="17.25" customHeight="1">
      <c r="C9" s="1424" t="s">
        <v>72</v>
      </c>
      <c r="D9" s="581"/>
      <c r="E9" s="589" t="s">
        <v>1136</v>
      </c>
      <c r="F9" s="568" t="b">
        <v>1</v>
      </c>
      <c r="G9" s="1428"/>
      <c r="H9" s="591" t="s">
        <v>74</v>
      </c>
      <c r="I9" s="592" t="s">
        <v>75</v>
      </c>
      <c r="J9" s="572" t="s">
        <v>76</v>
      </c>
      <c r="K9" s="573" t="s">
        <v>77</v>
      </c>
      <c r="L9" s="574" t="s">
        <v>78</v>
      </c>
      <c r="M9" s="593" t="s">
        <v>79</v>
      </c>
      <c r="N9" s="585"/>
      <c r="O9" s="585"/>
      <c r="P9" s="585"/>
      <c r="Q9" s="586"/>
      <c r="R9" s="594" t="s">
        <v>80</v>
      </c>
      <c r="S9" s="586"/>
      <c r="T9" s="1426" t="s">
        <v>81</v>
      </c>
      <c r="U9" s="514"/>
      <c r="V9" s="596" t="s">
        <v>1137</v>
      </c>
      <c r="W9" s="514"/>
    </row>
    <row r="10" ht="17.25" customHeight="1">
      <c r="B10" s="1429"/>
      <c r="C10" s="1430" t="s">
        <v>139</v>
      </c>
      <c r="D10" s="581"/>
      <c r="E10" s="589" t="s">
        <v>93</v>
      </c>
      <c r="F10" s="750" t="b">
        <v>1</v>
      </c>
      <c r="G10" s="1431"/>
      <c r="H10" s="591" t="s">
        <v>140</v>
      </c>
      <c r="I10" s="109" t="s">
        <v>130</v>
      </c>
      <c r="J10" s="572" t="s">
        <v>141</v>
      </c>
      <c r="K10" s="573" t="s">
        <v>77</v>
      </c>
      <c r="L10" s="574" t="s">
        <v>78</v>
      </c>
      <c r="M10" s="823" t="s">
        <v>142</v>
      </c>
      <c r="N10" s="585"/>
      <c r="O10" s="585"/>
      <c r="P10" s="585"/>
      <c r="Q10" s="585"/>
      <c r="R10" s="585"/>
      <c r="S10" s="586"/>
      <c r="T10" s="1432" t="s">
        <v>143</v>
      </c>
      <c r="U10" s="514"/>
      <c r="V10" s="821" t="s">
        <v>144</v>
      </c>
      <c r="W10" s="514"/>
    </row>
    <row r="11" ht="17.25" customHeight="1">
      <c r="C11" s="1430" t="s">
        <v>145</v>
      </c>
      <c r="D11" s="581"/>
      <c r="E11" s="589" t="s">
        <v>93</v>
      </c>
      <c r="F11" s="568" t="b">
        <v>1</v>
      </c>
      <c r="G11" s="1433"/>
      <c r="H11" s="591" t="s">
        <v>140</v>
      </c>
      <c r="I11" s="109" t="s">
        <v>130</v>
      </c>
      <c r="J11" s="572" t="s">
        <v>141</v>
      </c>
      <c r="K11" s="573" t="s">
        <v>77</v>
      </c>
      <c r="L11" s="574" t="s">
        <v>78</v>
      </c>
      <c r="M11" s="823" t="s">
        <v>146</v>
      </c>
      <c r="N11" s="585"/>
      <c r="O11" s="585"/>
      <c r="P11" s="585"/>
      <c r="Q11" s="585"/>
      <c r="R11" s="585"/>
      <c r="S11" s="586"/>
      <c r="T11" s="1432" t="s">
        <v>147</v>
      </c>
      <c r="U11" s="514"/>
      <c r="V11" s="596" t="s">
        <v>1138</v>
      </c>
      <c r="W11" s="514"/>
    </row>
    <row r="12" ht="17.25" customHeight="1">
      <c r="B12" s="1434"/>
      <c r="C12" s="1430" t="s">
        <v>218</v>
      </c>
      <c r="D12" s="581"/>
      <c r="E12" s="589" t="s">
        <v>93</v>
      </c>
      <c r="F12" s="568" t="b">
        <v>1</v>
      </c>
      <c r="G12" s="1435"/>
      <c r="H12" s="583" t="s">
        <v>219</v>
      </c>
      <c r="I12" s="571" t="s">
        <v>220</v>
      </c>
      <c r="J12" s="832" t="s">
        <v>221</v>
      </c>
      <c r="K12" s="833" t="s">
        <v>222</v>
      </c>
      <c r="L12" s="963" t="s">
        <v>68</v>
      </c>
      <c r="M12" s="593" t="str">
        <f>"While ADS: +100% dmg &amp; shot cost, +50% Fire rate"</f>
        <v>While ADS: +100% dmg &amp; shot cost, +50% Fire rate</v>
      </c>
      <c r="N12" s="585"/>
      <c r="O12" s="585"/>
      <c r="P12" s="585"/>
      <c r="Q12" s="585"/>
      <c r="R12" s="585"/>
      <c r="S12" s="586"/>
      <c r="T12" s="1436" t="s">
        <v>223</v>
      </c>
      <c r="U12" s="514"/>
      <c r="V12" s="564"/>
      <c r="W12" s="516"/>
    </row>
    <row r="13" ht="17.25" customHeight="1">
      <c r="C13" s="1430" t="s">
        <v>224</v>
      </c>
      <c r="D13" s="581"/>
      <c r="E13" s="589" t="s">
        <v>93</v>
      </c>
      <c r="F13" s="568" t="b">
        <v>1</v>
      </c>
      <c r="G13" s="1437"/>
      <c r="H13" s="830" t="s">
        <v>169</v>
      </c>
      <c r="I13" s="571" t="s">
        <v>170</v>
      </c>
      <c r="J13" s="572" t="s">
        <v>171</v>
      </c>
      <c r="K13" s="573" t="s">
        <v>77</v>
      </c>
      <c r="L13" s="574" t="s">
        <v>78</v>
      </c>
      <c r="M13" s="593" t="s">
        <v>225</v>
      </c>
      <c r="N13" s="585"/>
      <c r="O13" s="585"/>
      <c r="P13" s="585"/>
      <c r="Q13" s="585"/>
      <c r="R13" s="585"/>
      <c r="S13" s="586"/>
      <c r="T13" s="1436" t="s">
        <v>226</v>
      </c>
      <c r="U13" s="514"/>
      <c r="V13" s="603" t="s">
        <v>1139</v>
      </c>
      <c r="W13" s="516"/>
    </row>
    <row r="14" ht="17.25" customHeight="1">
      <c r="B14" s="1438"/>
      <c r="C14" s="1430" t="s">
        <v>374</v>
      </c>
      <c r="D14" s="581"/>
      <c r="E14" s="589" t="s">
        <v>93</v>
      </c>
      <c r="F14" s="568" t="b">
        <v>1</v>
      </c>
      <c r="G14" s="1435"/>
      <c r="H14" s="583" t="s">
        <v>49</v>
      </c>
      <c r="I14" s="828" t="s">
        <v>50</v>
      </c>
      <c r="J14" s="832" t="s">
        <v>51</v>
      </c>
      <c r="K14" s="833" t="s">
        <v>52</v>
      </c>
      <c r="L14" s="963" t="s">
        <v>53</v>
      </c>
      <c r="M14" s="593" t="s">
        <v>375</v>
      </c>
      <c r="N14" s="585"/>
      <c r="O14" s="585"/>
      <c r="P14" s="585"/>
      <c r="Q14" s="585"/>
      <c r="R14" s="585"/>
      <c r="S14" s="586"/>
      <c r="T14" s="1439" t="s">
        <v>376</v>
      </c>
      <c r="U14" s="514"/>
      <c r="V14" s="918" t="s">
        <v>377</v>
      </c>
      <c r="W14" s="514"/>
    </row>
    <row r="15" ht="17.25" customHeight="1">
      <c r="C15" s="1430" t="s">
        <v>378</v>
      </c>
      <c r="D15" s="581"/>
      <c r="E15" s="589" t="s">
        <v>93</v>
      </c>
      <c r="F15" s="568" t="b">
        <v>1</v>
      </c>
      <c r="G15" s="1440"/>
      <c r="H15" s="583" t="s">
        <v>229</v>
      </c>
      <c r="I15" s="109" t="s">
        <v>130</v>
      </c>
      <c r="J15" s="832" t="s">
        <v>230</v>
      </c>
      <c r="K15" s="833" t="s">
        <v>231</v>
      </c>
      <c r="L15" s="963" t="s">
        <v>53</v>
      </c>
      <c r="M15" s="593" t="s">
        <v>379</v>
      </c>
      <c r="N15" s="585"/>
      <c r="O15" s="585"/>
      <c r="P15" s="585"/>
      <c r="Q15" s="585"/>
      <c r="R15" s="585"/>
      <c r="S15" s="586"/>
      <c r="T15" s="1439" t="s">
        <v>380</v>
      </c>
      <c r="U15" s="514"/>
      <c r="V15" s="579" t="s">
        <v>381</v>
      </c>
      <c r="W15" s="514"/>
    </row>
    <row r="16" ht="17.25" customHeight="1">
      <c r="B16" s="1441"/>
      <c r="C16" s="1430" t="s">
        <v>419</v>
      </c>
      <c r="D16" s="581"/>
      <c r="E16" s="827" t="s">
        <v>154</v>
      </c>
      <c r="F16" s="568" t="b">
        <v>1</v>
      </c>
      <c r="G16" s="1435"/>
      <c r="H16" s="830" t="s">
        <v>211</v>
      </c>
      <c r="I16" s="571" t="s">
        <v>212</v>
      </c>
      <c r="J16" s="572" t="s">
        <v>213</v>
      </c>
      <c r="K16" s="573" t="s">
        <v>214</v>
      </c>
      <c r="L16" s="574" t="s">
        <v>78</v>
      </c>
      <c r="M16" s="593" t="s">
        <v>420</v>
      </c>
      <c r="N16" s="585"/>
      <c r="O16" s="585"/>
      <c r="P16" s="585"/>
      <c r="Q16" s="585"/>
      <c r="R16" s="585"/>
      <c r="S16" s="586"/>
      <c r="T16" s="1442" t="s">
        <v>421</v>
      </c>
      <c r="U16" s="514"/>
      <c r="V16" s="564"/>
      <c r="W16" s="514"/>
    </row>
    <row r="17" ht="17.25" customHeight="1">
      <c r="C17" s="1430" t="s">
        <v>422</v>
      </c>
      <c r="D17" s="581"/>
      <c r="E17" s="1040" t="s">
        <v>423</v>
      </c>
      <c r="F17" s="568" t="b">
        <v>1</v>
      </c>
      <c r="G17" s="1443"/>
      <c r="H17" s="1041" t="s">
        <v>288</v>
      </c>
      <c r="I17" s="920" t="s">
        <v>288</v>
      </c>
      <c r="J17" s="1042" t="s">
        <v>289</v>
      </c>
      <c r="K17" s="573" t="s">
        <v>164</v>
      </c>
      <c r="L17" s="574" t="s">
        <v>68</v>
      </c>
      <c r="M17" s="593"/>
      <c r="N17" s="585"/>
      <c r="O17" s="585"/>
      <c r="P17" s="585"/>
      <c r="Q17" s="585"/>
      <c r="R17" s="585"/>
      <c r="S17" s="586"/>
      <c r="T17" s="1444" t="s">
        <v>424</v>
      </c>
      <c r="U17" s="514"/>
      <c r="V17" s="579" t="s">
        <v>1140</v>
      </c>
      <c r="W17" s="514"/>
    </row>
    <row r="18" ht="17.25" customHeight="1">
      <c r="C18" s="1430" t="s">
        <v>426</v>
      </c>
      <c r="D18" s="581"/>
      <c r="E18" s="589" t="s">
        <v>1141</v>
      </c>
      <c r="F18" s="568" t="b">
        <v>1</v>
      </c>
      <c r="G18" s="1445"/>
      <c r="H18" s="583" t="s">
        <v>118</v>
      </c>
      <c r="I18" s="605" t="s">
        <v>108</v>
      </c>
      <c r="J18" s="572" t="s">
        <v>119</v>
      </c>
      <c r="K18" s="573" t="s">
        <v>120</v>
      </c>
      <c r="L18" s="963" t="s">
        <v>53</v>
      </c>
      <c r="M18" s="593" t="s">
        <v>428</v>
      </c>
      <c r="N18" s="585"/>
      <c r="O18" s="585"/>
      <c r="P18" s="585"/>
      <c r="Q18" s="585"/>
      <c r="R18" s="585"/>
      <c r="S18" s="586"/>
      <c r="T18" s="1444" t="s">
        <v>429</v>
      </c>
      <c r="U18" s="514"/>
      <c r="V18" s="600" t="s">
        <v>1142</v>
      </c>
      <c r="W18" s="514"/>
    </row>
    <row r="19" ht="17.25" customHeight="1">
      <c r="B19" s="1446"/>
      <c r="C19" s="1430" t="s">
        <v>471</v>
      </c>
      <c r="D19" s="581"/>
      <c r="E19" s="755" t="s">
        <v>1143</v>
      </c>
      <c r="F19" s="568" t="b">
        <v>1</v>
      </c>
      <c r="G19" s="1447"/>
      <c r="H19" s="602" t="s">
        <v>236</v>
      </c>
      <c r="I19" s="592" t="s">
        <v>237</v>
      </c>
      <c r="J19" s="572" t="s">
        <v>238</v>
      </c>
      <c r="K19" s="573" t="s">
        <v>239</v>
      </c>
      <c r="L19" s="574" t="s">
        <v>53</v>
      </c>
      <c r="M19" s="593" t="s">
        <v>1144</v>
      </c>
      <c r="N19" s="585"/>
      <c r="O19" s="585"/>
      <c r="P19" s="585"/>
      <c r="Q19" s="585"/>
      <c r="R19" s="585"/>
      <c r="S19" s="586"/>
      <c r="T19" s="1448" t="s">
        <v>474</v>
      </c>
      <c r="U19" s="514"/>
      <c r="V19" s="596" t="s">
        <v>1145</v>
      </c>
      <c r="W19" s="514"/>
    </row>
    <row r="20" ht="17.25" customHeight="1">
      <c r="C20" s="1430" t="s">
        <v>476</v>
      </c>
      <c r="D20" s="581"/>
      <c r="E20" s="915" t="s">
        <v>1146</v>
      </c>
      <c r="F20" s="568"/>
      <c r="G20" s="1449"/>
      <c r="H20" s="583" t="s">
        <v>176</v>
      </c>
      <c r="I20" s="828" t="s">
        <v>50</v>
      </c>
      <c r="J20" s="832" t="s">
        <v>478</v>
      </c>
      <c r="K20" s="833" t="s">
        <v>178</v>
      </c>
      <c r="L20" s="963" t="s">
        <v>89</v>
      </c>
      <c r="M20" s="593" t="s">
        <v>479</v>
      </c>
      <c r="N20" s="585"/>
      <c r="O20" s="585"/>
      <c r="P20" s="585"/>
      <c r="Q20" s="585"/>
      <c r="R20" s="585"/>
      <c r="S20" s="586"/>
      <c r="T20" s="1450" t="s">
        <v>480</v>
      </c>
      <c r="U20" s="514"/>
      <c r="V20" s="596" t="s">
        <v>1147</v>
      </c>
      <c r="W20" s="514"/>
    </row>
    <row r="21" ht="17.25" customHeight="1">
      <c r="C21" s="1451" t="s">
        <v>482</v>
      </c>
      <c r="D21" s="1093"/>
      <c r="E21" s="1094" t="s">
        <v>1148</v>
      </c>
      <c r="F21" s="1095" t="b">
        <v>1</v>
      </c>
      <c r="G21" s="1443"/>
      <c r="H21" s="1096" t="s">
        <v>140</v>
      </c>
      <c r="I21" s="1097" t="s">
        <v>130</v>
      </c>
      <c r="J21" s="1049" t="s">
        <v>141</v>
      </c>
      <c r="K21" s="1050" t="s">
        <v>77</v>
      </c>
      <c r="L21" s="1098" t="s">
        <v>78</v>
      </c>
      <c r="M21" s="1099" t="s">
        <v>485</v>
      </c>
      <c r="N21" s="585"/>
      <c r="O21" s="585"/>
      <c r="P21" s="585"/>
      <c r="Q21" s="585"/>
      <c r="R21" s="585"/>
      <c r="S21" s="586"/>
      <c r="T21" s="1450" t="s">
        <v>486</v>
      </c>
      <c r="U21" s="514"/>
      <c r="V21" s="600" t="s">
        <v>1149</v>
      </c>
      <c r="W21" s="514"/>
    </row>
    <row r="22" ht="17.25" customHeight="1">
      <c r="C22" s="1401"/>
      <c r="D22" s="566"/>
      <c r="E22" s="1101"/>
      <c r="F22" s="1102"/>
      <c r="G22" s="1443"/>
      <c r="H22" s="1103"/>
      <c r="I22" s="1104"/>
      <c r="J22" s="1105"/>
      <c r="K22" s="1105"/>
      <c r="L22" s="1105"/>
      <c r="M22" s="1099" t="s">
        <v>488</v>
      </c>
      <c r="N22" s="585"/>
      <c r="O22" s="585"/>
      <c r="P22" s="585"/>
      <c r="Q22" s="585"/>
      <c r="R22" s="585"/>
      <c r="S22" s="586"/>
      <c r="T22" s="1450" t="s">
        <v>489</v>
      </c>
      <c r="U22" s="514"/>
      <c r="V22" s="1106"/>
      <c r="W22" s="514"/>
    </row>
    <row r="23" ht="17.25" customHeight="1">
      <c r="A23" s="1452"/>
      <c r="B23" s="1452"/>
      <c r="C23" s="1453" t="s">
        <v>490</v>
      </c>
      <c r="D23" s="1454"/>
      <c r="E23" s="1455" t="s">
        <v>1150</v>
      </c>
      <c r="F23" s="1456"/>
      <c r="G23" s="1457"/>
      <c r="H23" s="1458" t="s">
        <v>492</v>
      </c>
      <c r="I23" s="1459" t="s">
        <v>50</v>
      </c>
      <c r="J23" s="1460" t="s">
        <v>493</v>
      </c>
      <c r="K23" s="1461" t="s">
        <v>164</v>
      </c>
      <c r="L23" s="1462" t="s">
        <v>68</v>
      </c>
      <c r="M23" s="1463" t="s">
        <v>494</v>
      </c>
      <c r="N23" s="1464"/>
      <c r="O23" s="1464"/>
      <c r="P23" s="1464"/>
      <c r="Q23" s="1464"/>
      <c r="R23" s="1464"/>
      <c r="S23" s="1465"/>
      <c r="T23" s="1466" t="s">
        <v>495</v>
      </c>
      <c r="U23" s="514"/>
      <c r="V23" s="821" t="s">
        <v>496</v>
      </c>
      <c r="W23" s="514"/>
    </row>
    <row r="24" ht="17.25" customHeight="1">
      <c r="A24" s="514"/>
      <c r="U24" s="514"/>
      <c r="V24" s="600"/>
      <c r="W24" s="514"/>
    </row>
    <row r="25" ht="17.25" customHeight="1">
      <c r="A25" s="1420" t="s">
        <v>83</v>
      </c>
      <c r="B25" s="548"/>
      <c r="C25" s="1421" t="s">
        <v>84</v>
      </c>
      <c r="D25" s="551"/>
      <c r="E25" s="552" t="s">
        <v>48</v>
      </c>
      <c r="F25" s="553" t="b">
        <v>1</v>
      </c>
      <c r="G25" s="1467"/>
      <c r="H25" s="555" t="s">
        <v>85</v>
      </c>
      <c r="I25" s="1468" t="s">
        <v>86</v>
      </c>
      <c r="J25" s="557" t="s">
        <v>87</v>
      </c>
      <c r="K25" s="558" t="s">
        <v>88</v>
      </c>
      <c r="L25" s="559" t="s">
        <v>89</v>
      </c>
      <c r="M25" s="1469" t="s">
        <v>90</v>
      </c>
      <c r="N25" s="561"/>
      <c r="O25" s="561"/>
      <c r="P25" s="561"/>
      <c r="Q25" s="561"/>
      <c r="R25" s="561"/>
      <c r="S25" s="562"/>
      <c r="T25" s="1470" t="s">
        <v>91</v>
      </c>
      <c r="U25" s="514"/>
      <c r="V25" s="600" t="s">
        <v>84</v>
      </c>
      <c r="W25" s="514"/>
    </row>
    <row r="26" ht="17.25" customHeight="1">
      <c r="C26" s="1424" t="s">
        <v>92</v>
      </c>
      <c r="D26" s="581"/>
      <c r="E26" s="589" t="s">
        <v>93</v>
      </c>
      <c r="F26" s="568" t="b">
        <v>1</v>
      </c>
      <c r="G26" s="1471"/>
      <c r="H26" s="583" t="s">
        <v>94</v>
      </c>
      <c r="I26" s="571" t="s">
        <v>95</v>
      </c>
      <c r="J26" s="572" t="s">
        <v>96</v>
      </c>
      <c r="K26" s="573" t="s">
        <v>97</v>
      </c>
      <c r="L26" s="574" t="s">
        <v>68</v>
      </c>
      <c r="M26" s="601" t="str">
        <f>"+75% crit dmg &amp; dmg when hitting a target in the back"</f>
        <v>+75% crit dmg &amp; dmg when hitting a target in the back</v>
      </c>
      <c r="N26" s="585"/>
      <c r="O26" s="585"/>
      <c r="P26" s="585"/>
      <c r="Q26" s="585"/>
      <c r="R26" s="585"/>
      <c r="S26" s="586"/>
      <c r="T26" s="1426" t="s">
        <v>98</v>
      </c>
      <c r="U26" s="514"/>
      <c r="V26" s="596"/>
      <c r="W26" s="514"/>
    </row>
    <row r="27" ht="17.25" customHeight="1">
      <c r="B27" s="1429"/>
      <c r="C27" s="1430" t="s">
        <v>149</v>
      </c>
      <c r="D27" s="581"/>
      <c r="E27" s="589" t="s">
        <v>93</v>
      </c>
      <c r="F27" s="568" t="b">
        <v>1</v>
      </c>
      <c r="G27" s="1435"/>
      <c r="H27" s="583" t="s">
        <v>85</v>
      </c>
      <c r="I27" s="571" t="s">
        <v>86</v>
      </c>
      <c r="J27" s="572" t="s">
        <v>87</v>
      </c>
      <c r="K27" s="573" t="s">
        <v>88</v>
      </c>
      <c r="L27" s="574" t="s">
        <v>89</v>
      </c>
      <c r="M27" s="823" t="s">
        <v>150</v>
      </c>
      <c r="N27" s="585"/>
      <c r="O27" s="585"/>
      <c r="P27" s="585"/>
      <c r="Q27" s="585"/>
      <c r="R27" s="585"/>
      <c r="S27" s="586"/>
      <c r="T27" s="1432" t="s">
        <v>151</v>
      </c>
      <c r="U27" s="514"/>
      <c r="V27" s="760" t="s">
        <v>1151</v>
      </c>
      <c r="W27" s="514"/>
    </row>
    <row r="28" ht="17.25" customHeight="1">
      <c r="C28" s="1430" t="s">
        <v>153</v>
      </c>
      <c r="D28" s="581"/>
      <c r="E28" s="827" t="s">
        <v>154</v>
      </c>
      <c r="F28" s="568" t="b">
        <v>1</v>
      </c>
      <c r="G28" s="1443"/>
      <c r="H28" s="583" t="s">
        <v>155</v>
      </c>
      <c r="I28" s="828" t="s">
        <v>50</v>
      </c>
      <c r="J28" s="572" t="s">
        <v>156</v>
      </c>
      <c r="K28" s="573" t="s">
        <v>67</v>
      </c>
      <c r="L28" s="574" t="s">
        <v>68</v>
      </c>
      <c r="M28" s="823" t="s">
        <v>157</v>
      </c>
      <c r="N28" s="585"/>
      <c r="O28" s="585"/>
      <c r="P28" s="585"/>
      <c r="Q28" s="585"/>
      <c r="R28" s="585"/>
      <c r="S28" s="586"/>
      <c r="T28" s="1472" t="s">
        <v>158</v>
      </c>
      <c r="U28" s="514"/>
      <c r="V28" s="596" t="s">
        <v>1152</v>
      </c>
      <c r="W28" s="514"/>
    </row>
    <row r="29" ht="17.25" customHeight="1">
      <c r="C29" s="1430" t="s">
        <v>160</v>
      </c>
      <c r="D29" s="581"/>
      <c r="E29" s="589" t="s">
        <v>1153</v>
      </c>
      <c r="F29" s="568"/>
      <c r="G29" s="1449"/>
      <c r="H29" s="830" t="s">
        <v>162</v>
      </c>
      <c r="I29" s="605" t="s">
        <v>108</v>
      </c>
      <c r="J29" s="572" t="s">
        <v>163</v>
      </c>
      <c r="K29" s="573" t="s">
        <v>164</v>
      </c>
      <c r="L29" s="574" t="s">
        <v>68</v>
      </c>
      <c r="M29" s="823" t="s">
        <v>165</v>
      </c>
      <c r="N29" s="585"/>
      <c r="O29" s="585"/>
      <c r="P29" s="585"/>
      <c r="Q29" s="585"/>
      <c r="R29" s="585"/>
      <c r="S29" s="586"/>
      <c r="T29" s="1472" t="s">
        <v>166</v>
      </c>
      <c r="U29" s="514"/>
      <c r="V29" s="579" t="s">
        <v>167</v>
      </c>
      <c r="W29" s="514"/>
    </row>
    <row r="30" ht="17.25" customHeight="1">
      <c r="C30" s="1430" t="s">
        <v>168</v>
      </c>
      <c r="D30" s="581"/>
      <c r="E30" s="589" t="s">
        <v>93</v>
      </c>
      <c r="F30" s="568" t="b">
        <v>1</v>
      </c>
      <c r="G30" s="1473"/>
      <c r="H30" s="830" t="s">
        <v>169</v>
      </c>
      <c r="I30" s="571" t="s">
        <v>170</v>
      </c>
      <c r="J30" s="572" t="s">
        <v>171</v>
      </c>
      <c r="K30" s="573" t="s">
        <v>77</v>
      </c>
      <c r="L30" s="574" t="s">
        <v>78</v>
      </c>
      <c r="M30" s="823" t="s">
        <v>172</v>
      </c>
      <c r="N30" s="585"/>
      <c r="O30" s="585"/>
      <c r="P30" s="585"/>
      <c r="Q30" s="585"/>
      <c r="R30" s="585"/>
      <c r="S30" s="586"/>
      <c r="T30" s="1472" t="s">
        <v>173</v>
      </c>
      <c r="U30" s="514"/>
      <c r="V30" s="760" t="s">
        <v>1154</v>
      </c>
      <c r="W30" s="514"/>
    </row>
    <row r="31" ht="17.25" customHeight="1">
      <c r="B31" s="1434"/>
      <c r="C31" s="1430" t="s">
        <v>228</v>
      </c>
      <c r="D31" s="581"/>
      <c r="E31" s="589" t="s">
        <v>93</v>
      </c>
      <c r="F31" s="568" t="b">
        <v>1</v>
      </c>
      <c r="G31" s="1435"/>
      <c r="H31" s="834" t="s">
        <v>229</v>
      </c>
      <c r="I31" s="109" t="s">
        <v>130</v>
      </c>
      <c r="J31" s="572" t="s">
        <v>230</v>
      </c>
      <c r="K31" s="573" t="s">
        <v>231</v>
      </c>
      <c r="L31" s="574" t="s">
        <v>53</v>
      </c>
      <c r="M31" s="593" t="s">
        <v>232</v>
      </c>
      <c r="N31" s="585"/>
      <c r="O31" s="585"/>
      <c r="P31" s="585"/>
      <c r="Q31" s="585"/>
      <c r="R31" s="585"/>
      <c r="S31" s="586"/>
      <c r="T31" s="1436" t="s">
        <v>233</v>
      </c>
      <c r="U31" s="514"/>
      <c r="V31" s="579" t="s">
        <v>234</v>
      </c>
      <c r="W31" s="516"/>
    </row>
    <row r="32" ht="17.25" customHeight="1">
      <c r="C32" s="1474" t="s">
        <v>235</v>
      </c>
      <c r="D32" s="581"/>
      <c r="E32" s="589" t="s">
        <v>93</v>
      </c>
      <c r="F32" s="568" t="b">
        <v>1</v>
      </c>
      <c r="G32" s="1449"/>
      <c r="H32" s="875" t="s">
        <v>236</v>
      </c>
      <c r="I32" s="592" t="s">
        <v>237</v>
      </c>
      <c r="J32" s="572" t="s">
        <v>238</v>
      </c>
      <c r="K32" s="573" t="s">
        <v>239</v>
      </c>
      <c r="L32" s="574" t="s">
        <v>53</v>
      </c>
      <c r="M32" s="593" t="s">
        <v>240</v>
      </c>
      <c r="N32" s="585"/>
      <c r="O32" s="585"/>
      <c r="P32" s="585"/>
      <c r="Q32" s="585"/>
      <c r="R32" s="585"/>
      <c r="S32" s="586"/>
      <c r="T32" s="1436" t="s">
        <v>241</v>
      </c>
      <c r="U32" s="514"/>
      <c r="V32" s="579" t="s">
        <v>242</v>
      </c>
      <c r="W32" s="516"/>
    </row>
    <row r="33" ht="17.25" customHeight="1">
      <c r="C33" s="1474" t="s">
        <v>243</v>
      </c>
      <c r="D33" s="581"/>
      <c r="E33" s="589" t="s">
        <v>93</v>
      </c>
      <c r="F33" s="568" t="b">
        <v>1</v>
      </c>
      <c r="G33" s="1475"/>
      <c r="H33" s="583" t="s">
        <v>244</v>
      </c>
      <c r="I33" s="828" t="s">
        <v>50</v>
      </c>
      <c r="J33" s="832" t="s">
        <v>245</v>
      </c>
      <c r="K33" s="833" t="s">
        <v>239</v>
      </c>
      <c r="L33" s="574" t="s">
        <v>53</v>
      </c>
      <c r="M33" s="593" t="s">
        <v>246</v>
      </c>
      <c r="N33" s="585"/>
      <c r="O33" s="585"/>
      <c r="P33" s="585"/>
      <c r="Q33" s="585"/>
      <c r="R33" s="585"/>
      <c r="S33" s="586"/>
      <c r="T33" s="1436" t="s">
        <v>247</v>
      </c>
      <c r="U33" s="514"/>
      <c r="V33" s="603" t="s">
        <v>248</v>
      </c>
      <c r="W33" s="516"/>
    </row>
    <row r="34" ht="17.25" customHeight="1">
      <c r="B34" s="1438"/>
      <c r="C34" s="1430" t="s">
        <v>382</v>
      </c>
      <c r="D34" s="581"/>
      <c r="E34" s="589" t="s">
        <v>93</v>
      </c>
      <c r="F34" s="568" t="b">
        <v>1</v>
      </c>
      <c r="G34" s="1476"/>
      <c r="H34" s="583" t="s">
        <v>383</v>
      </c>
      <c r="I34" s="571" t="s">
        <v>384</v>
      </c>
      <c r="J34" s="832" t="s">
        <v>385</v>
      </c>
      <c r="K34" s="833" t="s">
        <v>311</v>
      </c>
      <c r="L34" s="963" t="s">
        <v>53</v>
      </c>
      <c r="M34" s="593" t="s">
        <v>386</v>
      </c>
      <c r="N34" s="585"/>
      <c r="O34" s="585"/>
      <c r="P34" s="585"/>
      <c r="Q34" s="585"/>
      <c r="R34" s="585"/>
      <c r="S34" s="586"/>
      <c r="T34" s="1439" t="s">
        <v>387</v>
      </c>
      <c r="U34" s="514"/>
      <c r="V34" s="760"/>
      <c r="W34" s="514"/>
    </row>
    <row r="35" ht="17.25" customHeight="1">
      <c r="C35" s="1430" t="s">
        <v>388</v>
      </c>
      <c r="D35" s="581"/>
      <c r="E35" s="589" t="s">
        <v>93</v>
      </c>
      <c r="F35" s="568"/>
      <c r="G35" s="1477"/>
      <c r="H35" s="583" t="s">
        <v>389</v>
      </c>
      <c r="I35" s="571" t="s">
        <v>390</v>
      </c>
      <c r="J35" s="572" t="s">
        <v>391</v>
      </c>
      <c r="K35" s="573" t="s">
        <v>88</v>
      </c>
      <c r="L35" s="574" t="s">
        <v>89</v>
      </c>
      <c r="M35" s="593" t="s">
        <v>392</v>
      </c>
      <c r="N35" s="585"/>
      <c r="O35" s="585"/>
      <c r="P35" s="585"/>
      <c r="Q35" s="585"/>
      <c r="R35" s="585"/>
      <c r="S35" s="586"/>
      <c r="T35" s="1439" t="s">
        <v>393</v>
      </c>
      <c r="U35" s="514"/>
      <c r="V35" s="760"/>
      <c r="W35" s="514"/>
    </row>
    <row r="36" ht="17.25" customHeight="1">
      <c r="C36" s="1430" t="s">
        <v>394</v>
      </c>
      <c r="D36" s="581"/>
      <c r="E36" s="589" t="s">
        <v>93</v>
      </c>
      <c r="F36" s="568" t="b">
        <v>1</v>
      </c>
      <c r="G36" s="1478"/>
      <c r="H36" s="602" t="s">
        <v>395</v>
      </c>
      <c r="I36" s="109" t="s">
        <v>130</v>
      </c>
      <c r="J36" s="572" t="s">
        <v>396</v>
      </c>
      <c r="K36" s="573" t="s">
        <v>262</v>
      </c>
      <c r="L36" s="574" t="s">
        <v>89</v>
      </c>
      <c r="M36" s="593" t="s">
        <v>397</v>
      </c>
      <c r="N36" s="585"/>
      <c r="O36" s="585"/>
      <c r="P36" s="585"/>
      <c r="Q36" s="585"/>
      <c r="R36" s="585"/>
      <c r="S36" s="586"/>
      <c r="T36" s="1479" t="s">
        <v>398</v>
      </c>
      <c r="U36" s="514"/>
      <c r="V36" s="596"/>
      <c r="W36" s="514"/>
    </row>
    <row r="37" ht="17.25" customHeight="1">
      <c r="B37" s="1441"/>
      <c r="C37" s="1430" t="s">
        <v>431</v>
      </c>
      <c r="D37" s="581"/>
      <c r="E37" s="589" t="s">
        <v>93</v>
      </c>
      <c r="F37" s="690"/>
      <c r="G37" s="1435"/>
      <c r="H37" s="583" t="s">
        <v>432</v>
      </c>
      <c r="I37" s="571" t="s">
        <v>433</v>
      </c>
      <c r="J37" s="572" t="s">
        <v>434</v>
      </c>
      <c r="K37" s="573" t="s">
        <v>270</v>
      </c>
      <c r="L37" s="574" t="s">
        <v>68</v>
      </c>
      <c r="M37" s="593" t="s">
        <v>435</v>
      </c>
      <c r="N37" s="585"/>
      <c r="O37" s="585"/>
      <c r="P37" s="585"/>
      <c r="Q37" s="585"/>
      <c r="R37" s="585"/>
      <c r="S37" s="586"/>
      <c r="T37" s="1442" t="s">
        <v>436</v>
      </c>
      <c r="U37" s="514"/>
      <c r="V37" s="564" t="s">
        <v>1155</v>
      </c>
      <c r="W37" s="514"/>
    </row>
    <row r="38" ht="17.25" customHeight="1">
      <c r="A38" s="1056"/>
      <c r="B38" s="1056"/>
      <c r="C38" s="1480" t="s">
        <v>438</v>
      </c>
      <c r="D38" s="1058"/>
      <c r="E38" s="1481" t="s">
        <v>1156</v>
      </c>
      <c r="F38" s="1060" t="b">
        <v>1</v>
      </c>
      <c r="G38" s="1482"/>
      <c r="H38" s="1483" t="s">
        <v>440</v>
      </c>
      <c r="I38" s="1484" t="s">
        <v>108</v>
      </c>
      <c r="J38" s="1064" t="s">
        <v>441</v>
      </c>
      <c r="K38" s="1065" t="s">
        <v>97</v>
      </c>
      <c r="L38" s="1066" t="s">
        <v>68</v>
      </c>
      <c r="M38" s="1485" t="s">
        <v>442</v>
      </c>
      <c r="N38" s="1486"/>
      <c r="O38" s="1486"/>
      <c r="P38" s="1486"/>
      <c r="Q38" s="1486"/>
      <c r="R38" s="1486"/>
      <c r="S38" s="1070"/>
      <c r="T38" s="1487" t="s">
        <v>443</v>
      </c>
      <c r="U38" s="514"/>
      <c r="V38" s="600" t="s">
        <v>444</v>
      </c>
      <c r="W38" s="514"/>
    </row>
    <row r="39" ht="17.25" customHeight="1">
      <c r="A39" s="514"/>
      <c r="U39" s="514"/>
      <c r="V39" s="603"/>
      <c r="W39" s="514"/>
    </row>
    <row r="40" ht="17.25" customHeight="1">
      <c r="A40" s="1420" t="s">
        <v>99</v>
      </c>
      <c r="B40" s="548"/>
      <c r="C40" s="1421" t="s">
        <v>100</v>
      </c>
      <c r="D40" s="551"/>
      <c r="E40" s="1488" t="s">
        <v>1157</v>
      </c>
      <c r="F40" s="553" t="b">
        <v>1</v>
      </c>
      <c r="G40" s="1467"/>
      <c r="H40" s="1489"/>
      <c r="I40" s="1468"/>
      <c r="J40" s="557"/>
      <c r="K40" s="558"/>
      <c r="L40" s="559"/>
      <c r="M40" s="1469" t="s">
        <v>102</v>
      </c>
      <c r="N40" s="561"/>
      <c r="O40" s="561"/>
      <c r="P40" s="561"/>
      <c r="Q40" s="561"/>
      <c r="R40" s="1490" t="s">
        <v>103</v>
      </c>
      <c r="S40" s="562"/>
      <c r="T40" s="1470" t="s">
        <v>104</v>
      </c>
      <c r="U40" s="514"/>
      <c r="V40" s="603"/>
      <c r="W40" s="514"/>
    </row>
    <row r="41" ht="17.25" customHeight="1">
      <c r="C41" s="1424" t="s">
        <v>105</v>
      </c>
      <c r="D41" s="581"/>
      <c r="E41" s="604" t="s">
        <v>1158</v>
      </c>
      <c r="F41" s="568" t="b">
        <v>1</v>
      </c>
      <c r="G41" s="1471"/>
      <c r="H41" s="602" t="s">
        <v>107</v>
      </c>
      <c r="I41" s="605" t="s">
        <v>108</v>
      </c>
      <c r="J41" s="572" t="s">
        <v>109</v>
      </c>
      <c r="K41" s="573" t="s">
        <v>110</v>
      </c>
      <c r="L41" s="574" t="s">
        <v>78</v>
      </c>
      <c r="M41" s="599" t="s">
        <v>111</v>
      </c>
      <c r="N41" s="585"/>
      <c r="O41" s="585"/>
      <c r="P41" s="585"/>
      <c r="Q41" s="585"/>
      <c r="R41" s="594" t="s">
        <v>112</v>
      </c>
      <c r="S41" s="586"/>
      <c r="T41" s="1426" t="s">
        <v>113</v>
      </c>
      <c r="U41" s="514"/>
      <c r="V41" s="579" t="s">
        <v>114</v>
      </c>
      <c r="W41" s="514"/>
    </row>
    <row r="42" ht="17.25" customHeight="1">
      <c r="B42" s="1429"/>
      <c r="C42" s="1430" t="s">
        <v>175</v>
      </c>
      <c r="D42" s="581"/>
      <c r="E42" s="827" t="s">
        <v>154</v>
      </c>
      <c r="F42" s="568" t="b">
        <v>1</v>
      </c>
      <c r="G42" s="1435"/>
      <c r="H42" s="583" t="s">
        <v>176</v>
      </c>
      <c r="I42" s="828" t="s">
        <v>50</v>
      </c>
      <c r="J42" s="832" t="s">
        <v>177</v>
      </c>
      <c r="K42" s="833" t="s">
        <v>178</v>
      </c>
      <c r="L42" s="574" t="s">
        <v>89</v>
      </c>
      <c r="M42" s="599" t="s">
        <v>179</v>
      </c>
      <c r="N42" s="585"/>
      <c r="O42" s="585"/>
      <c r="P42" s="585"/>
      <c r="Q42" s="585"/>
      <c r="R42" s="594" t="s">
        <v>180</v>
      </c>
      <c r="S42" s="586"/>
      <c r="T42" s="1432" t="s">
        <v>181</v>
      </c>
      <c r="U42" s="514"/>
      <c r="V42" s="596" t="s">
        <v>1159</v>
      </c>
      <c r="W42" s="514"/>
    </row>
    <row r="43" ht="17.25" customHeight="1">
      <c r="C43" s="1430" t="s">
        <v>183</v>
      </c>
      <c r="D43" s="581"/>
      <c r="E43" s="589" t="s">
        <v>93</v>
      </c>
      <c r="F43" s="568" t="b">
        <v>1</v>
      </c>
      <c r="G43" s="1449"/>
      <c r="H43" s="834" t="s">
        <v>184</v>
      </c>
      <c r="I43" s="109" t="s">
        <v>130</v>
      </c>
      <c r="J43" s="832" t="s">
        <v>185</v>
      </c>
      <c r="K43" s="833" t="s">
        <v>186</v>
      </c>
      <c r="L43" s="574" t="s">
        <v>89</v>
      </c>
      <c r="M43" s="823" t="s">
        <v>187</v>
      </c>
      <c r="N43" s="585"/>
      <c r="O43" s="585"/>
      <c r="P43" s="585"/>
      <c r="Q43" s="585"/>
      <c r="R43" s="585"/>
      <c r="S43" s="586"/>
      <c r="T43" s="1432" t="s">
        <v>188</v>
      </c>
      <c r="U43" s="514"/>
      <c r="V43" s="596" t="s">
        <v>189</v>
      </c>
      <c r="W43" s="514"/>
    </row>
    <row r="44" ht="17.25" customHeight="1">
      <c r="C44" s="1430" t="s">
        <v>190</v>
      </c>
      <c r="D44" s="581"/>
      <c r="E44" s="582" t="s">
        <v>191</v>
      </c>
      <c r="F44" s="568" t="b">
        <v>1</v>
      </c>
      <c r="G44" s="1491"/>
      <c r="H44" s="583" t="s">
        <v>94</v>
      </c>
      <c r="I44" s="571" t="s">
        <v>95</v>
      </c>
      <c r="J44" s="572" t="s">
        <v>96</v>
      </c>
      <c r="K44" s="573" t="s">
        <v>97</v>
      </c>
      <c r="L44" s="574" t="s">
        <v>68</v>
      </c>
      <c r="M44" s="823" t="s">
        <v>1160</v>
      </c>
      <c r="N44" s="585"/>
      <c r="O44" s="585"/>
      <c r="P44" s="585"/>
      <c r="Q44" s="585"/>
      <c r="R44" s="585"/>
      <c r="S44" s="586"/>
      <c r="T44" s="1432" t="s">
        <v>193</v>
      </c>
      <c r="U44" s="514"/>
      <c r="V44" s="596" t="s">
        <v>1161</v>
      </c>
      <c r="W44" s="514"/>
    </row>
    <row r="45" ht="17.25" customHeight="1">
      <c r="C45" s="1430" t="s">
        <v>195</v>
      </c>
      <c r="D45" s="581"/>
      <c r="E45" s="589" t="s">
        <v>93</v>
      </c>
      <c r="F45" s="568" t="b">
        <v>1</v>
      </c>
      <c r="G45" s="1433"/>
      <c r="H45" s="830" t="s">
        <v>162</v>
      </c>
      <c r="I45" s="605" t="s">
        <v>108</v>
      </c>
      <c r="J45" s="572" t="s">
        <v>163</v>
      </c>
      <c r="K45" s="573" t="s">
        <v>164</v>
      </c>
      <c r="L45" s="574" t="s">
        <v>68</v>
      </c>
      <c r="M45" s="835"/>
      <c r="N45" s="585"/>
      <c r="O45" s="585"/>
      <c r="P45" s="585"/>
      <c r="Q45" s="585"/>
      <c r="R45" s="594" t="s">
        <v>180</v>
      </c>
      <c r="S45" s="586"/>
      <c r="T45" s="1472" t="s">
        <v>196</v>
      </c>
      <c r="U45" s="514"/>
      <c r="V45" s="596" t="s">
        <v>197</v>
      </c>
      <c r="W45" s="514"/>
    </row>
    <row r="46" ht="17.25" customHeight="1">
      <c r="B46" s="1492"/>
      <c r="C46" s="1430" t="s">
        <v>274</v>
      </c>
      <c r="D46" s="581"/>
      <c r="E46" s="915" t="s">
        <v>1162</v>
      </c>
      <c r="F46" s="568" t="b">
        <v>1</v>
      </c>
      <c r="G46" s="1476"/>
      <c r="H46" s="834" t="s">
        <v>184</v>
      </c>
      <c r="I46" s="109" t="s">
        <v>130</v>
      </c>
      <c r="J46" s="832" t="s">
        <v>185</v>
      </c>
      <c r="K46" s="833" t="s">
        <v>186</v>
      </c>
      <c r="L46" s="574" t="s">
        <v>89</v>
      </c>
      <c r="M46" s="593" t="s">
        <v>276</v>
      </c>
      <c r="N46" s="585"/>
      <c r="O46" s="585"/>
      <c r="P46" s="585"/>
      <c r="Q46" s="585"/>
      <c r="R46" s="585"/>
      <c r="S46" s="586"/>
      <c r="T46" s="1493" t="s">
        <v>277</v>
      </c>
      <c r="U46" s="514"/>
      <c r="V46" s="916" t="s">
        <v>1163</v>
      </c>
      <c r="W46" s="514"/>
    </row>
    <row r="47" ht="17.25" customHeight="1">
      <c r="C47" s="1430" t="s">
        <v>279</v>
      </c>
      <c r="D47" s="581"/>
      <c r="E47" s="915" t="s">
        <v>1164</v>
      </c>
      <c r="F47" s="568" t="b">
        <v>1</v>
      </c>
      <c r="G47" s="1443"/>
      <c r="H47" s="583" t="s">
        <v>281</v>
      </c>
      <c r="I47" s="592" t="s">
        <v>282</v>
      </c>
      <c r="J47" s="832" t="s">
        <v>283</v>
      </c>
      <c r="K47" s="833" t="s">
        <v>52</v>
      </c>
      <c r="L47" s="574" t="s">
        <v>53</v>
      </c>
      <c r="M47" s="593" t="s">
        <v>284</v>
      </c>
      <c r="N47" s="585"/>
      <c r="O47" s="585"/>
      <c r="P47" s="585"/>
      <c r="Q47" s="585"/>
      <c r="R47" s="585"/>
      <c r="S47" s="586"/>
      <c r="T47" s="1493" t="s">
        <v>285</v>
      </c>
      <c r="U47" s="514"/>
      <c r="V47" s="918"/>
      <c r="W47" s="514"/>
    </row>
    <row r="48" ht="17.25" customHeight="1">
      <c r="C48" s="1430" t="s">
        <v>286</v>
      </c>
      <c r="D48" s="581"/>
      <c r="E48" s="915" t="s">
        <v>1165</v>
      </c>
      <c r="F48" s="568" t="b">
        <v>1</v>
      </c>
      <c r="G48" s="1494"/>
      <c r="H48" s="919" t="s">
        <v>288</v>
      </c>
      <c r="I48" s="920" t="s">
        <v>288</v>
      </c>
      <c r="J48" s="572" t="s">
        <v>289</v>
      </c>
      <c r="K48" s="573" t="s">
        <v>164</v>
      </c>
      <c r="L48" s="574" t="s">
        <v>68</v>
      </c>
      <c r="M48" s="593" t="s">
        <v>290</v>
      </c>
      <c r="N48" s="585"/>
      <c r="O48" s="585"/>
      <c r="P48" s="585"/>
      <c r="Q48" s="586"/>
      <c r="R48" s="594"/>
      <c r="S48" s="586"/>
      <c r="T48" s="1495" t="s">
        <v>291</v>
      </c>
      <c r="U48" s="514"/>
      <c r="V48" s="596" t="s">
        <v>292</v>
      </c>
      <c r="W48" s="514"/>
    </row>
    <row r="49" ht="17.25" customHeight="1">
      <c r="B49" s="1438"/>
      <c r="C49" s="1430" t="s">
        <v>399</v>
      </c>
      <c r="D49" s="581"/>
      <c r="E49" s="582" t="s">
        <v>48</v>
      </c>
      <c r="F49" s="568" t="b">
        <v>1</v>
      </c>
      <c r="G49" s="1435"/>
      <c r="H49" s="583" t="s">
        <v>400</v>
      </c>
      <c r="I49" s="1004" t="s">
        <v>260</v>
      </c>
      <c r="J49" s="572" t="s">
        <v>401</v>
      </c>
      <c r="K49" s="573" t="s">
        <v>97</v>
      </c>
      <c r="L49" s="574" t="s">
        <v>68</v>
      </c>
      <c r="M49" s="584" t="s">
        <v>402</v>
      </c>
      <c r="N49" s="585"/>
      <c r="O49" s="585"/>
      <c r="P49" s="585"/>
      <c r="Q49" s="585"/>
      <c r="R49" s="594" t="s">
        <v>403</v>
      </c>
      <c r="S49" s="586"/>
      <c r="T49" s="1479" t="s">
        <v>404</v>
      </c>
      <c r="U49" s="514"/>
      <c r="V49" s="600" t="s">
        <v>1166</v>
      </c>
      <c r="W49" s="514"/>
    </row>
    <row r="50" ht="17.25" customHeight="1">
      <c r="C50" s="1430" t="s">
        <v>406</v>
      </c>
      <c r="D50" s="581"/>
      <c r="E50" s="589" t="s">
        <v>93</v>
      </c>
      <c r="F50" s="568" t="b">
        <v>1</v>
      </c>
      <c r="G50" s="1443"/>
      <c r="H50" s="1005" t="s">
        <v>407</v>
      </c>
      <c r="I50" s="1004"/>
      <c r="J50" s="572"/>
      <c r="K50" s="573"/>
      <c r="L50" s="574"/>
      <c r="M50" s="584"/>
      <c r="N50" s="585"/>
      <c r="O50" s="585"/>
      <c r="P50" s="585"/>
      <c r="Q50" s="585"/>
      <c r="R50" s="594" t="s">
        <v>408</v>
      </c>
      <c r="S50" s="586"/>
      <c r="T50" s="1439" t="s">
        <v>409</v>
      </c>
      <c r="U50" s="514"/>
      <c r="V50" s="1006" t="s">
        <v>410</v>
      </c>
      <c r="W50" s="514"/>
    </row>
    <row r="51" ht="17.25" customHeight="1">
      <c r="C51" s="1430" t="s">
        <v>411</v>
      </c>
      <c r="D51" s="581"/>
      <c r="E51" s="589" t="s">
        <v>1167</v>
      </c>
      <c r="F51" s="568" t="b">
        <v>1</v>
      </c>
      <c r="G51" s="1440"/>
      <c r="H51" s="583" t="s">
        <v>413</v>
      </c>
      <c r="I51" s="1004" t="s">
        <v>260</v>
      </c>
      <c r="J51" s="572" t="s">
        <v>414</v>
      </c>
      <c r="K51" s="573" t="s">
        <v>311</v>
      </c>
      <c r="L51" s="574" t="s">
        <v>53</v>
      </c>
      <c r="M51" s="584" t="s">
        <v>415</v>
      </c>
      <c r="N51" s="585"/>
      <c r="O51" s="585"/>
      <c r="P51" s="585"/>
      <c r="Q51" s="585"/>
      <c r="R51" s="594" t="s">
        <v>408</v>
      </c>
      <c r="S51" s="586"/>
      <c r="T51" s="1439" t="s">
        <v>416</v>
      </c>
      <c r="U51" s="514"/>
      <c r="V51" s="603" t="s">
        <v>417</v>
      </c>
      <c r="W51" s="514"/>
    </row>
    <row r="52" ht="17.25" customHeight="1">
      <c r="B52" s="1496"/>
      <c r="C52" s="1424" t="s">
        <v>335</v>
      </c>
      <c r="D52" s="581"/>
      <c r="E52" s="582" t="s">
        <v>48</v>
      </c>
      <c r="F52" s="568" t="b">
        <v>1</v>
      </c>
      <c r="G52" s="1497"/>
      <c r="H52" s="583" t="s">
        <v>199</v>
      </c>
      <c r="I52" s="605" t="s">
        <v>108</v>
      </c>
      <c r="J52" s="572" t="s">
        <v>200</v>
      </c>
      <c r="K52" s="573" t="s">
        <v>201</v>
      </c>
      <c r="L52" s="574" t="s">
        <v>89</v>
      </c>
      <c r="M52" s="584" t="s">
        <v>336</v>
      </c>
      <c r="N52" s="585"/>
      <c r="O52" s="585"/>
      <c r="P52" s="585"/>
      <c r="Q52" s="585"/>
      <c r="R52" s="585"/>
      <c r="S52" s="586"/>
      <c r="T52" s="1498" t="s">
        <v>337</v>
      </c>
      <c r="U52" s="514"/>
      <c r="V52" s="821" t="s">
        <v>1168</v>
      </c>
      <c r="W52" s="514"/>
    </row>
    <row r="53" ht="17.25" customHeight="1">
      <c r="C53" s="1424" t="s">
        <v>339</v>
      </c>
      <c r="D53" s="581"/>
      <c r="E53" s="582" t="s">
        <v>48</v>
      </c>
      <c r="F53" s="568" t="b">
        <v>1</v>
      </c>
      <c r="G53" s="1425"/>
      <c r="H53" s="583" t="s">
        <v>340</v>
      </c>
      <c r="I53" s="571" t="s">
        <v>341</v>
      </c>
      <c r="J53" s="832" t="s">
        <v>342</v>
      </c>
      <c r="K53" s="833" t="s">
        <v>52</v>
      </c>
      <c r="L53" s="963" t="s">
        <v>53</v>
      </c>
      <c r="M53" s="584" t="s">
        <v>343</v>
      </c>
      <c r="N53" s="585"/>
      <c r="O53" s="585"/>
      <c r="P53" s="585"/>
      <c r="Q53" s="585"/>
      <c r="R53" s="594" t="s">
        <v>344</v>
      </c>
      <c r="S53" s="586"/>
      <c r="T53" s="1498" t="s">
        <v>345</v>
      </c>
      <c r="U53" s="514"/>
      <c r="V53" s="579" t="s">
        <v>346</v>
      </c>
      <c r="W53" s="514"/>
    </row>
    <row r="54" ht="17.25" customHeight="1">
      <c r="C54" s="1424" t="s">
        <v>347</v>
      </c>
      <c r="D54" s="581"/>
      <c r="E54" s="589" t="s">
        <v>1169</v>
      </c>
      <c r="F54" s="962"/>
      <c r="G54" s="1499"/>
      <c r="H54" s="583" t="s">
        <v>340</v>
      </c>
      <c r="I54" s="571" t="s">
        <v>341</v>
      </c>
      <c r="J54" s="832" t="s">
        <v>342</v>
      </c>
      <c r="K54" s="833" t="s">
        <v>52</v>
      </c>
      <c r="L54" s="963" t="s">
        <v>53</v>
      </c>
      <c r="M54" s="584" t="str">
        <f>"+30% dmg to enemies below 30% HP"</f>
        <v>+30% dmg to enemies below 30% HP</v>
      </c>
      <c r="N54" s="585"/>
      <c r="O54" s="585"/>
      <c r="P54" s="585"/>
      <c r="Q54" s="585"/>
      <c r="R54" s="594" t="s">
        <v>349</v>
      </c>
      <c r="S54" s="586"/>
      <c r="T54" s="1498" t="s">
        <v>350</v>
      </c>
      <c r="U54" s="514"/>
      <c r="V54" s="760"/>
      <c r="W54" s="514"/>
    </row>
    <row r="55" ht="17.25" customHeight="1">
      <c r="B55" s="1441"/>
      <c r="C55" s="1500" t="s">
        <v>457</v>
      </c>
      <c r="D55" s="581"/>
      <c r="E55" s="567" t="s">
        <v>1170</v>
      </c>
      <c r="F55" s="750"/>
      <c r="G55" s="1476"/>
      <c r="H55" s="967" t="s">
        <v>459</v>
      </c>
      <c r="I55" s="592" t="s">
        <v>460</v>
      </c>
      <c r="J55" s="572" t="s">
        <v>461</v>
      </c>
      <c r="K55" s="573" t="s">
        <v>120</v>
      </c>
      <c r="L55" s="963" t="s">
        <v>53</v>
      </c>
      <c r="M55" s="593" t="s">
        <v>462</v>
      </c>
      <c r="N55" s="585"/>
      <c r="O55" s="585"/>
      <c r="P55" s="585"/>
      <c r="Q55" s="585"/>
      <c r="R55" s="594" t="s">
        <v>80</v>
      </c>
      <c r="S55" s="586"/>
      <c r="T55" s="1442" t="s">
        <v>463</v>
      </c>
      <c r="U55" s="514"/>
      <c r="V55" s="588" t="s">
        <v>464</v>
      </c>
      <c r="W55" s="514"/>
    </row>
    <row r="56" ht="17.25" customHeight="1">
      <c r="A56" s="1056"/>
      <c r="B56" s="1056"/>
      <c r="C56" s="1480" t="s">
        <v>465</v>
      </c>
      <c r="D56" s="1058"/>
      <c r="E56" s="1059" t="s">
        <v>1171</v>
      </c>
      <c r="F56" s="1060" t="b">
        <v>1</v>
      </c>
      <c r="G56" s="1501"/>
      <c r="H56" s="1062" t="s">
        <v>353</v>
      </c>
      <c r="I56" s="1063" t="s">
        <v>354</v>
      </c>
      <c r="J56" s="1064" t="s">
        <v>467</v>
      </c>
      <c r="K56" s="1065" t="s">
        <v>178</v>
      </c>
      <c r="L56" s="1066" t="s">
        <v>89</v>
      </c>
      <c r="M56" s="1502" t="s">
        <v>468</v>
      </c>
      <c r="N56" s="1486"/>
      <c r="O56" s="1486"/>
      <c r="P56" s="1486"/>
      <c r="Q56" s="1486"/>
      <c r="R56" s="1069" t="s">
        <v>344</v>
      </c>
      <c r="S56" s="1070"/>
      <c r="T56" s="1503" t="s">
        <v>469</v>
      </c>
      <c r="U56" s="514"/>
      <c r="V56" s="596" t="s">
        <v>470</v>
      </c>
      <c r="W56" s="514"/>
    </row>
    <row r="57" ht="17.25" customHeight="1">
      <c r="A57" s="514"/>
      <c r="U57" s="514"/>
      <c r="V57" s="760"/>
      <c r="W57" s="514"/>
    </row>
    <row r="58" ht="17.25" customHeight="1">
      <c r="A58" s="1420" t="s">
        <v>115</v>
      </c>
      <c r="B58" s="548"/>
      <c r="C58" s="1421" t="s">
        <v>116</v>
      </c>
      <c r="D58" s="551"/>
      <c r="E58" s="1504" t="s">
        <v>117</v>
      </c>
      <c r="F58" s="553" t="b">
        <v>1</v>
      </c>
      <c r="G58" s="1467"/>
      <c r="H58" s="555" t="s">
        <v>118</v>
      </c>
      <c r="I58" s="1505" t="s">
        <v>108</v>
      </c>
      <c r="J58" s="557" t="s">
        <v>119</v>
      </c>
      <c r="K58" s="558" t="s">
        <v>120</v>
      </c>
      <c r="L58" s="559" t="s">
        <v>53</v>
      </c>
      <c r="M58" s="1469" t="s">
        <v>121</v>
      </c>
      <c r="N58" s="561"/>
      <c r="O58" s="561"/>
      <c r="P58" s="561"/>
      <c r="Q58" s="561"/>
      <c r="R58" s="1490" t="s">
        <v>122</v>
      </c>
      <c r="S58" s="562"/>
      <c r="T58" s="1470" t="s">
        <v>123</v>
      </c>
      <c r="U58" s="514"/>
      <c r="V58" s="600" t="s">
        <v>1172</v>
      </c>
      <c r="W58" s="514"/>
    </row>
    <row r="59" ht="17.25" customHeight="1">
      <c r="C59" s="1424" t="s">
        <v>125</v>
      </c>
      <c r="D59" s="581"/>
      <c r="E59" s="604" t="s">
        <v>1173</v>
      </c>
      <c r="F59" s="568" t="b">
        <v>1</v>
      </c>
      <c r="G59" s="1506"/>
      <c r="H59" s="608"/>
      <c r="I59" s="609"/>
      <c r="J59" s="610"/>
      <c r="K59" s="611"/>
      <c r="L59" s="612"/>
      <c r="M59" s="599" t="s">
        <v>127</v>
      </c>
      <c r="N59" s="585"/>
      <c r="O59" s="585"/>
      <c r="P59" s="585"/>
      <c r="Q59" s="585"/>
      <c r="R59" s="585"/>
      <c r="S59" s="586"/>
      <c r="T59" s="1507"/>
      <c r="U59" s="514"/>
      <c r="V59" s="596"/>
      <c r="W59" s="514"/>
    </row>
    <row r="60" ht="17.25" customHeight="1">
      <c r="C60" s="1424" t="s">
        <v>128</v>
      </c>
      <c r="D60" s="581"/>
      <c r="E60" s="589" t="s">
        <v>93</v>
      </c>
      <c r="F60" s="568" t="b">
        <v>1</v>
      </c>
      <c r="G60" s="1428"/>
      <c r="H60" s="583" t="s">
        <v>129</v>
      </c>
      <c r="I60" s="109" t="s">
        <v>130</v>
      </c>
      <c r="J60" s="832" t="s">
        <v>131</v>
      </c>
      <c r="K60" s="833" t="s">
        <v>52</v>
      </c>
      <c r="L60" s="963" t="s">
        <v>53</v>
      </c>
      <c r="M60" s="599" t="s">
        <v>132</v>
      </c>
      <c r="N60" s="585"/>
      <c r="O60" s="585"/>
      <c r="P60" s="585"/>
      <c r="Q60" s="585"/>
      <c r="R60" s="585"/>
      <c r="S60" s="586"/>
      <c r="T60" s="1426" t="s">
        <v>133</v>
      </c>
      <c r="U60" s="514"/>
      <c r="V60" s="596" t="s">
        <v>134</v>
      </c>
      <c r="W60" s="514"/>
    </row>
    <row r="61" ht="17.25" hidden="1" customHeight="1">
      <c r="B61" s="629"/>
      <c r="C61" s="1508"/>
      <c r="D61" s="1509"/>
      <c r="E61" s="1510"/>
      <c r="F61" s="1511"/>
      <c r="G61" s="633"/>
      <c r="H61" s="1512"/>
      <c r="I61" s="1513"/>
      <c r="J61" s="1514"/>
      <c r="K61" s="1514"/>
      <c r="L61" s="1514"/>
      <c r="M61" s="1515"/>
      <c r="N61" s="1515"/>
      <c r="O61" s="1515"/>
      <c r="P61" s="1515"/>
      <c r="Q61" s="1515"/>
      <c r="R61" s="1516"/>
      <c r="S61" s="1517"/>
      <c r="T61" s="1518"/>
      <c r="U61" s="514"/>
      <c r="V61" s="596"/>
      <c r="W61" s="514"/>
    </row>
    <row r="62" ht="17.25" hidden="1" customHeight="1">
      <c r="B62" s="1519" t="s">
        <v>135</v>
      </c>
      <c r="C62" s="1430"/>
      <c r="D62" s="581"/>
      <c r="E62" s="1520"/>
      <c r="F62" s="568"/>
      <c r="G62" s="1521"/>
      <c r="H62" s="602"/>
      <c r="I62" s="757"/>
      <c r="J62" s="1522"/>
      <c r="K62" s="1522"/>
      <c r="L62" s="1522"/>
      <c r="M62" s="1523"/>
      <c r="N62" s="1524"/>
      <c r="O62" s="1525"/>
      <c r="P62" s="585"/>
      <c r="Q62" s="1526"/>
      <c r="R62" s="585"/>
      <c r="S62" s="586"/>
      <c r="T62" s="1527"/>
      <c r="U62" s="514"/>
      <c r="V62" s="596"/>
      <c r="W62" s="514"/>
    </row>
    <row r="63" ht="17.25" hidden="1" customHeight="1">
      <c r="C63" s="1430"/>
      <c r="D63" s="581"/>
      <c r="E63" s="761"/>
      <c r="F63" s="568"/>
      <c r="G63" s="1443"/>
      <c r="H63" s="602"/>
      <c r="I63" s="662"/>
      <c r="J63" s="572"/>
      <c r="K63" s="572"/>
      <c r="L63" s="572"/>
      <c r="M63" s="1523"/>
      <c r="N63" s="1524"/>
      <c r="O63" s="1525"/>
      <c r="P63" s="585"/>
      <c r="Q63" s="1526"/>
      <c r="R63" s="585"/>
      <c r="S63" s="586"/>
      <c r="T63" s="1527"/>
      <c r="U63" s="514"/>
      <c r="V63" s="596"/>
      <c r="W63" s="514"/>
    </row>
    <row r="64" ht="17.25" hidden="1" customHeight="1">
      <c r="C64" s="1430"/>
      <c r="D64" s="581"/>
      <c r="E64" s="761"/>
      <c r="F64" s="568"/>
      <c r="G64" s="1443"/>
      <c r="H64" s="602"/>
      <c r="I64" s="662"/>
      <c r="J64" s="572"/>
      <c r="K64" s="572"/>
      <c r="L64" s="572"/>
      <c r="M64" s="1523"/>
      <c r="N64" s="585"/>
      <c r="O64" s="1525"/>
      <c r="P64" s="585"/>
      <c r="Q64" s="1526"/>
      <c r="R64" s="585"/>
      <c r="S64" s="586"/>
      <c r="T64" s="1527"/>
      <c r="U64" s="514"/>
      <c r="V64" s="596"/>
      <c r="W64" s="514"/>
    </row>
    <row r="65" ht="17.25" hidden="1" customHeight="1">
      <c r="C65" s="1528"/>
      <c r="D65" s="581"/>
      <c r="E65" s="744"/>
      <c r="F65" s="568"/>
      <c r="G65" s="1443"/>
      <c r="H65" s="602"/>
      <c r="I65" s="672"/>
      <c r="J65" s="572"/>
      <c r="K65" s="572"/>
      <c r="L65" s="572"/>
      <c r="M65" s="1523"/>
      <c r="N65" s="585"/>
      <c r="O65" s="1525"/>
      <c r="P65" s="585"/>
      <c r="Q65" s="1526"/>
      <c r="R65" s="585"/>
      <c r="S65" s="586"/>
      <c r="T65" s="1527"/>
      <c r="U65" s="514"/>
      <c r="V65" s="596"/>
      <c r="W65" s="514"/>
    </row>
    <row r="66" ht="17.25" hidden="1" customHeight="1">
      <c r="C66" s="1430"/>
      <c r="D66" s="581"/>
      <c r="E66" s="768"/>
      <c r="F66" s="568"/>
      <c r="G66" s="1443"/>
      <c r="H66" s="602"/>
      <c r="I66" s="662"/>
      <c r="J66" s="572"/>
      <c r="K66" s="572"/>
      <c r="L66" s="572"/>
      <c r="M66" s="1523"/>
      <c r="N66" s="1524"/>
      <c r="O66" s="1525"/>
      <c r="P66" s="585"/>
      <c r="Q66" s="1526"/>
      <c r="R66" s="585"/>
      <c r="S66" s="586"/>
      <c r="T66" s="1527"/>
      <c r="U66" s="514"/>
      <c r="V66" s="596"/>
      <c r="W66" s="514"/>
    </row>
    <row r="67" ht="17.25" hidden="1" customHeight="1">
      <c r="C67" s="1430"/>
      <c r="D67" s="581"/>
      <c r="E67" s="755"/>
      <c r="F67" s="568"/>
      <c r="G67" s="1449"/>
      <c r="H67" s="602"/>
      <c r="I67" s="676"/>
      <c r="J67" s="572"/>
      <c r="K67" s="572"/>
      <c r="L67" s="572"/>
      <c r="M67" s="1523"/>
      <c r="N67" s="1524"/>
      <c r="O67" s="1525"/>
      <c r="P67" s="585"/>
      <c r="Q67" s="1526"/>
      <c r="R67" s="585"/>
      <c r="S67" s="586"/>
      <c r="T67" s="1527"/>
      <c r="U67" s="514"/>
      <c r="V67" s="596"/>
      <c r="W67" s="514"/>
    </row>
    <row r="68" ht="17.25" hidden="1" customHeight="1">
      <c r="C68" s="1430"/>
      <c r="D68" s="581"/>
      <c r="E68" s="744"/>
      <c r="F68" s="677"/>
      <c r="G68" s="1491"/>
      <c r="H68" s="967"/>
      <c r="I68" s="680"/>
      <c r="J68" s="572"/>
      <c r="K68" s="572"/>
      <c r="L68" s="572"/>
      <c r="M68" s="1523"/>
      <c r="N68" s="585"/>
      <c r="O68" s="1525"/>
      <c r="P68" s="585"/>
      <c r="Q68" s="1526"/>
      <c r="R68" s="585"/>
      <c r="S68" s="586"/>
      <c r="T68" s="1527"/>
      <c r="U68" s="514"/>
      <c r="V68" s="596"/>
      <c r="W68" s="514"/>
    </row>
    <row r="69" ht="17.25" hidden="1" customHeight="1">
      <c r="C69" s="1529"/>
      <c r="D69" s="581"/>
      <c r="E69" s="755"/>
      <c r="F69" s="568"/>
      <c r="G69" s="1443"/>
      <c r="H69" s="602"/>
      <c r="I69" s="680"/>
      <c r="J69" s="572"/>
      <c r="K69" s="572"/>
      <c r="L69" s="572"/>
      <c r="M69" s="1523"/>
      <c r="N69" s="1524"/>
      <c r="O69" s="1525"/>
      <c r="P69" s="585"/>
      <c r="Q69" s="1526"/>
      <c r="R69" s="585"/>
      <c r="S69" s="586"/>
      <c r="T69" s="1527"/>
      <c r="U69" s="514"/>
      <c r="V69" s="596"/>
      <c r="W69" s="514"/>
    </row>
    <row r="70" ht="17.25" hidden="1" customHeight="1">
      <c r="C70" s="1430"/>
      <c r="D70" s="581"/>
      <c r="E70" s="764"/>
      <c r="F70" s="568"/>
      <c r="G70" s="1443"/>
      <c r="H70" s="602"/>
      <c r="I70" s="676"/>
      <c r="J70" s="572"/>
      <c r="K70" s="572"/>
      <c r="L70" s="572"/>
      <c r="M70" s="1523"/>
      <c r="N70" s="1524"/>
      <c r="O70" s="1525"/>
      <c r="P70" s="585"/>
      <c r="Q70" s="1526"/>
      <c r="R70" s="585"/>
      <c r="S70" s="586"/>
      <c r="T70" s="1527"/>
      <c r="U70" s="514"/>
      <c r="V70" s="596"/>
      <c r="W70" s="514"/>
    </row>
    <row r="71" ht="17.25" hidden="1" customHeight="1">
      <c r="C71" s="1430"/>
      <c r="D71" s="581"/>
      <c r="E71" s="761"/>
      <c r="F71" s="568"/>
      <c r="G71" s="1443"/>
      <c r="H71" s="1530"/>
      <c r="I71" s="686"/>
      <c r="J71" s="1531"/>
      <c r="K71" s="1531"/>
      <c r="L71" s="1531"/>
      <c r="M71" s="1523"/>
      <c r="N71" s="1524"/>
      <c r="O71" s="1525"/>
      <c r="P71" s="585"/>
      <c r="Q71" s="1526"/>
      <c r="R71" s="585"/>
      <c r="S71" s="586"/>
      <c r="T71" s="1527"/>
      <c r="U71" s="514"/>
      <c r="V71" s="596"/>
      <c r="W71" s="514"/>
    </row>
    <row r="72" ht="17.25" hidden="1" customHeight="1">
      <c r="C72" s="1430"/>
      <c r="D72" s="581"/>
      <c r="E72" s="769"/>
      <c r="F72" s="568"/>
      <c r="G72" s="1443"/>
      <c r="H72" s="602"/>
      <c r="I72" s="680"/>
      <c r="J72" s="572"/>
      <c r="K72" s="572"/>
      <c r="L72" s="572"/>
      <c r="M72" s="1523"/>
      <c r="N72" s="1524"/>
      <c r="O72" s="1525"/>
      <c r="P72" s="585"/>
      <c r="Q72" s="1526"/>
      <c r="R72" s="585"/>
      <c r="S72" s="586"/>
      <c r="T72" s="1527"/>
      <c r="U72" s="514"/>
      <c r="V72" s="596"/>
      <c r="W72" s="514"/>
    </row>
    <row r="73" ht="17.25" hidden="1" customHeight="1">
      <c r="C73" s="1430"/>
      <c r="D73" s="581"/>
      <c r="E73" s="755"/>
      <c r="F73" s="690"/>
      <c r="G73" s="1443"/>
      <c r="H73" s="602"/>
      <c r="I73" s="676"/>
      <c r="J73" s="572"/>
      <c r="K73" s="572"/>
      <c r="L73" s="572"/>
      <c r="M73" s="1523"/>
      <c r="N73" s="1524"/>
      <c r="O73" s="1525"/>
      <c r="P73" s="585"/>
      <c r="Q73" s="1526"/>
      <c r="R73" s="585"/>
      <c r="S73" s="586"/>
      <c r="T73" s="1527"/>
      <c r="U73" s="514"/>
      <c r="V73" s="596"/>
      <c r="W73" s="514"/>
    </row>
    <row r="74" ht="17.25" hidden="1" customHeight="1">
      <c r="C74" s="1500"/>
      <c r="D74" s="581"/>
      <c r="E74" s="1532"/>
      <c r="F74" s="568"/>
      <c r="G74" s="1443"/>
      <c r="H74" s="602"/>
      <c r="I74" s="662"/>
      <c r="J74" s="572"/>
      <c r="K74" s="572"/>
      <c r="L74" s="572"/>
      <c r="M74" s="1523"/>
      <c r="N74" s="585"/>
      <c r="O74" s="1525"/>
      <c r="P74" s="585"/>
      <c r="Q74" s="1526"/>
      <c r="R74" s="585"/>
      <c r="S74" s="586"/>
      <c r="T74" s="1527"/>
      <c r="U74" s="514"/>
      <c r="V74" s="596"/>
      <c r="W74" s="514"/>
    </row>
    <row r="75" ht="17.25" hidden="1" customHeight="1">
      <c r="C75" s="1430"/>
      <c r="D75" s="581"/>
      <c r="E75" s="764"/>
      <c r="F75" s="690"/>
      <c r="G75" s="1449"/>
      <c r="H75" s="602"/>
      <c r="I75" s="680"/>
      <c r="J75" s="572"/>
      <c r="K75" s="572"/>
      <c r="L75" s="572"/>
      <c r="M75" s="1523"/>
      <c r="N75" s="1524"/>
      <c r="O75" s="1525"/>
      <c r="P75" s="585"/>
      <c r="Q75" s="1526"/>
      <c r="R75" s="585"/>
      <c r="S75" s="586"/>
      <c r="T75" s="1527"/>
      <c r="U75" s="514"/>
      <c r="V75" s="596"/>
      <c r="W75" s="514"/>
    </row>
    <row r="76" ht="17.25" hidden="1" customHeight="1">
      <c r="C76" s="1430"/>
      <c r="D76" s="581"/>
      <c r="E76" s="761"/>
      <c r="F76" s="694"/>
      <c r="G76" s="1491"/>
      <c r="H76" s="591"/>
      <c r="I76" s="696"/>
      <c r="J76" s="1533"/>
      <c r="K76" s="1534"/>
      <c r="L76" s="1534"/>
      <c r="M76" s="1523"/>
      <c r="N76" s="1524"/>
      <c r="O76" s="1525"/>
      <c r="P76" s="1524"/>
      <c r="Q76" s="1526"/>
      <c r="R76" s="585"/>
      <c r="S76" s="586"/>
      <c r="T76" s="1527"/>
      <c r="U76" s="514"/>
      <c r="V76" s="596"/>
      <c r="W76" s="514"/>
    </row>
    <row r="77" ht="17.25" hidden="1" customHeight="1">
      <c r="C77" s="1430"/>
      <c r="D77" s="581"/>
      <c r="E77" s="755"/>
      <c r="F77" s="568"/>
      <c r="G77" s="1443"/>
      <c r="H77" s="1535"/>
      <c r="I77" s="680"/>
      <c r="J77" s="572"/>
      <c r="K77" s="572"/>
      <c r="L77" s="572"/>
      <c r="M77" s="1523"/>
      <c r="N77" s="1524"/>
      <c r="O77" s="1525"/>
      <c r="P77" s="585"/>
      <c r="Q77" s="1526"/>
      <c r="R77" s="585"/>
      <c r="S77" s="586"/>
      <c r="T77" s="1527"/>
      <c r="U77" s="514"/>
      <c r="V77" s="596"/>
      <c r="W77" s="514"/>
    </row>
    <row r="78" ht="17.25" hidden="1" customHeight="1">
      <c r="C78" s="1528"/>
      <c r="D78" s="581"/>
      <c r="E78" s="755"/>
      <c r="F78" s="690"/>
      <c r="G78" s="1449"/>
      <c r="H78" s="602"/>
      <c r="I78" s="680"/>
      <c r="J78" s="572"/>
      <c r="K78" s="572"/>
      <c r="L78" s="572"/>
      <c r="M78" s="1523"/>
      <c r="N78" s="1524"/>
      <c r="O78" s="1525"/>
      <c r="P78" s="585"/>
      <c r="Q78" s="1526"/>
      <c r="R78" s="585"/>
      <c r="S78" s="586"/>
      <c r="T78" s="1527"/>
      <c r="U78" s="514"/>
      <c r="V78" s="596"/>
      <c r="W78" s="514"/>
    </row>
    <row r="79" ht="17.25" hidden="1" customHeight="1">
      <c r="C79" s="1430"/>
      <c r="D79" s="581"/>
      <c r="E79" s="769"/>
      <c r="F79" s="690"/>
      <c r="G79" s="1443"/>
      <c r="H79" s="602"/>
      <c r="I79" s="662"/>
      <c r="J79" s="572"/>
      <c r="K79" s="572"/>
      <c r="L79" s="572"/>
      <c r="M79" s="1523"/>
      <c r="N79" s="1524"/>
      <c r="O79" s="1525"/>
      <c r="P79" s="1524"/>
      <c r="Q79" s="1526"/>
      <c r="R79" s="585"/>
      <c r="S79" s="586"/>
      <c r="T79" s="1527"/>
      <c r="U79" s="514"/>
      <c r="V79" s="596"/>
      <c r="W79" s="514"/>
    </row>
    <row r="80" ht="17.25" hidden="1" customHeight="1">
      <c r="C80" s="1536"/>
      <c r="D80" s="581"/>
      <c r="E80" s="1532"/>
      <c r="F80" s="690"/>
      <c r="G80" s="1449"/>
      <c r="H80" s="875"/>
      <c r="I80" s="672"/>
      <c r="J80" s="572"/>
      <c r="K80" s="572"/>
      <c r="L80" s="572"/>
      <c r="M80" s="1523"/>
      <c r="N80" s="1524"/>
      <c r="O80" s="1525"/>
      <c r="P80" s="1524"/>
      <c r="Q80" s="1526"/>
      <c r="R80" s="585"/>
      <c r="S80" s="586"/>
      <c r="T80" s="1527"/>
      <c r="U80" s="514"/>
      <c r="V80" s="596"/>
      <c r="W80" s="514"/>
    </row>
    <row r="81" ht="17.25" hidden="1" customHeight="1">
      <c r="C81" s="1430"/>
      <c r="D81" s="581"/>
      <c r="E81" s="755"/>
      <c r="F81" s="568"/>
      <c r="G81" s="1449"/>
      <c r="H81" s="602"/>
      <c r="I81" s="676"/>
      <c r="J81" s="572"/>
      <c r="K81" s="572"/>
      <c r="L81" s="572"/>
      <c r="M81" s="1523"/>
      <c r="N81" s="1524"/>
      <c r="O81" s="1525"/>
      <c r="P81" s="1524"/>
      <c r="Q81" s="1526"/>
      <c r="R81" s="585"/>
      <c r="S81" s="586"/>
      <c r="T81" s="1527"/>
      <c r="U81" s="514"/>
      <c r="V81" s="596"/>
      <c r="W81" s="514"/>
    </row>
    <row r="82" ht="17.25" hidden="1" customHeight="1">
      <c r="C82" s="1430"/>
      <c r="D82" s="581"/>
      <c r="E82" s="744"/>
      <c r="F82" s="568"/>
      <c r="G82" s="1443"/>
      <c r="H82" s="602"/>
      <c r="I82" s="680"/>
      <c r="J82" s="572"/>
      <c r="K82" s="572"/>
      <c r="L82" s="572"/>
      <c r="M82" s="1523"/>
      <c r="N82" s="1524"/>
      <c r="O82" s="1525"/>
      <c r="P82" s="1524"/>
      <c r="Q82" s="1526"/>
      <c r="R82" s="585"/>
      <c r="S82" s="586"/>
      <c r="T82" s="1527"/>
      <c r="U82" s="514"/>
      <c r="V82" s="596"/>
      <c r="W82" s="514"/>
    </row>
    <row r="83" ht="17.25" hidden="1" customHeight="1">
      <c r="C83" s="1529"/>
      <c r="D83" s="581"/>
      <c r="E83" s="755"/>
      <c r="F83" s="568"/>
      <c r="G83" s="1443"/>
      <c r="H83" s="602"/>
      <c r="I83" s="676"/>
      <c r="J83" s="572"/>
      <c r="K83" s="572"/>
      <c r="L83" s="572"/>
      <c r="M83" s="1523"/>
      <c r="N83" s="1524"/>
      <c r="O83" s="1525"/>
      <c r="P83" s="1524"/>
      <c r="Q83" s="1526"/>
      <c r="R83" s="585"/>
      <c r="S83" s="586"/>
      <c r="T83" s="1527"/>
      <c r="U83" s="514"/>
      <c r="V83" s="596"/>
      <c r="W83" s="514"/>
    </row>
    <row r="84" ht="17.25" hidden="1" customHeight="1">
      <c r="C84" s="1430"/>
      <c r="D84" s="581"/>
      <c r="E84" s="1537"/>
      <c r="F84" s="568"/>
      <c r="G84" s="1449"/>
      <c r="H84" s="1223"/>
      <c r="I84" s="704"/>
      <c r="J84" s="572"/>
      <c r="K84" s="572"/>
      <c r="L84" s="572"/>
      <c r="M84" s="1523"/>
      <c r="N84" s="1524"/>
      <c r="O84" s="1525"/>
      <c r="P84" s="1524"/>
      <c r="Q84" s="1526"/>
      <c r="R84" s="585"/>
      <c r="S84" s="586"/>
      <c r="T84" s="1527"/>
      <c r="U84" s="514"/>
      <c r="V84" s="596"/>
      <c r="W84" s="514"/>
    </row>
    <row r="85" ht="17.25" hidden="1" customHeight="1">
      <c r="C85" s="1430"/>
      <c r="D85" s="581"/>
      <c r="E85" s="744"/>
      <c r="F85" s="568"/>
      <c r="G85" s="1449"/>
      <c r="H85" s="602"/>
      <c r="I85" s="676"/>
      <c r="J85" s="572"/>
      <c r="K85" s="572"/>
      <c r="L85" s="572"/>
      <c r="M85" s="1523"/>
      <c r="N85" s="1524"/>
      <c r="O85" s="1525"/>
      <c r="P85" s="1524"/>
      <c r="Q85" s="1526"/>
      <c r="R85" s="585"/>
      <c r="S85" s="586"/>
      <c r="T85" s="1527"/>
      <c r="U85" s="514"/>
      <c r="V85" s="596"/>
      <c r="W85" s="514"/>
    </row>
    <row r="86" ht="17.25" hidden="1" customHeight="1">
      <c r="C86" s="1430"/>
      <c r="D86" s="581"/>
      <c r="E86" s="764"/>
      <c r="F86" s="568"/>
      <c r="G86" s="1443"/>
      <c r="H86" s="602"/>
      <c r="I86" s="680"/>
      <c r="J86" s="572"/>
      <c r="K86" s="572"/>
      <c r="L86" s="572"/>
      <c r="M86" s="1523"/>
      <c r="N86" s="1524"/>
      <c r="O86" s="1525"/>
      <c r="P86" s="1524"/>
      <c r="Q86" s="1526"/>
      <c r="R86" s="585"/>
      <c r="S86" s="586"/>
      <c r="T86" s="1527"/>
      <c r="U86" s="514"/>
      <c r="V86" s="596"/>
      <c r="W86" s="514"/>
    </row>
    <row r="87" ht="17.25" hidden="1" customHeight="1">
      <c r="C87" s="1538"/>
      <c r="D87" s="581"/>
      <c r="E87" s="761"/>
      <c r="F87" s="568"/>
      <c r="G87" s="1449"/>
      <c r="H87" s="602"/>
      <c r="I87" s="680"/>
      <c r="J87" s="572"/>
      <c r="K87" s="572"/>
      <c r="L87" s="572"/>
      <c r="M87" s="1539"/>
      <c r="N87" s="1524"/>
      <c r="O87" s="1525"/>
      <c r="P87" s="1524"/>
      <c r="Q87" s="1526"/>
      <c r="R87" s="585"/>
      <c r="S87" s="586"/>
      <c r="T87" s="1527"/>
      <c r="U87" s="514"/>
      <c r="V87" s="596"/>
      <c r="W87" s="514"/>
    </row>
    <row r="88" ht="17.25" hidden="1" customHeight="1">
      <c r="C88" s="1430"/>
      <c r="D88" s="581"/>
      <c r="E88" s="768"/>
      <c r="F88" s="568"/>
      <c r="G88" s="1540"/>
      <c r="H88" s="602"/>
      <c r="I88" s="709"/>
      <c r="J88" s="572"/>
      <c r="K88" s="572"/>
      <c r="L88" s="572"/>
      <c r="M88" s="1523"/>
      <c r="N88" s="1524"/>
      <c r="O88" s="1525"/>
      <c r="P88" s="1524"/>
      <c r="Q88" s="1526"/>
      <c r="R88" s="585"/>
      <c r="S88" s="586"/>
      <c r="T88" s="1527"/>
      <c r="U88" s="514"/>
      <c r="V88" s="596"/>
      <c r="W88" s="514"/>
    </row>
    <row r="89" ht="17.25" hidden="1" customHeight="1">
      <c r="C89" s="1430"/>
      <c r="D89" s="581"/>
      <c r="E89" s="769"/>
      <c r="F89" s="568"/>
      <c r="G89" s="1541"/>
      <c r="H89" s="602"/>
      <c r="I89" s="662"/>
      <c r="J89" s="572"/>
      <c r="K89" s="572"/>
      <c r="L89" s="572"/>
      <c r="M89" s="1523"/>
      <c r="N89" s="1524"/>
      <c r="O89" s="1525"/>
      <c r="P89" s="1524"/>
      <c r="Q89" s="1526"/>
      <c r="R89" s="585"/>
      <c r="S89" s="586"/>
      <c r="T89" s="1527"/>
      <c r="U89" s="514"/>
      <c r="V89" s="596"/>
      <c r="W89" s="514"/>
    </row>
    <row r="90" ht="17.25" hidden="1" customHeight="1">
      <c r="B90" s="629"/>
      <c r="C90" s="1508"/>
      <c r="D90" s="1509"/>
      <c r="E90" s="1510"/>
      <c r="F90" s="1511"/>
      <c r="G90" s="633"/>
      <c r="H90" s="1512"/>
      <c r="I90" s="1513"/>
      <c r="J90" s="1514"/>
      <c r="K90" s="1514"/>
      <c r="L90" s="1514"/>
      <c r="M90" s="1515"/>
      <c r="N90" s="1515"/>
      <c r="O90" s="1515"/>
      <c r="P90" s="1515"/>
      <c r="Q90" s="1515"/>
      <c r="R90" s="1516"/>
      <c r="S90" s="1517"/>
      <c r="T90" s="1518"/>
      <c r="U90" s="514"/>
      <c r="V90" s="596"/>
      <c r="W90" s="514"/>
    </row>
    <row r="91" ht="17.25" hidden="1" customHeight="1">
      <c r="B91" s="1542" t="s">
        <v>137</v>
      </c>
      <c r="C91" s="1529"/>
      <c r="D91" s="581"/>
      <c r="E91" s="764"/>
      <c r="F91" s="568"/>
      <c r="G91" s="1543"/>
      <c r="H91" s="1544"/>
      <c r="I91" s="680"/>
      <c r="J91" s="572"/>
      <c r="K91" s="572"/>
      <c r="L91" s="572"/>
      <c r="M91" s="593"/>
      <c r="N91" s="585"/>
      <c r="O91" s="585"/>
      <c r="P91" s="585"/>
      <c r="Q91" s="586"/>
      <c r="R91" s="594"/>
      <c r="S91" s="586"/>
      <c r="T91" s="1545"/>
      <c r="U91" s="514"/>
      <c r="V91" s="596"/>
      <c r="W91" s="514"/>
    </row>
    <row r="92" ht="17.25" hidden="1" customHeight="1">
      <c r="C92" s="1529"/>
      <c r="D92" s="581"/>
      <c r="E92" s="744"/>
      <c r="F92" s="568"/>
      <c r="G92" s="1443"/>
      <c r="H92" s="602"/>
      <c r="I92" s="662"/>
      <c r="J92" s="572"/>
      <c r="K92" s="572"/>
      <c r="L92" s="572"/>
      <c r="M92" s="593"/>
      <c r="N92" s="585"/>
      <c r="O92" s="585"/>
      <c r="P92" s="585"/>
      <c r="Q92" s="585"/>
      <c r="R92" s="586"/>
      <c r="S92" s="747"/>
      <c r="T92" s="1545"/>
      <c r="U92" s="514"/>
      <c r="V92" s="749"/>
      <c r="W92" s="514"/>
    </row>
    <row r="93" ht="17.25" hidden="1" customHeight="1">
      <c r="C93" s="1430"/>
      <c r="D93" s="581"/>
      <c r="E93" s="744"/>
      <c r="F93" s="750"/>
      <c r="G93" s="1491"/>
      <c r="H93" s="591"/>
      <c r="I93" s="696"/>
      <c r="J93" s="1534"/>
      <c r="K93" s="1534"/>
      <c r="L93" s="1534"/>
      <c r="M93" s="753"/>
      <c r="N93" s="585"/>
      <c r="O93" s="586"/>
      <c r="P93" s="754"/>
      <c r="Q93" s="585"/>
      <c r="R93" s="585"/>
      <c r="S93" s="586"/>
      <c r="T93" s="1545"/>
      <c r="U93" s="514"/>
      <c r="V93" s="596"/>
      <c r="W93" s="514"/>
    </row>
    <row r="94" ht="17.25" hidden="1" customHeight="1">
      <c r="C94" s="1430"/>
      <c r="D94" s="581"/>
      <c r="E94" s="755"/>
      <c r="F94" s="568"/>
      <c r="G94" s="1443"/>
      <c r="H94" s="1546"/>
      <c r="I94" s="757"/>
      <c r="J94" s="1522"/>
      <c r="K94" s="1522"/>
      <c r="L94" s="1522"/>
      <c r="M94" s="593"/>
      <c r="N94" s="585"/>
      <c r="O94" s="585"/>
      <c r="P94" s="585"/>
      <c r="Q94" s="586"/>
      <c r="R94" s="594"/>
      <c r="S94" s="586"/>
      <c r="T94" s="1545"/>
      <c r="U94" s="514"/>
      <c r="V94" s="760"/>
      <c r="W94" s="514"/>
    </row>
    <row r="95" ht="17.25" hidden="1" customHeight="1">
      <c r="C95" s="1430"/>
      <c r="D95" s="581"/>
      <c r="E95" s="761"/>
      <c r="F95" s="690"/>
      <c r="G95" s="1540"/>
      <c r="H95" s="602"/>
      <c r="I95" s="709"/>
      <c r="J95" s="572"/>
      <c r="K95" s="572"/>
      <c r="L95" s="572"/>
      <c r="M95" s="762"/>
      <c r="N95" s="585"/>
      <c r="O95" s="585"/>
      <c r="P95" s="585"/>
      <c r="Q95" s="586"/>
      <c r="R95" s="763"/>
      <c r="S95" s="586"/>
      <c r="T95" s="1545"/>
      <c r="U95" s="514"/>
      <c r="V95" s="760"/>
      <c r="W95" s="514"/>
    </row>
    <row r="96" ht="17.25" hidden="1" customHeight="1">
      <c r="C96" s="1430"/>
      <c r="D96" s="581"/>
      <c r="E96" s="764"/>
      <c r="F96" s="568"/>
      <c r="G96" s="1477"/>
      <c r="H96" s="602"/>
      <c r="I96" s="662"/>
      <c r="J96" s="1547"/>
      <c r="K96" s="1547"/>
      <c r="L96" s="1547"/>
      <c r="M96" s="593"/>
      <c r="N96" s="585"/>
      <c r="O96" s="585"/>
      <c r="P96" s="585"/>
      <c r="Q96" s="585"/>
      <c r="R96" s="586"/>
      <c r="S96" s="747"/>
      <c r="T96" s="1545"/>
      <c r="U96" s="514"/>
      <c r="V96" s="760"/>
      <c r="W96" s="514"/>
    </row>
    <row r="97" ht="17.25" hidden="1" customHeight="1">
      <c r="C97" s="1430"/>
      <c r="D97" s="581"/>
      <c r="E97" s="768"/>
      <c r="F97" s="568"/>
      <c r="G97" s="1443"/>
      <c r="H97" s="602"/>
      <c r="I97" s="662"/>
      <c r="J97" s="572"/>
      <c r="K97" s="572"/>
      <c r="L97" s="572"/>
      <c r="M97" s="593"/>
      <c r="N97" s="585"/>
      <c r="O97" s="585"/>
      <c r="P97" s="585"/>
      <c r="Q97" s="586"/>
      <c r="R97" s="594"/>
      <c r="S97" s="586"/>
      <c r="T97" s="1545"/>
      <c r="U97" s="514"/>
      <c r="V97" s="760"/>
      <c r="W97" s="514"/>
    </row>
    <row r="98" ht="17.25" hidden="1" customHeight="1">
      <c r="C98" s="1430"/>
      <c r="D98" s="581"/>
      <c r="E98" s="769"/>
      <c r="F98" s="568"/>
      <c r="G98" s="1449"/>
      <c r="H98" s="602"/>
      <c r="I98" s="770"/>
      <c r="J98" s="1548"/>
      <c r="K98" s="1548"/>
      <c r="L98" s="1548"/>
      <c r="M98" s="593"/>
      <c r="N98" s="585"/>
      <c r="O98" s="585"/>
      <c r="P98" s="585"/>
      <c r="Q98" s="585"/>
      <c r="R98" s="585"/>
      <c r="S98" s="586"/>
      <c r="T98" s="1545"/>
      <c r="U98" s="514"/>
      <c r="V98" s="596"/>
      <c r="W98" s="514"/>
    </row>
    <row r="99" ht="17.25" hidden="1" customHeight="1">
      <c r="C99" s="1430"/>
      <c r="D99" s="581"/>
      <c r="E99" s="744"/>
      <c r="F99" s="690"/>
      <c r="G99" s="1443"/>
      <c r="H99" s="602"/>
      <c r="I99" s="676"/>
      <c r="J99" s="572"/>
      <c r="K99" s="572"/>
      <c r="L99" s="572"/>
      <c r="M99" s="593"/>
      <c r="N99" s="585"/>
      <c r="O99" s="585"/>
      <c r="P99" s="585"/>
      <c r="Q99" s="585"/>
      <c r="R99" s="586"/>
      <c r="S99" s="747"/>
      <c r="T99" s="1545"/>
      <c r="U99" s="514"/>
      <c r="V99" s="564"/>
      <c r="W99" s="514"/>
    </row>
    <row r="100" ht="17.25" hidden="1" customHeight="1">
      <c r="C100" s="1536"/>
      <c r="D100" s="581"/>
      <c r="E100" s="773"/>
      <c r="F100" s="690"/>
      <c r="G100" s="1449"/>
      <c r="H100" s="875"/>
      <c r="I100" s="680"/>
      <c r="J100" s="572"/>
      <c r="K100" s="572"/>
      <c r="L100" s="572"/>
      <c r="M100" s="762"/>
      <c r="N100" s="585"/>
      <c r="O100" s="585"/>
      <c r="P100" s="585"/>
      <c r="Q100" s="586"/>
      <c r="R100" s="594"/>
      <c r="S100" s="586"/>
      <c r="T100" s="1545"/>
      <c r="U100" s="514"/>
      <c r="V100" s="564"/>
      <c r="W100" s="514"/>
    </row>
    <row r="101" ht="17.25" hidden="1" customHeight="1">
      <c r="C101" s="1430"/>
      <c r="D101" s="581"/>
      <c r="E101" s="761"/>
      <c r="F101" s="568"/>
      <c r="G101" s="1443"/>
      <c r="H101" s="602"/>
      <c r="I101" s="662"/>
      <c r="J101" s="572"/>
      <c r="K101" s="572"/>
      <c r="L101" s="572"/>
      <c r="M101" s="593"/>
      <c r="N101" s="585"/>
      <c r="O101" s="585"/>
      <c r="P101" s="585"/>
      <c r="Q101" s="586"/>
      <c r="R101" s="594"/>
      <c r="S101" s="586"/>
      <c r="T101" s="1545"/>
      <c r="U101" s="514"/>
      <c r="V101" s="596"/>
      <c r="W101" s="514"/>
    </row>
    <row r="102" ht="17.25" hidden="1" customHeight="1">
      <c r="C102" s="1430"/>
      <c r="D102" s="581"/>
      <c r="E102" s="744"/>
      <c r="F102" s="568"/>
      <c r="G102" s="1443"/>
      <c r="H102" s="602"/>
      <c r="I102" s="672"/>
      <c r="J102" s="572"/>
      <c r="K102" s="572"/>
      <c r="L102" s="572"/>
      <c r="M102" s="593"/>
      <c r="N102" s="585"/>
      <c r="O102" s="585"/>
      <c r="P102" s="585"/>
      <c r="Q102" s="586"/>
      <c r="R102" s="594"/>
      <c r="S102" s="586"/>
      <c r="T102" s="1545"/>
      <c r="U102" s="514"/>
      <c r="V102" s="564"/>
      <c r="W102" s="514"/>
    </row>
    <row r="103" ht="17.25" hidden="1" customHeight="1">
      <c r="C103" s="1529"/>
      <c r="D103" s="581"/>
      <c r="E103" s="744"/>
      <c r="F103" s="568"/>
      <c r="G103" s="1443"/>
      <c r="H103" s="1544"/>
      <c r="I103" s="778"/>
      <c r="J103" s="1042"/>
      <c r="K103" s="1042"/>
      <c r="L103" s="1042"/>
      <c r="M103" s="593"/>
      <c r="N103" s="585"/>
      <c r="O103" s="585"/>
      <c r="P103" s="585"/>
      <c r="Q103" s="585"/>
      <c r="R103" s="585"/>
      <c r="S103" s="586"/>
      <c r="T103" s="1545"/>
      <c r="U103" s="514"/>
      <c r="V103" s="596"/>
      <c r="W103" s="514"/>
    </row>
    <row r="104" ht="17.25" hidden="1" customHeight="1">
      <c r="C104" s="1430"/>
      <c r="D104" s="581"/>
      <c r="E104" s="744"/>
      <c r="F104" s="568"/>
      <c r="G104" s="1449"/>
      <c r="H104" s="602"/>
      <c r="I104" s="680"/>
      <c r="J104" s="1042"/>
      <c r="K104" s="1042"/>
      <c r="L104" s="1042"/>
      <c r="M104" s="593"/>
      <c r="N104" s="585"/>
      <c r="O104" s="585"/>
      <c r="P104" s="585"/>
      <c r="Q104" s="585"/>
      <c r="R104" s="585"/>
      <c r="S104" s="586"/>
      <c r="T104" s="1545"/>
      <c r="U104" s="514"/>
      <c r="V104" s="760"/>
      <c r="W104" s="514"/>
    </row>
    <row r="105" ht="17.25" hidden="1" customHeight="1">
      <c r="C105" s="1430"/>
      <c r="D105" s="581"/>
      <c r="E105" s="761"/>
      <c r="F105" s="568"/>
      <c r="G105" s="1443"/>
      <c r="H105" s="602"/>
      <c r="I105" s="680"/>
      <c r="J105" s="572"/>
      <c r="K105" s="572"/>
      <c r="L105" s="572"/>
      <c r="M105" s="593"/>
      <c r="N105" s="585"/>
      <c r="O105" s="585"/>
      <c r="P105" s="585"/>
      <c r="Q105" s="585"/>
      <c r="R105" s="586"/>
      <c r="S105" s="747"/>
      <c r="T105" s="1545"/>
      <c r="U105" s="514"/>
      <c r="V105" s="781"/>
      <c r="W105" s="514"/>
    </row>
    <row r="106" ht="17.25" hidden="1" customHeight="1">
      <c r="C106" s="1430"/>
      <c r="D106" s="581"/>
      <c r="E106" s="773"/>
      <c r="F106" s="568"/>
      <c r="G106" s="1443"/>
      <c r="H106" s="602"/>
      <c r="I106" s="680"/>
      <c r="J106" s="572"/>
      <c r="K106" s="572"/>
      <c r="L106" s="572"/>
      <c r="M106" s="593"/>
      <c r="N106" s="585"/>
      <c r="O106" s="585"/>
      <c r="P106" s="585"/>
      <c r="Q106" s="585"/>
      <c r="R106" s="585"/>
      <c r="S106" s="586"/>
      <c r="T106" s="1545"/>
      <c r="U106" s="514"/>
      <c r="V106" s="781"/>
      <c r="W106" s="514"/>
    </row>
    <row r="107" ht="17.25" hidden="1" customHeight="1">
      <c r="C107" s="1529"/>
      <c r="D107" s="581"/>
      <c r="E107" s="744"/>
      <c r="F107" s="568"/>
      <c r="G107" s="1443"/>
      <c r="H107" s="602"/>
      <c r="I107" s="662"/>
      <c r="J107" s="572"/>
      <c r="K107" s="572"/>
      <c r="L107" s="572"/>
      <c r="M107" s="593"/>
      <c r="N107" s="585"/>
      <c r="O107" s="585"/>
      <c r="P107" s="585"/>
      <c r="Q107" s="585"/>
      <c r="R107" s="585"/>
      <c r="S107" s="586"/>
      <c r="T107" s="1545"/>
      <c r="U107" s="514"/>
      <c r="V107" s="596"/>
      <c r="W107" s="514"/>
    </row>
    <row r="108" ht="17.25" hidden="1" customHeight="1">
      <c r="C108" s="1430"/>
      <c r="D108" s="581"/>
      <c r="E108" s="744"/>
      <c r="F108" s="568"/>
      <c r="G108" s="1449"/>
      <c r="H108" s="602"/>
      <c r="I108" s="676"/>
      <c r="J108" s="572"/>
      <c r="K108" s="572"/>
      <c r="L108" s="572"/>
      <c r="M108" s="593"/>
      <c r="N108" s="585"/>
      <c r="O108" s="585"/>
      <c r="P108" s="585"/>
      <c r="Q108" s="585"/>
      <c r="R108" s="585"/>
      <c r="S108" s="586"/>
      <c r="T108" s="1545"/>
      <c r="U108" s="514"/>
      <c r="V108" s="760"/>
      <c r="W108" s="514"/>
    </row>
    <row r="109" ht="17.25" hidden="1" customHeight="1">
      <c r="C109" s="1430"/>
      <c r="D109" s="581"/>
      <c r="E109" s="782"/>
      <c r="F109" s="750"/>
      <c r="G109" s="1443"/>
      <c r="H109" s="602"/>
      <c r="I109" s="672"/>
      <c r="J109" s="572"/>
      <c r="K109" s="572"/>
      <c r="L109" s="572"/>
      <c r="M109" s="593"/>
      <c r="N109" s="585"/>
      <c r="O109" s="585"/>
      <c r="P109" s="585"/>
      <c r="Q109" s="585"/>
      <c r="R109" s="585"/>
      <c r="S109" s="586"/>
      <c r="T109" s="1545"/>
      <c r="U109" s="514"/>
      <c r="V109" s="596"/>
      <c r="W109" s="514"/>
    </row>
    <row r="110" ht="17.25" hidden="1" customHeight="1">
      <c r="C110" s="1430"/>
      <c r="D110" s="581"/>
      <c r="E110" s="744"/>
      <c r="F110" s="690"/>
      <c r="G110" s="1540"/>
      <c r="H110" s="602"/>
      <c r="I110" s="662"/>
      <c r="J110" s="572"/>
      <c r="K110" s="572"/>
      <c r="L110" s="572"/>
      <c r="M110" s="593"/>
      <c r="N110" s="585"/>
      <c r="O110" s="585"/>
      <c r="P110" s="585"/>
      <c r="Q110" s="585"/>
      <c r="R110" s="585"/>
      <c r="S110" s="586"/>
      <c r="T110" s="1545"/>
      <c r="U110" s="514"/>
      <c r="V110" s="749"/>
      <c r="W110" s="514"/>
    </row>
    <row r="111" ht="17.25" hidden="1" customHeight="1">
      <c r="C111" s="1430"/>
      <c r="D111" s="581"/>
      <c r="E111" s="761"/>
      <c r="F111" s="750"/>
      <c r="G111" s="1491"/>
      <c r="H111" s="967"/>
      <c r="I111" s="662"/>
      <c r="J111" s="572"/>
      <c r="K111" s="572"/>
      <c r="L111" s="572"/>
      <c r="M111" s="593"/>
      <c r="N111" s="585"/>
      <c r="O111" s="585"/>
      <c r="P111" s="585"/>
      <c r="Q111" s="585"/>
      <c r="R111" s="585"/>
      <c r="S111" s="586"/>
      <c r="T111" s="1545"/>
      <c r="U111" s="514"/>
      <c r="V111" s="596"/>
      <c r="W111" s="514"/>
    </row>
    <row r="112" ht="17.25" hidden="1" customHeight="1">
      <c r="C112" s="1430"/>
      <c r="D112" s="581"/>
      <c r="E112" s="761"/>
      <c r="F112" s="690"/>
      <c r="G112" s="1443"/>
      <c r="H112" s="602"/>
      <c r="I112" s="784"/>
      <c r="J112" s="572"/>
      <c r="K112" s="572"/>
      <c r="L112" s="572"/>
      <c r="M112" s="593"/>
      <c r="N112" s="585"/>
      <c r="O112" s="585"/>
      <c r="P112" s="585"/>
      <c r="Q112" s="585"/>
      <c r="R112" s="585"/>
      <c r="S112" s="586"/>
      <c r="T112" s="1545"/>
      <c r="U112" s="514"/>
      <c r="V112" s="579"/>
      <c r="W112" s="514"/>
    </row>
    <row r="113" ht="17.25" hidden="1" customHeight="1">
      <c r="C113" s="1430"/>
      <c r="D113" s="581"/>
      <c r="E113" s="744"/>
      <c r="F113" s="690"/>
      <c r="G113" s="1443"/>
      <c r="H113" s="602"/>
      <c r="I113" s="785"/>
      <c r="J113" s="572"/>
      <c r="K113" s="572"/>
      <c r="L113" s="572"/>
      <c r="M113" s="593"/>
      <c r="N113" s="585"/>
      <c r="O113" s="585"/>
      <c r="P113" s="585"/>
      <c r="Q113" s="585"/>
      <c r="R113" s="585"/>
      <c r="S113" s="586"/>
      <c r="T113" s="1545"/>
      <c r="U113" s="514"/>
      <c r="V113" s="564"/>
      <c r="W113" s="514"/>
    </row>
    <row r="114" ht="17.25" hidden="1" customHeight="1">
      <c r="C114" s="1430"/>
      <c r="D114" s="581"/>
      <c r="E114" s="782"/>
      <c r="F114" s="690"/>
      <c r="G114" s="1443"/>
      <c r="H114" s="602"/>
      <c r="I114" s="785"/>
      <c r="J114" s="572"/>
      <c r="K114" s="572"/>
      <c r="L114" s="572"/>
      <c r="M114" s="593"/>
      <c r="N114" s="585"/>
      <c r="O114" s="585"/>
      <c r="P114" s="585"/>
      <c r="Q114" s="585"/>
      <c r="R114" s="585"/>
      <c r="S114" s="586"/>
      <c r="T114" s="1545"/>
      <c r="U114" s="514"/>
      <c r="V114" s="564"/>
      <c r="W114" s="514"/>
    </row>
    <row r="115" ht="17.25" hidden="1" customHeight="1">
      <c r="C115" s="1430"/>
      <c r="D115" s="581"/>
      <c r="E115" s="755"/>
      <c r="F115" s="690"/>
      <c r="G115" s="1443"/>
      <c r="H115" s="602"/>
      <c r="I115" s="676"/>
      <c r="J115" s="572"/>
      <c r="K115" s="572"/>
      <c r="L115" s="572"/>
      <c r="M115" s="593"/>
      <c r="N115" s="585"/>
      <c r="O115" s="585"/>
      <c r="P115" s="585"/>
      <c r="Q115" s="585"/>
      <c r="R115" s="585"/>
      <c r="S115" s="586"/>
      <c r="T115" s="1545"/>
      <c r="U115" s="514"/>
      <c r="V115" s="564"/>
      <c r="W115" s="514"/>
    </row>
    <row r="116" ht="17.25" hidden="1" customHeight="1">
      <c r="C116" s="1430"/>
      <c r="D116" s="581"/>
      <c r="E116" s="744"/>
      <c r="F116" s="677"/>
      <c r="G116" s="1491"/>
      <c r="H116" s="967"/>
      <c r="I116" s="662"/>
      <c r="J116" s="572"/>
      <c r="K116" s="572"/>
      <c r="L116" s="572"/>
      <c r="M116" s="593"/>
      <c r="N116" s="585"/>
      <c r="O116" s="585"/>
      <c r="P116" s="585"/>
      <c r="Q116" s="585"/>
      <c r="R116" s="585"/>
      <c r="S116" s="586"/>
      <c r="T116" s="1545"/>
      <c r="U116" s="514"/>
      <c r="V116" s="579"/>
      <c r="W116" s="514"/>
    </row>
    <row r="117" ht="17.25" hidden="1" customHeight="1">
      <c r="C117" s="1528"/>
      <c r="D117" s="581"/>
      <c r="E117" s="744"/>
      <c r="F117" s="690"/>
      <c r="G117" s="1449"/>
      <c r="H117" s="602"/>
      <c r="I117" s="672"/>
      <c r="J117" s="572"/>
      <c r="K117" s="572"/>
      <c r="L117" s="572"/>
      <c r="M117" s="593"/>
      <c r="N117" s="585"/>
      <c r="O117" s="585"/>
      <c r="P117" s="585"/>
      <c r="Q117" s="585"/>
      <c r="R117" s="585"/>
      <c r="S117" s="586"/>
      <c r="T117" s="1545"/>
      <c r="U117" s="514"/>
      <c r="V117" s="564"/>
      <c r="W117" s="514"/>
    </row>
    <row r="118" ht="17.25" hidden="1" customHeight="1">
      <c r="C118" s="1430"/>
      <c r="D118" s="581"/>
      <c r="E118" s="769"/>
      <c r="F118" s="568"/>
      <c r="G118" s="1549"/>
      <c r="H118" s="602"/>
      <c r="I118" s="676"/>
      <c r="J118" s="572"/>
      <c r="K118" s="572"/>
      <c r="L118" s="572"/>
      <c r="M118" s="593"/>
      <c r="N118" s="585"/>
      <c r="O118" s="585"/>
      <c r="P118" s="585"/>
      <c r="Q118" s="585"/>
      <c r="R118" s="585"/>
      <c r="S118" s="586"/>
      <c r="T118" s="1545"/>
      <c r="U118" s="514"/>
      <c r="V118" s="749"/>
      <c r="W118" s="514"/>
    </row>
    <row r="119" ht="17.25" customHeight="1">
      <c r="B119" s="1492"/>
      <c r="C119" s="1430" t="s">
        <v>293</v>
      </c>
      <c r="D119" s="581"/>
      <c r="E119" s="915" t="s">
        <v>1174</v>
      </c>
      <c r="F119" s="750"/>
      <c r="G119" s="1491"/>
      <c r="H119" s="570" t="s">
        <v>59</v>
      </c>
      <c r="I119" s="662"/>
      <c r="J119" s="572"/>
      <c r="K119" s="573"/>
      <c r="L119" s="574"/>
      <c r="M119" s="593" t="s">
        <v>295</v>
      </c>
      <c r="N119" s="585"/>
      <c r="O119" s="585"/>
      <c r="P119" s="585"/>
      <c r="Q119" s="585"/>
      <c r="R119" s="585"/>
      <c r="S119" s="586"/>
      <c r="T119" s="1495" t="s">
        <v>296</v>
      </c>
      <c r="U119" s="514"/>
      <c r="V119" s="579" t="s">
        <v>297</v>
      </c>
      <c r="W119" s="514"/>
    </row>
    <row r="120" ht="17.25" customHeight="1">
      <c r="C120" s="1430" t="s">
        <v>298</v>
      </c>
      <c r="D120" s="581"/>
      <c r="E120" s="922" t="s">
        <v>258</v>
      </c>
      <c r="F120" s="568" t="b">
        <v>1</v>
      </c>
      <c r="G120" s="1550"/>
      <c r="H120" s="583" t="s">
        <v>267</v>
      </c>
      <c r="I120" s="571" t="s">
        <v>268</v>
      </c>
      <c r="J120" s="572" t="s">
        <v>269</v>
      </c>
      <c r="K120" s="573" t="s">
        <v>270</v>
      </c>
      <c r="L120" s="574" t="s">
        <v>68</v>
      </c>
      <c r="M120" s="593" t="str">
        <f>"+50% dmg when consuming shield instead of ammo"</f>
        <v>+50% dmg when consuming shield instead of ammo</v>
      </c>
      <c r="N120" s="585"/>
      <c r="O120" s="585"/>
      <c r="P120" s="585"/>
      <c r="Q120" s="586"/>
      <c r="R120" s="594"/>
      <c r="S120" s="586"/>
      <c r="T120" s="1495" t="s">
        <v>299</v>
      </c>
      <c r="U120" s="514"/>
      <c r="V120" s="600" t="s">
        <v>1175</v>
      </c>
      <c r="W120" s="514"/>
    </row>
    <row r="121" ht="17.25" customHeight="1">
      <c r="C121" s="1430" t="s">
        <v>301</v>
      </c>
      <c r="D121" s="581"/>
      <c r="E121" s="915" t="s">
        <v>1176</v>
      </c>
      <c r="F121" s="568" t="b">
        <v>1</v>
      </c>
      <c r="G121" s="1551"/>
      <c r="H121" s="591" t="s">
        <v>74</v>
      </c>
      <c r="I121" s="592" t="s">
        <v>75</v>
      </c>
      <c r="J121" s="572" t="s">
        <v>76</v>
      </c>
      <c r="K121" s="573" t="s">
        <v>77</v>
      </c>
      <c r="L121" s="574" t="s">
        <v>78</v>
      </c>
      <c r="M121" s="593" t="s">
        <v>303</v>
      </c>
      <c r="N121" s="585"/>
      <c r="O121" s="585"/>
      <c r="P121" s="585"/>
      <c r="Q121" s="585"/>
      <c r="R121" s="585"/>
      <c r="S121" s="586"/>
      <c r="T121" s="1495" t="s">
        <v>304</v>
      </c>
      <c r="U121" s="514"/>
      <c r="V121" s="600" t="s">
        <v>1177</v>
      </c>
      <c r="W121" s="514"/>
    </row>
    <row r="122" ht="17.25" customHeight="1">
      <c r="B122" s="1496"/>
      <c r="C122" s="1424" t="s">
        <v>351</v>
      </c>
      <c r="D122" s="581"/>
      <c r="E122" s="961" t="s">
        <v>1178</v>
      </c>
      <c r="F122" s="568" t="b">
        <v>1</v>
      </c>
      <c r="G122" s="1497"/>
      <c r="H122" s="967" t="s">
        <v>353</v>
      </c>
      <c r="I122" s="592" t="s">
        <v>354</v>
      </c>
      <c r="J122" s="572" t="s">
        <v>355</v>
      </c>
      <c r="K122" s="573" t="s">
        <v>178</v>
      </c>
      <c r="L122" s="574" t="s">
        <v>89</v>
      </c>
      <c r="M122" s="584" t="s">
        <v>1179</v>
      </c>
      <c r="N122" s="585"/>
      <c r="O122" s="585"/>
      <c r="P122" s="585"/>
      <c r="Q122" s="585"/>
      <c r="R122" s="585"/>
      <c r="S122" s="586"/>
      <c r="T122" s="1498" t="s">
        <v>357</v>
      </c>
      <c r="U122" s="514"/>
      <c r="V122" s="600" t="s">
        <v>1180</v>
      </c>
      <c r="W122" s="514"/>
    </row>
    <row r="123" ht="17.25" customHeight="1">
      <c r="C123" s="1424" t="s">
        <v>359</v>
      </c>
      <c r="D123" s="581"/>
      <c r="E123" s="968" t="s">
        <v>1181</v>
      </c>
      <c r="F123" s="568" t="b">
        <v>1</v>
      </c>
      <c r="G123" s="1499"/>
      <c r="H123" s="583" t="s">
        <v>155</v>
      </c>
      <c r="I123" s="828" t="s">
        <v>50</v>
      </c>
      <c r="J123" s="572" t="s">
        <v>156</v>
      </c>
      <c r="K123" s="573" t="s">
        <v>67</v>
      </c>
      <c r="L123" s="574" t="s">
        <v>68</v>
      </c>
      <c r="M123" s="584" t="s">
        <v>361</v>
      </c>
      <c r="N123" s="585"/>
      <c r="O123" s="585"/>
      <c r="P123" s="585"/>
      <c r="Q123" s="585"/>
      <c r="R123" s="585"/>
      <c r="S123" s="586"/>
      <c r="T123" s="1498" t="s">
        <v>362</v>
      </c>
      <c r="U123" s="514"/>
      <c r="V123" s="579" t="s">
        <v>1182</v>
      </c>
      <c r="W123" s="514"/>
    </row>
    <row r="124" ht="17.25" customHeight="1">
      <c r="B124" s="1446"/>
      <c r="C124" s="1500" t="s">
        <v>507</v>
      </c>
      <c r="D124" s="581"/>
      <c r="E124" s="589" t="s">
        <v>1183</v>
      </c>
      <c r="F124" s="568" t="b">
        <v>1</v>
      </c>
      <c r="G124" s="1476"/>
      <c r="H124" s="583" t="s">
        <v>281</v>
      </c>
      <c r="I124" s="592" t="s">
        <v>282</v>
      </c>
      <c r="J124" s="832" t="s">
        <v>283</v>
      </c>
      <c r="K124" s="833" t="s">
        <v>52</v>
      </c>
      <c r="L124" s="963" t="s">
        <v>53</v>
      </c>
      <c r="M124" s="593" t="s">
        <v>509</v>
      </c>
      <c r="N124" s="585"/>
      <c r="O124" s="585"/>
      <c r="P124" s="585"/>
      <c r="Q124" s="585"/>
      <c r="R124" s="585"/>
      <c r="S124" s="586"/>
      <c r="T124" s="1450" t="s">
        <v>510</v>
      </c>
      <c r="U124" s="514"/>
      <c r="V124" s="600" t="s">
        <v>511</v>
      </c>
      <c r="W124" s="514"/>
    </row>
    <row r="125" ht="17.25" customHeight="1">
      <c r="C125" s="1430" t="s">
        <v>512</v>
      </c>
      <c r="D125" s="581"/>
      <c r="E125" s="1110" t="s">
        <v>1184</v>
      </c>
      <c r="F125" s="568" t="b">
        <v>1</v>
      </c>
      <c r="G125" s="1443"/>
      <c r="H125" s="583" t="s">
        <v>259</v>
      </c>
      <c r="I125" s="1004" t="s">
        <v>260</v>
      </c>
      <c r="J125" s="832" t="s">
        <v>261</v>
      </c>
      <c r="K125" s="833" t="s">
        <v>262</v>
      </c>
      <c r="L125" s="963" t="s">
        <v>89</v>
      </c>
      <c r="M125" s="593" t="s">
        <v>514</v>
      </c>
      <c r="N125" s="585"/>
      <c r="O125" s="585"/>
      <c r="P125" s="585"/>
      <c r="Q125" s="585"/>
      <c r="R125" s="594" t="s">
        <v>122</v>
      </c>
      <c r="S125" s="586"/>
      <c r="T125" s="1448" t="s">
        <v>515</v>
      </c>
      <c r="U125" s="514"/>
      <c r="V125" s="596"/>
      <c r="W125" s="514"/>
    </row>
    <row r="126" ht="17.25" customHeight="1">
      <c r="A126" s="1452"/>
      <c r="B126" s="1452"/>
      <c r="C126" s="1552" t="s">
        <v>516</v>
      </c>
      <c r="D126" s="1454"/>
      <c r="E126" s="1455" t="s">
        <v>1185</v>
      </c>
      <c r="F126" s="1456" t="b">
        <v>1</v>
      </c>
      <c r="G126" s="1553"/>
      <c r="H126" s="1458" t="s">
        <v>340</v>
      </c>
      <c r="I126" s="1554" t="s">
        <v>341</v>
      </c>
      <c r="J126" s="1460" t="s">
        <v>342</v>
      </c>
      <c r="K126" s="1461" t="s">
        <v>52</v>
      </c>
      <c r="L126" s="1462" t="s">
        <v>53</v>
      </c>
      <c r="M126" s="1555" t="s">
        <v>518</v>
      </c>
      <c r="N126" s="1464"/>
      <c r="O126" s="1464"/>
      <c r="P126" s="1464"/>
      <c r="Q126" s="1464"/>
      <c r="R126" s="1464"/>
      <c r="S126" s="1465"/>
      <c r="T126" s="1556" t="s">
        <v>519</v>
      </c>
      <c r="U126" s="514"/>
      <c r="V126" s="1113" t="s">
        <v>520</v>
      </c>
      <c r="W126" s="514"/>
    </row>
    <row r="127" ht="16.5" customHeight="1">
      <c r="A127" s="802"/>
      <c r="B127" s="802"/>
      <c r="C127" s="802"/>
      <c r="D127" s="802"/>
      <c r="E127" s="802"/>
      <c r="F127" s="802"/>
      <c r="G127" s="802"/>
      <c r="H127" s="802"/>
      <c r="I127" s="802"/>
      <c r="J127" s="802"/>
      <c r="K127" s="802"/>
      <c r="L127" s="802"/>
      <c r="M127" s="802"/>
      <c r="N127" s="802"/>
      <c r="O127" s="802"/>
      <c r="P127" s="802"/>
      <c r="Q127" s="802"/>
      <c r="R127" s="802"/>
      <c r="S127" s="802"/>
      <c r="T127" s="802"/>
      <c r="U127" s="514"/>
      <c r="V127" s="803"/>
      <c r="W127" s="804"/>
    </row>
    <row r="128" ht="17.25" customHeight="1">
      <c r="A128" s="1557" t="s">
        <v>136</v>
      </c>
      <c r="B128" s="1558"/>
      <c r="C128" s="1559" t="s">
        <v>198</v>
      </c>
      <c r="D128" s="1560"/>
      <c r="E128" s="1561" t="s">
        <v>93</v>
      </c>
      <c r="F128" s="1562" t="b">
        <v>1</v>
      </c>
      <c r="G128" s="1563"/>
      <c r="H128" s="1564" t="s">
        <v>199</v>
      </c>
      <c r="I128" s="1565" t="s">
        <v>108</v>
      </c>
      <c r="J128" s="1566" t="s">
        <v>200</v>
      </c>
      <c r="K128" s="1567" t="s">
        <v>201</v>
      </c>
      <c r="L128" s="1568" t="s">
        <v>89</v>
      </c>
      <c r="M128" s="1569" t="s">
        <v>202</v>
      </c>
      <c r="N128" s="1570"/>
      <c r="O128" s="1570"/>
      <c r="P128" s="1570"/>
      <c r="Q128" s="1570"/>
      <c r="R128" s="1570"/>
      <c r="S128" s="1571"/>
      <c r="T128" s="1572" t="s">
        <v>203</v>
      </c>
      <c r="U128" s="514"/>
      <c r="V128" s="600" t="s">
        <v>204</v>
      </c>
      <c r="W128" s="514"/>
    </row>
    <row r="129" ht="17.25" customHeight="1">
      <c r="C129" s="1430" t="s">
        <v>205</v>
      </c>
      <c r="D129" s="581"/>
      <c r="E129" s="589" t="s">
        <v>93</v>
      </c>
      <c r="F129" s="568" t="b">
        <v>1</v>
      </c>
      <c r="G129" s="1443"/>
      <c r="H129" s="591" t="s">
        <v>206</v>
      </c>
      <c r="I129" s="592" t="s">
        <v>75</v>
      </c>
      <c r="J129" s="572" t="s">
        <v>76</v>
      </c>
      <c r="K129" s="573" t="s">
        <v>77</v>
      </c>
      <c r="L129" s="574" t="s">
        <v>78</v>
      </c>
      <c r="M129" s="823" t="s">
        <v>207</v>
      </c>
      <c r="N129" s="585"/>
      <c r="O129" s="585"/>
      <c r="P129" s="585"/>
      <c r="Q129" s="585"/>
      <c r="R129" s="585"/>
      <c r="S129" s="586"/>
      <c r="T129" s="1573" t="s">
        <v>208</v>
      </c>
      <c r="U129" s="514"/>
      <c r="V129" s="596" t="s">
        <v>1186</v>
      </c>
      <c r="W129" s="514"/>
    </row>
    <row r="130" ht="17.25" customHeight="1">
      <c r="C130" s="1430" t="s">
        <v>210</v>
      </c>
      <c r="D130" s="581"/>
      <c r="E130" s="567" t="s">
        <v>93</v>
      </c>
      <c r="F130" s="568" t="b">
        <v>1</v>
      </c>
      <c r="G130" s="1433"/>
      <c r="H130" s="830" t="s">
        <v>211</v>
      </c>
      <c r="I130" s="571" t="s">
        <v>212</v>
      </c>
      <c r="J130" s="572" t="s">
        <v>213</v>
      </c>
      <c r="K130" s="573" t="s">
        <v>214</v>
      </c>
      <c r="L130" s="574" t="s">
        <v>78</v>
      </c>
      <c r="M130" s="823" t="s">
        <v>215</v>
      </c>
      <c r="N130" s="585"/>
      <c r="O130" s="585"/>
      <c r="P130" s="585"/>
      <c r="Q130" s="585"/>
      <c r="R130" s="585"/>
      <c r="S130" s="586"/>
      <c r="T130" s="1432" t="s">
        <v>216</v>
      </c>
      <c r="U130" s="514"/>
      <c r="V130" s="596"/>
      <c r="W130" s="514"/>
    </row>
    <row r="131" ht="17.25" customHeight="1">
      <c r="B131" s="1434"/>
      <c r="C131" s="1430" t="s">
        <v>249</v>
      </c>
      <c r="D131" s="581"/>
      <c r="E131" s="589" t="s">
        <v>93</v>
      </c>
      <c r="F131" s="568" t="b">
        <v>1</v>
      </c>
      <c r="G131" s="1447"/>
      <c r="H131" s="602"/>
      <c r="I131" s="680"/>
      <c r="J131" s="572"/>
      <c r="K131" s="573"/>
      <c r="L131" s="574"/>
      <c r="M131" s="593" t="s">
        <v>250</v>
      </c>
      <c r="N131" s="585"/>
      <c r="O131" s="585"/>
      <c r="P131" s="585"/>
      <c r="Q131" s="585"/>
      <c r="R131" s="585"/>
      <c r="S131" s="586"/>
      <c r="T131" s="1436" t="s">
        <v>251</v>
      </c>
      <c r="U131" s="514"/>
      <c r="V131" s="564" t="s">
        <v>1187</v>
      </c>
      <c r="W131" s="516"/>
    </row>
    <row r="132" ht="17.25" customHeight="1">
      <c r="C132" s="1430" t="s">
        <v>253</v>
      </c>
      <c r="D132" s="581"/>
      <c r="E132" s="589" t="s">
        <v>93</v>
      </c>
      <c r="F132" s="568" t="b">
        <v>1</v>
      </c>
      <c r="G132" s="1437"/>
      <c r="H132" s="591" t="s">
        <v>206</v>
      </c>
      <c r="I132" s="592" t="s">
        <v>75</v>
      </c>
      <c r="J132" s="572" t="s">
        <v>76</v>
      </c>
      <c r="K132" s="573" t="s">
        <v>77</v>
      </c>
      <c r="L132" s="574" t="s">
        <v>78</v>
      </c>
      <c r="M132" s="593" t="s">
        <v>254</v>
      </c>
      <c r="N132" s="585"/>
      <c r="O132" s="585"/>
      <c r="P132" s="585"/>
      <c r="Q132" s="585"/>
      <c r="R132" s="585"/>
      <c r="S132" s="586"/>
      <c r="T132" s="1436" t="s">
        <v>255</v>
      </c>
      <c r="U132" s="514"/>
      <c r="V132" s="564"/>
      <c r="W132" s="516"/>
    </row>
    <row r="133" ht="17.25" customHeight="1">
      <c r="B133" s="1492"/>
      <c r="C133" s="1574" t="s">
        <v>306</v>
      </c>
      <c r="D133" s="581"/>
      <c r="E133" s="925" t="s">
        <v>1188</v>
      </c>
      <c r="F133" s="568" t="b">
        <v>1</v>
      </c>
      <c r="G133" s="1435"/>
      <c r="H133" s="583" t="s">
        <v>308</v>
      </c>
      <c r="I133" s="571" t="s">
        <v>309</v>
      </c>
      <c r="J133" s="832" t="s">
        <v>310</v>
      </c>
      <c r="K133" s="833" t="s">
        <v>311</v>
      </c>
      <c r="L133" s="574" t="s">
        <v>53</v>
      </c>
      <c r="M133" s="593" t="s">
        <v>312</v>
      </c>
      <c r="N133" s="585"/>
      <c r="O133" s="585"/>
      <c r="P133" s="585"/>
      <c r="Q133" s="585"/>
      <c r="R133" s="585"/>
      <c r="S133" s="586"/>
      <c r="T133" s="1575" t="s">
        <v>313</v>
      </c>
      <c r="U133" s="514"/>
      <c r="V133" s="600" t="s">
        <v>1189</v>
      </c>
      <c r="W133" s="514"/>
    </row>
    <row r="134" ht="17.25" customHeight="1">
      <c r="C134" s="1574" t="s">
        <v>315</v>
      </c>
      <c r="D134" s="581"/>
      <c r="E134" s="915" t="s">
        <v>1190</v>
      </c>
      <c r="F134" s="568" t="b">
        <v>1</v>
      </c>
      <c r="G134" s="1443"/>
      <c r="H134" s="583" t="s">
        <v>129</v>
      </c>
      <c r="I134" s="109" t="s">
        <v>130</v>
      </c>
      <c r="J134" s="832" t="s">
        <v>131</v>
      </c>
      <c r="K134" s="833" t="s">
        <v>52</v>
      </c>
      <c r="L134" s="574" t="s">
        <v>53</v>
      </c>
      <c r="M134" s="593" t="s">
        <v>317</v>
      </c>
      <c r="N134" s="585"/>
      <c r="O134" s="585"/>
      <c r="P134" s="585"/>
      <c r="Q134" s="585"/>
      <c r="R134" s="585"/>
      <c r="S134" s="586"/>
      <c r="T134" s="1575" t="s">
        <v>318</v>
      </c>
      <c r="U134" s="514"/>
      <c r="V134" s="596" t="s">
        <v>1191</v>
      </c>
      <c r="W134" s="514"/>
    </row>
    <row r="135" ht="17.25" customHeight="1">
      <c r="C135" s="1574" t="s">
        <v>320</v>
      </c>
      <c r="D135" s="581"/>
      <c r="E135" s="915" t="s">
        <v>1192</v>
      </c>
      <c r="F135" s="568" t="b">
        <v>1</v>
      </c>
      <c r="G135" s="1494"/>
      <c r="H135" s="583" t="s">
        <v>219</v>
      </c>
      <c r="I135" s="571" t="s">
        <v>220</v>
      </c>
      <c r="J135" s="832" t="s">
        <v>221</v>
      </c>
      <c r="K135" s="833" t="s">
        <v>222</v>
      </c>
      <c r="L135" s="963" t="s">
        <v>68</v>
      </c>
      <c r="M135" s="762" t="s">
        <v>1193</v>
      </c>
      <c r="N135" s="585"/>
      <c r="O135" s="585"/>
      <c r="P135" s="585"/>
      <c r="Q135" s="585"/>
      <c r="R135" s="585"/>
      <c r="S135" s="586"/>
      <c r="T135" s="1575" t="s">
        <v>323</v>
      </c>
      <c r="U135" s="514"/>
      <c r="V135" s="600" t="s">
        <v>1194</v>
      </c>
      <c r="W135" s="514"/>
    </row>
    <row r="136" ht="17.25" customHeight="1">
      <c r="B136" s="1496"/>
      <c r="C136" s="1424" t="s">
        <v>364</v>
      </c>
      <c r="D136" s="581"/>
      <c r="E136" s="968" t="s">
        <v>1195</v>
      </c>
      <c r="F136" s="962"/>
      <c r="G136" s="1425"/>
      <c r="H136" s="583" t="s">
        <v>155</v>
      </c>
      <c r="I136" s="828" t="s">
        <v>50</v>
      </c>
      <c r="J136" s="572" t="s">
        <v>156</v>
      </c>
      <c r="K136" s="573" t="s">
        <v>67</v>
      </c>
      <c r="L136" s="574" t="s">
        <v>68</v>
      </c>
      <c r="M136" s="584" t="s">
        <v>366</v>
      </c>
      <c r="N136" s="585"/>
      <c r="O136" s="585"/>
      <c r="P136" s="585"/>
      <c r="Q136" s="585"/>
      <c r="R136" s="594" t="s">
        <v>80</v>
      </c>
      <c r="S136" s="586"/>
      <c r="T136" s="1498" t="s">
        <v>367</v>
      </c>
      <c r="U136" s="514"/>
      <c r="V136" s="603" t="s">
        <v>1196</v>
      </c>
      <c r="W136" s="514"/>
    </row>
    <row r="137" ht="17.25" customHeight="1">
      <c r="C137" s="1424" t="s">
        <v>369</v>
      </c>
      <c r="D137" s="581"/>
      <c r="E137" s="589" t="s">
        <v>1197</v>
      </c>
      <c r="F137" s="568" t="b">
        <v>1</v>
      </c>
      <c r="G137" s="1499"/>
      <c r="H137" s="583" t="s">
        <v>371</v>
      </c>
      <c r="I137" s="605" t="s">
        <v>108</v>
      </c>
      <c r="J137" s="832" t="s">
        <v>372</v>
      </c>
      <c r="K137" s="833" t="s">
        <v>178</v>
      </c>
      <c r="L137" s="963" t="s">
        <v>89</v>
      </c>
      <c r="M137" s="1576"/>
      <c r="N137" s="585"/>
      <c r="O137" s="585"/>
      <c r="P137" s="585"/>
      <c r="Q137" s="585"/>
      <c r="R137" s="585"/>
      <c r="S137" s="586"/>
      <c r="T137" s="1498" t="s">
        <v>373</v>
      </c>
      <c r="U137" s="514"/>
      <c r="V137" s="596"/>
      <c r="W137" s="514"/>
    </row>
    <row r="138" ht="17.25" customHeight="1">
      <c r="B138" s="1446"/>
      <c r="C138" s="1311" t="s">
        <v>521</v>
      </c>
      <c r="D138" s="581"/>
      <c r="E138" s="827" t="s">
        <v>154</v>
      </c>
      <c r="F138" s="690"/>
      <c r="G138" s="1540"/>
      <c r="H138" s="834" t="s">
        <v>522</v>
      </c>
      <c r="I138" s="828" t="s">
        <v>50</v>
      </c>
      <c r="J138" s="572" t="s">
        <v>523</v>
      </c>
      <c r="K138" s="573" t="s">
        <v>201</v>
      </c>
      <c r="L138" s="963" t="s">
        <v>89</v>
      </c>
      <c r="M138" s="1099" t="s">
        <v>524</v>
      </c>
      <c r="N138" s="585"/>
      <c r="O138" s="585"/>
      <c r="P138" s="585"/>
      <c r="Q138" s="585"/>
      <c r="R138" s="585"/>
      <c r="S138" s="586"/>
      <c r="T138" s="1450" t="s">
        <v>525</v>
      </c>
      <c r="U138" s="514"/>
      <c r="V138" s="760" t="s">
        <v>526</v>
      </c>
      <c r="W138" s="514"/>
    </row>
    <row r="139" ht="17.25" customHeight="1">
      <c r="C139" s="1311" t="s">
        <v>527</v>
      </c>
      <c r="D139" s="581"/>
      <c r="E139" s="589" t="s">
        <v>93</v>
      </c>
      <c r="F139" s="690"/>
      <c r="G139" s="1443"/>
      <c r="H139" s="1005" t="s">
        <v>407</v>
      </c>
      <c r="I139" s="778"/>
      <c r="J139" s="1042"/>
      <c r="K139" s="1054"/>
      <c r="L139" s="1055"/>
      <c r="M139" s="1099" t="s">
        <v>528</v>
      </c>
      <c r="N139" s="585"/>
      <c r="O139" s="585"/>
      <c r="P139" s="585"/>
      <c r="Q139" s="585"/>
      <c r="R139" s="585"/>
      <c r="S139" s="586"/>
      <c r="T139" s="1450" t="s">
        <v>529</v>
      </c>
      <c r="U139" s="514"/>
      <c r="V139" s="760"/>
      <c r="W139" s="514"/>
    </row>
    <row r="140" ht="17.25" customHeight="1">
      <c r="A140" s="1452"/>
      <c r="B140" s="1452"/>
      <c r="C140" s="1577" t="s">
        <v>530</v>
      </c>
      <c r="D140" s="1454"/>
      <c r="E140" s="1578" t="s">
        <v>1198</v>
      </c>
      <c r="F140" s="1456" t="b">
        <v>1</v>
      </c>
      <c r="G140" s="1579"/>
      <c r="H140" s="1580" t="s">
        <v>532</v>
      </c>
      <c r="I140" s="1581" t="s">
        <v>108</v>
      </c>
      <c r="J140" s="1582" t="s">
        <v>533</v>
      </c>
      <c r="K140" s="1583" t="s">
        <v>311</v>
      </c>
      <c r="L140" s="1584" t="s">
        <v>53</v>
      </c>
      <c r="M140" s="1585" t="s">
        <v>534</v>
      </c>
      <c r="N140" s="1464"/>
      <c r="O140" s="1464"/>
      <c r="P140" s="1464"/>
      <c r="Q140" s="1464"/>
      <c r="R140" s="1464"/>
      <c r="S140" s="1465"/>
      <c r="T140" s="1586" t="s">
        <v>535</v>
      </c>
      <c r="U140" s="514"/>
      <c r="V140" s="760"/>
      <c r="W140" s="514"/>
    </row>
    <row r="141" ht="16.5" customHeight="1">
      <c r="A141" s="802"/>
      <c r="U141" s="514"/>
      <c r="V141" s="803"/>
      <c r="W141" s="804"/>
    </row>
    <row r="142" ht="17.25" customHeight="1">
      <c r="A142" s="1587" t="s">
        <v>256</v>
      </c>
      <c r="B142" s="892"/>
      <c r="C142" s="1588" t="s">
        <v>257</v>
      </c>
      <c r="D142" s="895"/>
      <c r="E142" s="896" t="s">
        <v>258</v>
      </c>
      <c r="F142" s="897"/>
      <c r="G142" s="1589"/>
      <c r="H142" s="899" t="s">
        <v>259</v>
      </c>
      <c r="I142" s="900" t="s">
        <v>260</v>
      </c>
      <c r="J142" s="901" t="s">
        <v>261</v>
      </c>
      <c r="K142" s="902" t="s">
        <v>262</v>
      </c>
      <c r="L142" s="903" t="s">
        <v>89</v>
      </c>
      <c r="M142" s="904"/>
      <c r="N142" s="905"/>
      <c r="O142" s="905"/>
      <c r="P142" s="905"/>
      <c r="Q142" s="905"/>
      <c r="R142" s="905"/>
      <c r="S142" s="906"/>
      <c r="T142" s="1590" t="s">
        <v>263</v>
      </c>
      <c r="U142" s="514"/>
      <c r="V142" s="908" t="s">
        <v>264</v>
      </c>
      <c r="W142" s="516"/>
    </row>
    <row r="143" ht="17.25" customHeight="1">
      <c r="C143" s="1430" t="s">
        <v>265</v>
      </c>
      <c r="D143" s="581"/>
      <c r="E143" s="910" t="s">
        <v>266</v>
      </c>
      <c r="F143" s="568" t="b">
        <v>1</v>
      </c>
      <c r="G143" s="1591"/>
      <c r="H143" s="583" t="s">
        <v>267</v>
      </c>
      <c r="I143" s="571" t="s">
        <v>268</v>
      </c>
      <c r="J143" s="572" t="s">
        <v>269</v>
      </c>
      <c r="K143" s="573" t="s">
        <v>270</v>
      </c>
      <c r="L143" s="574" t="s">
        <v>68</v>
      </c>
      <c r="M143" s="593" t="s">
        <v>271</v>
      </c>
      <c r="N143" s="585"/>
      <c r="O143" s="585"/>
      <c r="P143" s="585"/>
      <c r="Q143" s="585"/>
      <c r="R143" s="585"/>
      <c r="S143" s="586"/>
      <c r="T143" s="1493" t="s">
        <v>272</v>
      </c>
      <c r="U143" s="514"/>
      <c r="V143" s="913" t="s">
        <v>273</v>
      </c>
      <c r="W143" s="514"/>
    </row>
    <row r="144" ht="17.25" customHeight="1">
      <c r="B144" s="1496"/>
      <c r="C144" s="1424" t="s">
        <v>326</v>
      </c>
      <c r="D144" s="581"/>
      <c r="E144" s="1158" t="s">
        <v>1199</v>
      </c>
      <c r="F144" s="568" t="b">
        <v>1</v>
      </c>
      <c r="G144" s="1497"/>
      <c r="H144" s="583" t="s">
        <v>244</v>
      </c>
      <c r="I144" s="828" t="s">
        <v>50</v>
      </c>
      <c r="J144" s="832" t="s">
        <v>245</v>
      </c>
      <c r="K144" s="833" t="s">
        <v>239</v>
      </c>
      <c r="L144" s="963" t="s">
        <v>53</v>
      </c>
      <c r="M144" s="584" t="s">
        <v>328</v>
      </c>
      <c r="N144" s="585"/>
      <c r="O144" s="585"/>
      <c r="P144" s="585"/>
      <c r="Q144" s="585"/>
      <c r="R144" s="585"/>
      <c r="S144" s="586"/>
      <c r="T144" s="1498" t="s">
        <v>329</v>
      </c>
      <c r="U144" s="514"/>
      <c r="V144" s="960"/>
      <c r="W144" s="514"/>
    </row>
    <row r="145" ht="17.25" customHeight="1">
      <c r="C145" s="1424" t="s">
        <v>330</v>
      </c>
      <c r="D145" s="581"/>
      <c r="E145" s="961" t="s">
        <v>1200</v>
      </c>
      <c r="F145" s="962"/>
      <c r="G145" s="1499"/>
      <c r="H145" s="583" t="s">
        <v>308</v>
      </c>
      <c r="I145" s="571" t="s">
        <v>309</v>
      </c>
      <c r="J145" s="832" t="s">
        <v>310</v>
      </c>
      <c r="K145" s="833" t="s">
        <v>311</v>
      </c>
      <c r="L145" s="963" t="s">
        <v>53</v>
      </c>
      <c r="M145" s="584" t="s">
        <v>332</v>
      </c>
      <c r="N145" s="585"/>
      <c r="O145" s="585"/>
      <c r="P145" s="585"/>
      <c r="Q145" s="585"/>
      <c r="R145" s="585"/>
      <c r="S145" s="586"/>
      <c r="T145" s="1498" t="s">
        <v>333</v>
      </c>
      <c r="U145" s="514"/>
      <c r="V145" s="960" t="s">
        <v>1201</v>
      </c>
      <c r="W145" s="514"/>
    </row>
    <row r="146" ht="17.25" customHeight="1">
      <c r="B146" s="1441"/>
      <c r="C146" s="1500" t="s">
        <v>445</v>
      </c>
      <c r="D146" s="581"/>
      <c r="E146" s="827" t="s">
        <v>1202</v>
      </c>
      <c r="F146" s="568" t="b">
        <v>1</v>
      </c>
      <c r="G146" s="1476"/>
      <c r="H146" s="583" t="s">
        <v>413</v>
      </c>
      <c r="I146" s="1004" t="s">
        <v>260</v>
      </c>
      <c r="J146" s="572" t="s">
        <v>414</v>
      </c>
      <c r="K146" s="573" t="s">
        <v>311</v>
      </c>
      <c r="L146" s="963" t="s">
        <v>53</v>
      </c>
      <c r="M146" s="593" t="s">
        <v>447</v>
      </c>
      <c r="N146" s="585"/>
      <c r="O146" s="585"/>
      <c r="P146" s="585"/>
      <c r="Q146" s="585"/>
      <c r="R146" s="585"/>
      <c r="S146" s="586"/>
      <c r="T146" s="1442" t="s">
        <v>448</v>
      </c>
      <c r="U146" s="514"/>
      <c r="V146" s="564" t="s">
        <v>449</v>
      </c>
      <c r="W146" s="514"/>
    </row>
    <row r="147" ht="17.25" customHeight="1">
      <c r="C147" s="1430" t="s">
        <v>450</v>
      </c>
      <c r="D147" s="581"/>
      <c r="E147" s="589" t="s">
        <v>93</v>
      </c>
      <c r="F147" s="568"/>
      <c r="G147" s="1443"/>
      <c r="H147" s="570" t="s">
        <v>59</v>
      </c>
      <c r="I147" s="1051"/>
      <c r="J147" s="572"/>
      <c r="K147" s="573"/>
      <c r="L147" s="574"/>
      <c r="M147" s="593"/>
      <c r="N147" s="585"/>
      <c r="O147" s="585"/>
      <c r="P147" s="585"/>
      <c r="Q147" s="585"/>
      <c r="R147" s="585"/>
      <c r="S147" s="586"/>
      <c r="T147" s="1442" t="s">
        <v>451</v>
      </c>
      <c r="U147" s="514"/>
      <c r="V147" s="600" t="s">
        <v>452</v>
      </c>
      <c r="W147" s="514"/>
    </row>
    <row r="148" ht="17.25" customHeight="1">
      <c r="C148" s="1430" t="s">
        <v>453</v>
      </c>
      <c r="D148" s="581"/>
      <c r="E148" s="827" t="s">
        <v>1203</v>
      </c>
      <c r="F148" s="568" t="b">
        <v>1</v>
      </c>
      <c r="G148" s="1501"/>
      <c r="H148" s="1052"/>
      <c r="I148" s="1053"/>
      <c r="J148" s="1042"/>
      <c r="K148" s="1054"/>
      <c r="L148" s="1055"/>
      <c r="M148" s="593" t="s">
        <v>455</v>
      </c>
      <c r="N148" s="585"/>
      <c r="O148" s="585"/>
      <c r="P148" s="585"/>
      <c r="Q148" s="585"/>
      <c r="R148" s="585"/>
      <c r="S148" s="586"/>
      <c r="T148" s="1442" t="s">
        <v>456</v>
      </c>
      <c r="U148" s="514"/>
      <c r="V148" s="600" t="s">
        <v>453</v>
      </c>
      <c r="W148" s="514"/>
    </row>
    <row r="149" ht="17.25" customHeight="1">
      <c r="B149" s="1446"/>
      <c r="C149" s="1311" t="s">
        <v>497</v>
      </c>
      <c r="D149" s="581"/>
      <c r="E149" s="1040" t="s">
        <v>1204</v>
      </c>
      <c r="F149" s="568" t="b">
        <v>1</v>
      </c>
      <c r="G149" s="1435"/>
      <c r="H149" s="834" t="s">
        <v>184</v>
      </c>
      <c r="I149" s="109" t="s">
        <v>130</v>
      </c>
      <c r="J149" s="832" t="s">
        <v>185</v>
      </c>
      <c r="K149" s="833" t="s">
        <v>186</v>
      </c>
      <c r="L149" s="963" t="s">
        <v>89</v>
      </c>
      <c r="M149" s="593" t="s">
        <v>499</v>
      </c>
      <c r="N149" s="585"/>
      <c r="O149" s="585"/>
      <c r="P149" s="585"/>
      <c r="Q149" s="585"/>
      <c r="R149" s="585"/>
      <c r="S149" s="586"/>
      <c r="T149" s="1450" t="s">
        <v>500</v>
      </c>
      <c r="U149" s="514"/>
      <c r="V149" s="596" t="s">
        <v>1205</v>
      </c>
      <c r="W149" s="514"/>
    </row>
    <row r="150" ht="17.25" customHeight="1">
      <c r="A150" s="1452"/>
      <c r="B150" s="1452"/>
      <c r="C150" s="1453" t="s">
        <v>502</v>
      </c>
      <c r="D150" s="1454"/>
      <c r="E150" s="1578" t="s">
        <v>1206</v>
      </c>
      <c r="F150" s="1456" t="b">
        <v>1</v>
      </c>
      <c r="G150" s="1457"/>
      <c r="H150" s="1592" t="s">
        <v>395</v>
      </c>
      <c r="I150" s="1593" t="s">
        <v>130</v>
      </c>
      <c r="J150" s="1582" t="s">
        <v>396</v>
      </c>
      <c r="K150" s="1583" t="s">
        <v>262</v>
      </c>
      <c r="L150" s="1462" t="s">
        <v>89</v>
      </c>
      <c r="M150" s="1555" t="s">
        <v>504</v>
      </c>
      <c r="N150" s="1464"/>
      <c r="O150" s="1464"/>
      <c r="P150" s="1464"/>
      <c r="Q150" s="1464"/>
      <c r="R150" s="1464"/>
      <c r="S150" s="1465"/>
      <c r="T150" s="1466" t="s">
        <v>505</v>
      </c>
      <c r="U150" s="514"/>
      <c r="V150" s="579" t="s">
        <v>506</v>
      </c>
      <c r="W150" s="514"/>
    </row>
    <row r="151" ht="16.5" customHeight="1">
      <c r="A151" s="943"/>
      <c r="U151" s="514"/>
      <c r="V151" s="803"/>
      <c r="W151" s="514"/>
    </row>
    <row r="152" ht="16.5" customHeight="1">
      <c r="A152" s="804"/>
      <c r="U152" s="514"/>
      <c r="V152" s="803"/>
      <c r="W152" s="514"/>
    </row>
    <row r="153" ht="17.25" customHeight="1">
      <c r="A153" s="1130" t="s">
        <v>536</v>
      </c>
      <c r="B153" s="1131" t="s">
        <v>537</v>
      </c>
      <c r="C153" s="1132" t="s">
        <v>538</v>
      </c>
      <c r="D153" s="1133"/>
      <c r="E153" s="1134" t="s">
        <v>1207</v>
      </c>
      <c r="F153" s="1135" t="b">
        <v>1</v>
      </c>
      <c r="G153" s="1136"/>
      <c r="H153" s="1137" t="s">
        <v>440</v>
      </c>
      <c r="I153" s="1138" t="s">
        <v>108</v>
      </c>
      <c r="J153" s="1139" t="s">
        <v>441</v>
      </c>
      <c r="K153" s="1140" t="s">
        <v>97</v>
      </c>
      <c r="L153" s="1141" t="s">
        <v>68</v>
      </c>
      <c r="M153" s="1142" t="s">
        <v>540</v>
      </c>
      <c r="N153" s="1143"/>
      <c r="O153" s="1143"/>
      <c r="P153" s="1143"/>
      <c r="Q153" s="1143"/>
      <c r="R153" s="1143"/>
      <c r="S153" s="1144"/>
      <c r="T153" s="1145" t="s">
        <v>541</v>
      </c>
      <c r="U153" s="514"/>
      <c r="V153" s="596"/>
      <c r="W153" s="514"/>
    </row>
    <row r="154" ht="17.25" customHeight="1">
      <c r="A154" s="1146"/>
      <c r="B154" s="1147" t="s">
        <v>26</v>
      </c>
      <c r="C154" s="658" t="s">
        <v>542</v>
      </c>
      <c r="D154" s="581"/>
      <c r="E154" s="1110" t="s">
        <v>258</v>
      </c>
      <c r="F154" s="568" t="b">
        <v>1</v>
      </c>
      <c r="G154" s="765"/>
      <c r="H154" s="602" t="s">
        <v>522</v>
      </c>
      <c r="I154" s="828" t="s">
        <v>50</v>
      </c>
      <c r="J154" s="572" t="s">
        <v>523</v>
      </c>
      <c r="K154" s="573" t="s">
        <v>201</v>
      </c>
      <c r="L154" s="574" t="s">
        <v>89</v>
      </c>
      <c r="M154" s="593" t="s">
        <v>543</v>
      </c>
      <c r="N154" s="585"/>
      <c r="O154" s="585"/>
      <c r="P154" s="585"/>
      <c r="Q154" s="585"/>
      <c r="R154" s="585"/>
      <c r="S154" s="586"/>
      <c r="T154" s="1148" t="s">
        <v>544</v>
      </c>
      <c r="U154" s="514"/>
      <c r="V154" s="1149" t="s">
        <v>545</v>
      </c>
      <c r="W154" s="514"/>
    </row>
    <row r="155" ht="17.25" customHeight="1">
      <c r="A155" s="1146"/>
      <c r="B155" s="1147" t="s">
        <v>26</v>
      </c>
      <c r="C155" s="658" t="s">
        <v>546</v>
      </c>
      <c r="D155" s="581"/>
      <c r="E155" s="1150" t="s">
        <v>48</v>
      </c>
      <c r="F155" s="568" t="b">
        <v>1</v>
      </c>
      <c r="G155" s="675"/>
      <c r="H155" s="967" t="s">
        <v>459</v>
      </c>
      <c r="I155" s="592" t="s">
        <v>460</v>
      </c>
      <c r="J155" s="572" t="s">
        <v>461</v>
      </c>
      <c r="K155" s="573" t="s">
        <v>120</v>
      </c>
      <c r="L155" s="963" t="s">
        <v>53</v>
      </c>
      <c r="M155" s="593" t="s">
        <v>547</v>
      </c>
      <c r="N155" s="585"/>
      <c r="O155" s="585"/>
      <c r="P155" s="585"/>
      <c r="Q155" s="585"/>
      <c r="R155" s="585"/>
      <c r="S155" s="586"/>
      <c r="T155" s="1148" t="s">
        <v>548</v>
      </c>
      <c r="U155" s="514"/>
      <c r="V155" s="564" t="s">
        <v>1208</v>
      </c>
      <c r="W155" s="514"/>
    </row>
    <row r="156" ht="17.25" customHeight="1">
      <c r="A156" s="1146"/>
      <c r="B156" s="1151" t="s">
        <v>23</v>
      </c>
      <c r="C156" s="658" t="s">
        <v>550</v>
      </c>
      <c r="D156" s="581"/>
      <c r="E156" s="1152" t="s">
        <v>1209</v>
      </c>
      <c r="F156" s="568" t="b">
        <v>1</v>
      </c>
      <c r="G156" s="660"/>
      <c r="H156" s="583" t="s">
        <v>85</v>
      </c>
      <c r="I156" s="571" t="s">
        <v>86</v>
      </c>
      <c r="J156" s="572" t="s">
        <v>87</v>
      </c>
      <c r="K156" s="573" t="s">
        <v>88</v>
      </c>
      <c r="L156" s="574" t="s">
        <v>89</v>
      </c>
      <c r="M156" s="1153" t="s">
        <v>552</v>
      </c>
      <c r="N156" s="585"/>
      <c r="O156" s="585"/>
      <c r="P156" s="585"/>
      <c r="Q156" s="585"/>
      <c r="R156" s="585"/>
      <c r="S156" s="586"/>
      <c r="T156" s="1154" t="s">
        <v>553</v>
      </c>
      <c r="U156" s="514"/>
      <c r="V156" s="600" t="s">
        <v>1210</v>
      </c>
      <c r="W156" s="514"/>
    </row>
    <row r="157" ht="17.25" customHeight="1">
      <c r="A157" s="1146"/>
      <c r="B157" s="1151" t="s">
        <v>23</v>
      </c>
      <c r="C157" s="658" t="s">
        <v>555</v>
      </c>
      <c r="D157" s="581"/>
      <c r="E157" s="1152" t="s">
        <v>266</v>
      </c>
      <c r="F157" s="568" t="b">
        <v>1</v>
      </c>
      <c r="G157" s="660"/>
      <c r="H157" s="967" t="s">
        <v>353</v>
      </c>
      <c r="I157" s="592" t="s">
        <v>354</v>
      </c>
      <c r="J157" s="572" t="s">
        <v>467</v>
      </c>
      <c r="K157" s="573" t="s">
        <v>178</v>
      </c>
      <c r="L157" s="574" t="s">
        <v>89</v>
      </c>
      <c r="M157" s="1153" t="s">
        <v>556</v>
      </c>
      <c r="N157" s="585"/>
      <c r="O157" s="585"/>
      <c r="P157" s="585"/>
      <c r="Q157" s="585"/>
      <c r="R157" s="585"/>
      <c r="S157" s="586"/>
      <c r="T157" s="1154" t="s">
        <v>557</v>
      </c>
      <c r="U157" s="514"/>
      <c r="V157" s="1155" t="s">
        <v>558</v>
      </c>
      <c r="W157" s="514"/>
    </row>
    <row r="158" ht="17.25" customHeight="1">
      <c r="A158" s="1146"/>
      <c r="B158" s="1156" t="s">
        <v>537</v>
      </c>
      <c r="C158" s="658" t="s">
        <v>559</v>
      </c>
      <c r="D158" s="581"/>
      <c r="E158" s="827" t="s">
        <v>1211</v>
      </c>
      <c r="F158" s="568" t="b">
        <v>1</v>
      </c>
      <c r="G158" s="660"/>
      <c r="H158" s="583" t="s">
        <v>281</v>
      </c>
      <c r="I158" s="592" t="s">
        <v>282</v>
      </c>
      <c r="J158" s="832" t="s">
        <v>283</v>
      </c>
      <c r="K158" s="833" t="s">
        <v>52</v>
      </c>
      <c r="L158" s="963" t="s">
        <v>53</v>
      </c>
      <c r="M158" s="762" t="s">
        <v>561</v>
      </c>
      <c r="N158" s="585"/>
      <c r="O158" s="585"/>
      <c r="P158" s="585"/>
      <c r="Q158" s="585"/>
      <c r="R158" s="585"/>
      <c r="S158" s="586"/>
      <c r="T158" s="1148" t="s">
        <v>562</v>
      </c>
      <c r="U158" s="514"/>
      <c r="V158" s="596"/>
      <c r="W158" s="514"/>
    </row>
    <row r="159" ht="17.25" customHeight="1">
      <c r="A159" s="1146"/>
      <c r="B159" s="1157" t="s">
        <v>24</v>
      </c>
      <c r="C159" s="658" t="s">
        <v>563</v>
      </c>
      <c r="D159" s="581"/>
      <c r="E159" s="1040" t="s">
        <v>1212</v>
      </c>
      <c r="F159" s="568" t="b">
        <v>1</v>
      </c>
      <c r="G159" s="660"/>
      <c r="H159" s="602" t="s">
        <v>395</v>
      </c>
      <c r="I159" s="109" t="s">
        <v>130</v>
      </c>
      <c r="J159" s="572" t="s">
        <v>396</v>
      </c>
      <c r="K159" s="573" t="s">
        <v>262</v>
      </c>
      <c r="L159" s="963" t="s">
        <v>89</v>
      </c>
      <c r="M159" s="1153" t="s">
        <v>565</v>
      </c>
      <c r="N159" s="585"/>
      <c r="O159" s="585"/>
      <c r="P159" s="585"/>
      <c r="Q159" s="585"/>
      <c r="R159" s="585"/>
      <c r="S159" s="586"/>
      <c r="T159" s="1154" t="s">
        <v>566</v>
      </c>
      <c r="U159" s="514"/>
      <c r="V159" s="596" t="s">
        <v>1213</v>
      </c>
      <c r="W159" s="514"/>
    </row>
    <row r="160" ht="17.25" customHeight="1">
      <c r="A160" s="1146"/>
      <c r="B160" s="1147" t="s">
        <v>26</v>
      </c>
      <c r="C160" s="658" t="s">
        <v>568</v>
      </c>
      <c r="D160" s="581"/>
      <c r="E160" s="1158" t="s">
        <v>117</v>
      </c>
      <c r="F160" s="568" t="b">
        <v>1</v>
      </c>
      <c r="G160" s="660"/>
      <c r="H160" s="591" t="s">
        <v>206</v>
      </c>
      <c r="I160" s="592" t="s">
        <v>75</v>
      </c>
      <c r="J160" s="572" t="s">
        <v>76</v>
      </c>
      <c r="K160" s="573" t="s">
        <v>77</v>
      </c>
      <c r="L160" s="574" t="s">
        <v>78</v>
      </c>
      <c r="M160" s="593" t="s">
        <v>569</v>
      </c>
      <c r="N160" s="585"/>
      <c r="O160" s="585"/>
      <c r="P160" s="585"/>
      <c r="Q160" s="585"/>
      <c r="R160" s="585"/>
      <c r="S160" s="586"/>
      <c r="T160" s="1159" t="s">
        <v>570</v>
      </c>
      <c r="U160" s="514"/>
      <c r="V160" s="596" t="s">
        <v>1214</v>
      </c>
      <c r="W160" s="514"/>
    </row>
    <row r="161" ht="17.25" customHeight="1">
      <c r="A161" s="1160" t="s">
        <v>572</v>
      </c>
      <c r="B161" s="1161" t="s">
        <v>423</v>
      </c>
      <c r="C161" s="658" t="s">
        <v>573</v>
      </c>
      <c r="D161" s="581"/>
      <c r="E161" s="1110" t="s">
        <v>1215</v>
      </c>
      <c r="F161" s="568" t="b">
        <v>1</v>
      </c>
      <c r="G161" s="660"/>
      <c r="H161" s="875" t="s">
        <v>532</v>
      </c>
      <c r="I161" s="605" t="s">
        <v>108</v>
      </c>
      <c r="J161" s="572" t="s">
        <v>533</v>
      </c>
      <c r="K161" s="573" t="s">
        <v>311</v>
      </c>
      <c r="L161" s="963" t="s">
        <v>53</v>
      </c>
      <c r="M161" s="593" t="str">
        <f>"+2% dmg resist &amp; +20% nova dmg per stack of Resolve up to 25 stacks"</f>
        <v>+2% dmg resist &amp; +20% nova dmg per stack of Resolve up to 25 stacks</v>
      </c>
      <c r="N161" s="585"/>
      <c r="O161" s="585"/>
      <c r="P161" s="585"/>
      <c r="Q161" s="585"/>
      <c r="R161" s="585"/>
      <c r="S161" s="586"/>
      <c r="T161" s="1162" t="s">
        <v>575</v>
      </c>
      <c r="U161" s="514"/>
      <c r="V161" s="596"/>
      <c r="W161" s="514"/>
    </row>
    <row r="162" ht="17.25" customHeight="1">
      <c r="A162" s="1163"/>
      <c r="B162" s="1164" t="s">
        <v>576</v>
      </c>
      <c r="C162" s="658" t="s">
        <v>577</v>
      </c>
      <c r="D162" s="581"/>
      <c r="E162" s="1110" t="s">
        <v>1216</v>
      </c>
      <c r="F162" s="568"/>
      <c r="G162" s="1165"/>
      <c r="H162" s="583" t="s">
        <v>413</v>
      </c>
      <c r="I162" s="1166" t="s">
        <v>260</v>
      </c>
      <c r="J162" s="1049" t="s">
        <v>414</v>
      </c>
      <c r="K162" s="1050" t="s">
        <v>311</v>
      </c>
      <c r="L162" s="963" t="s">
        <v>53</v>
      </c>
      <c r="M162" s="593" t="s">
        <v>579</v>
      </c>
      <c r="N162" s="585"/>
      <c r="O162" s="585"/>
      <c r="P162" s="585"/>
      <c r="Q162" s="585"/>
      <c r="R162" s="585"/>
      <c r="S162" s="586"/>
      <c r="T162" s="1167" t="s">
        <v>580</v>
      </c>
      <c r="U162" s="514"/>
      <c r="V162" s="564" t="s">
        <v>581</v>
      </c>
      <c r="W162" s="514"/>
    </row>
    <row r="163" ht="17.25" customHeight="1">
      <c r="A163" s="1163"/>
      <c r="B163" s="1168" t="s">
        <v>266</v>
      </c>
      <c r="C163" s="658" t="s">
        <v>582</v>
      </c>
      <c r="D163" s="581"/>
      <c r="E163" s="827" t="s">
        <v>1217</v>
      </c>
      <c r="F163" s="690"/>
      <c r="G163" s="1165"/>
      <c r="H163" s="570" t="s">
        <v>584</v>
      </c>
      <c r="I163" s="1166"/>
      <c r="J163" s="1049"/>
      <c r="K163" s="1050"/>
      <c r="L163" s="1098"/>
      <c r="M163" s="1153" t="s">
        <v>585</v>
      </c>
      <c r="N163" s="585"/>
      <c r="O163" s="585"/>
      <c r="P163" s="585"/>
      <c r="Q163" s="585"/>
      <c r="R163" s="585"/>
      <c r="S163" s="586"/>
      <c r="T163" s="1167" t="s">
        <v>586</v>
      </c>
      <c r="U163" s="514"/>
      <c r="V163" s="600" t="s">
        <v>587</v>
      </c>
      <c r="W163" s="514"/>
    </row>
    <row r="164" ht="17.25" customHeight="1">
      <c r="A164" s="1163"/>
      <c r="B164" s="1169" t="s">
        <v>588</v>
      </c>
      <c r="C164" s="658" t="s">
        <v>589</v>
      </c>
      <c r="D164" s="581"/>
      <c r="E164" s="1158" t="s">
        <v>1218</v>
      </c>
      <c r="F164" s="568" t="b">
        <v>1</v>
      </c>
      <c r="G164" s="1165"/>
      <c r="H164" s="1170"/>
      <c r="I164" s="785"/>
      <c r="J164" s="1049"/>
      <c r="K164" s="1050"/>
      <c r="L164" s="1098"/>
      <c r="M164" s="1153" t="s">
        <v>591</v>
      </c>
      <c r="N164" s="585"/>
      <c r="O164" s="585"/>
      <c r="P164" s="585"/>
      <c r="Q164" s="585"/>
      <c r="R164" s="585"/>
      <c r="S164" s="586"/>
      <c r="T164" s="1167" t="s">
        <v>592</v>
      </c>
      <c r="U164" s="514"/>
      <c r="V164" s="600" t="s">
        <v>1219</v>
      </c>
      <c r="W164" s="514"/>
    </row>
    <row r="165" ht="17.25" customHeight="1">
      <c r="A165" s="1163"/>
      <c r="B165" s="1164" t="s">
        <v>576</v>
      </c>
      <c r="C165" s="658" t="s">
        <v>594</v>
      </c>
      <c r="D165" s="581"/>
      <c r="E165" s="1152" t="s">
        <v>266</v>
      </c>
      <c r="F165" s="690"/>
      <c r="G165" s="660"/>
      <c r="H165" s="583" t="s">
        <v>432</v>
      </c>
      <c r="I165" s="571" t="s">
        <v>433</v>
      </c>
      <c r="J165" s="572" t="s">
        <v>434</v>
      </c>
      <c r="K165" s="573" t="s">
        <v>270</v>
      </c>
      <c r="L165" s="574" t="s">
        <v>68</v>
      </c>
      <c r="M165" s="762" t="str">
        <f>"+15% element resist &amp; +50% resist to last dmg type recieved for 5s"</f>
        <v>+15% element resist &amp; +50% resist to last dmg type recieved for 5s</v>
      </c>
      <c r="N165" s="585"/>
      <c r="O165" s="585"/>
      <c r="P165" s="585"/>
      <c r="Q165" s="585"/>
      <c r="R165" s="585"/>
      <c r="S165" s="586"/>
      <c r="T165" s="1171" t="s">
        <v>595</v>
      </c>
      <c r="U165" s="514"/>
      <c r="V165" s="596"/>
      <c r="W165" s="514"/>
    </row>
    <row r="166" ht="17.25" customHeight="1">
      <c r="A166" s="1163"/>
      <c r="B166" s="1161" t="s">
        <v>423</v>
      </c>
      <c r="C166" s="658" t="s">
        <v>596</v>
      </c>
      <c r="D166" s="581"/>
      <c r="E166" s="1110" t="s">
        <v>258</v>
      </c>
      <c r="F166" s="568" t="b">
        <v>1</v>
      </c>
      <c r="G166" s="675"/>
      <c r="H166" s="583" t="s">
        <v>597</v>
      </c>
      <c r="I166" s="109" t="s">
        <v>130</v>
      </c>
      <c r="J166" s="832" t="s">
        <v>598</v>
      </c>
      <c r="K166" s="573" t="s">
        <v>97</v>
      </c>
      <c r="L166" s="963" t="s">
        <v>68</v>
      </c>
      <c r="M166" s="762" t="s">
        <v>599</v>
      </c>
      <c r="N166" s="585"/>
      <c r="O166" s="585"/>
      <c r="P166" s="585"/>
      <c r="Q166" s="585"/>
      <c r="R166" s="585"/>
      <c r="S166" s="586"/>
      <c r="T166" s="1171" t="s">
        <v>600</v>
      </c>
      <c r="U166" s="514"/>
      <c r="V166" s="596" t="s">
        <v>1220</v>
      </c>
      <c r="W166" s="514"/>
    </row>
    <row r="167" ht="17.25" customHeight="1">
      <c r="A167" s="1163"/>
      <c r="B167" s="1168" t="s">
        <v>266</v>
      </c>
      <c r="C167" s="658" t="s">
        <v>602</v>
      </c>
      <c r="D167" s="581"/>
      <c r="E167" s="1152" t="s">
        <v>266</v>
      </c>
      <c r="F167" s="568" t="b">
        <v>1</v>
      </c>
      <c r="G167" s="660"/>
      <c r="H167" s="591" t="s">
        <v>371</v>
      </c>
      <c r="I167" s="605" t="s">
        <v>108</v>
      </c>
      <c r="J167" s="572" t="s">
        <v>372</v>
      </c>
      <c r="K167" s="573" t="s">
        <v>178</v>
      </c>
      <c r="L167" s="574" t="s">
        <v>89</v>
      </c>
      <c r="M167" s="762" t="s">
        <v>603</v>
      </c>
      <c r="N167" s="585"/>
      <c r="O167" s="585"/>
      <c r="P167" s="585"/>
      <c r="Q167" s="585"/>
      <c r="R167" s="585"/>
      <c r="S167" s="586"/>
      <c r="T167" s="1171" t="s">
        <v>604</v>
      </c>
      <c r="U167" s="514"/>
      <c r="V167" s="596"/>
      <c r="W167" s="514"/>
    </row>
    <row r="168" ht="17.25" customHeight="1">
      <c r="A168" s="1163"/>
      <c r="B168" s="1169" t="s">
        <v>588</v>
      </c>
      <c r="C168" s="658" t="s">
        <v>605</v>
      </c>
      <c r="D168" s="581"/>
      <c r="E168" s="1110" t="s">
        <v>1221</v>
      </c>
      <c r="F168" s="568" t="b">
        <v>1</v>
      </c>
      <c r="G168" s="660"/>
      <c r="H168" s="583" t="s">
        <v>389</v>
      </c>
      <c r="I168" s="571" t="s">
        <v>390</v>
      </c>
      <c r="J168" s="572" t="s">
        <v>391</v>
      </c>
      <c r="K168" s="573" t="s">
        <v>88</v>
      </c>
      <c r="L168" s="574" t="s">
        <v>89</v>
      </c>
      <c r="M168" s="1172" t="s">
        <v>607</v>
      </c>
      <c r="N168" s="585"/>
      <c r="O168" s="585"/>
      <c r="P168" s="585"/>
      <c r="Q168" s="585"/>
      <c r="R168" s="585"/>
      <c r="S168" s="586"/>
      <c r="T168" s="1162" t="s">
        <v>608</v>
      </c>
      <c r="U168" s="514"/>
      <c r="V168" s="596" t="s">
        <v>1222</v>
      </c>
      <c r="W168" s="514"/>
    </row>
    <row r="169" ht="17.25" customHeight="1">
      <c r="A169" s="1173"/>
      <c r="B169" s="1174" t="s">
        <v>266</v>
      </c>
      <c r="C169" s="1175" t="s">
        <v>610</v>
      </c>
      <c r="D169" s="1176"/>
      <c r="E169" s="1177" t="s">
        <v>258</v>
      </c>
      <c r="F169" s="1178"/>
      <c r="G169" s="1179"/>
      <c r="H169" s="1180" t="s">
        <v>259</v>
      </c>
      <c r="I169" s="1181" t="s">
        <v>260</v>
      </c>
      <c r="J169" s="1182" t="s">
        <v>261</v>
      </c>
      <c r="K169" s="1183" t="s">
        <v>262</v>
      </c>
      <c r="L169" s="1184" t="s">
        <v>89</v>
      </c>
      <c r="M169" s="1185" t="s">
        <v>611</v>
      </c>
      <c r="N169" s="1186"/>
      <c r="O169" s="1186"/>
      <c r="P169" s="1186"/>
      <c r="Q169" s="1186"/>
      <c r="R169" s="1186"/>
      <c r="S169" s="1187"/>
      <c r="T169" s="1188" t="s">
        <v>612</v>
      </c>
      <c r="U169" s="514"/>
      <c r="V169" s="579" t="s">
        <v>613</v>
      </c>
      <c r="W169" s="514"/>
    </row>
    <row r="170" ht="16.5" customHeight="1">
      <c r="A170" s="514"/>
      <c r="U170" s="514"/>
      <c r="V170" s="803"/>
      <c r="W170" s="514"/>
    </row>
    <row r="171" ht="17.25" customHeight="1">
      <c r="A171" s="1190" t="s">
        <v>22</v>
      </c>
      <c r="B171" s="1191" t="s">
        <v>23</v>
      </c>
      <c r="C171" s="1192" t="s">
        <v>614</v>
      </c>
      <c r="D171" s="1193"/>
      <c r="E171" s="1194" t="s">
        <v>48</v>
      </c>
      <c r="F171" s="1195" t="b">
        <v>1</v>
      </c>
      <c r="G171" s="1196"/>
      <c r="H171" s="1197" t="s">
        <v>389</v>
      </c>
      <c r="I171" s="1198" t="s">
        <v>390</v>
      </c>
      <c r="J171" s="1199" t="s">
        <v>391</v>
      </c>
      <c r="K171" s="1200" t="s">
        <v>88</v>
      </c>
      <c r="L171" s="1201" t="s">
        <v>89</v>
      </c>
      <c r="M171" s="1202" t="s">
        <v>615</v>
      </c>
      <c r="N171" s="1203"/>
      <c r="O171" s="1203"/>
      <c r="P171" s="1203"/>
      <c r="Q171" s="1203"/>
      <c r="R171" s="1203"/>
      <c r="S171" s="1204"/>
      <c r="T171" s="1205" t="s">
        <v>616</v>
      </c>
      <c r="U171" s="514"/>
      <c r="V171" s="1206" t="s">
        <v>614</v>
      </c>
      <c r="W171" s="514"/>
    </row>
    <row r="172" ht="17.25" customHeight="1">
      <c r="A172" s="1207"/>
      <c r="B172" s="1208" t="s">
        <v>266</v>
      </c>
      <c r="C172" s="658" t="s">
        <v>617</v>
      </c>
      <c r="D172" s="581"/>
      <c r="E172" s="1110" t="s">
        <v>1223</v>
      </c>
      <c r="F172" s="568" t="b">
        <v>1</v>
      </c>
      <c r="G172" s="660"/>
      <c r="H172" s="583" t="s">
        <v>118</v>
      </c>
      <c r="I172" s="605" t="s">
        <v>108</v>
      </c>
      <c r="J172" s="572" t="s">
        <v>119</v>
      </c>
      <c r="K172" s="573" t="s">
        <v>120</v>
      </c>
      <c r="L172" s="574" t="s">
        <v>53</v>
      </c>
      <c r="M172" s="593" t="s">
        <v>619</v>
      </c>
      <c r="N172" s="585"/>
      <c r="O172" s="585"/>
      <c r="P172" s="585"/>
      <c r="Q172" s="585"/>
      <c r="R172" s="585"/>
      <c r="S172" s="586"/>
      <c r="T172" s="1209" t="s">
        <v>620</v>
      </c>
      <c r="U172" s="514"/>
      <c r="V172" s="1206" t="s">
        <v>621</v>
      </c>
      <c r="W172" s="514"/>
    </row>
    <row r="173" ht="17.25" customHeight="1">
      <c r="A173" s="1207"/>
      <c r="B173" s="1210" t="s">
        <v>588</v>
      </c>
      <c r="C173" s="658" t="s">
        <v>622</v>
      </c>
      <c r="D173" s="581"/>
      <c r="E173" s="589" t="s">
        <v>93</v>
      </c>
      <c r="F173" s="568" t="b">
        <v>1</v>
      </c>
      <c r="G173" s="660"/>
      <c r="H173" s="602" t="s">
        <v>107</v>
      </c>
      <c r="I173" s="605" t="s">
        <v>108</v>
      </c>
      <c r="J173" s="572" t="s">
        <v>109</v>
      </c>
      <c r="K173" s="573" t="s">
        <v>110</v>
      </c>
      <c r="L173" s="574" t="s">
        <v>78</v>
      </c>
      <c r="M173" s="593"/>
      <c r="N173" s="585"/>
      <c r="O173" s="585"/>
      <c r="P173" s="585"/>
      <c r="Q173" s="585"/>
      <c r="R173" s="585"/>
      <c r="S173" s="586"/>
      <c r="T173" s="1209" t="s">
        <v>623</v>
      </c>
      <c r="U173" s="514"/>
      <c r="V173" s="1211" t="s">
        <v>1224</v>
      </c>
      <c r="W173" s="514"/>
    </row>
    <row r="174" ht="17.25" customHeight="1">
      <c r="A174" s="1207"/>
      <c r="B174" s="1212" t="s">
        <v>423</v>
      </c>
      <c r="C174" s="1108" t="s">
        <v>625</v>
      </c>
      <c r="D174" s="581"/>
      <c r="E174" s="589" t="s">
        <v>93</v>
      </c>
      <c r="F174" s="568"/>
      <c r="G174" s="660"/>
      <c r="H174" s="875" t="s">
        <v>49</v>
      </c>
      <c r="I174" s="828" t="s">
        <v>50</v>
      </c>
      <c r="J174" s="1042" t="s">
        <v>51</v>
      </c>
      <c r="K174" s="1054" t="s">
        <v>52</v>
      </c>
      <c r="L174" s="574" t="s">
        <v>53</v>
      </c>
      <c r="M174" s="1099" t="s">
        <v>626</v>
      </c>
      <c r="N174" s="585"/>
      <c r="O174" s="585"/>
      <c r="P174" s="585"/>
      <c r="Q174" s="585"/>
      <c r="R174" s="585"/>
      <c r="S174" s="586"/>
      <c r="T174" s="1213" t="s">
        <v>627</v>
      </c>
      <c r="U174" s="514"/>
      <c r="V174" s="600" t="s">
        <v>628</v>
      </c>
      <c r="W174" s="514"/>
    </row>
    <row r="175" ht="17.25" customHeight="1">
      <c r="A175" s="1207"/>
      <c r="B175" s="1214" t="s">
        <v>576</v>
      </c>
      <c r="C175" s="1108" t="s">
        <v>629</v>
      </c>
      <c r="D175" s="581"/>
      <c r="E175" s="915" t="s">
        <v>1225</v>
      </c>
      <c r="F175" s="568" t="b">
        <v>1</v>
      </c>
      <c r="G175" s="660"/>
      <c r="H175" s="583" t="s">
        <v>199</v>
      </c>
      <c r="I175" s="605" t="s">
        <v>108</v>
      </c>
      <c r="J175" s="572" t="s">
        <v>200</v>
      </c>
      <c r="K175" s="573" t="s">
        <v>201</v>
      </c>
      <c r="L175" s="574" t="s">
        <v>89</v>
      </c>
      <c r="M175" s="1099" t="s">
        <v>631</v>
      </c>
      <c r="N175" s="585"/>
      <c r="O175" s="585"/>
      <c r="P175" s="585"/>
      <c r="Q175" s="585"/>
      <c r="R175" s="585"/>
      <c r="S175" s="586"/>
      <c r="T175" s="1213" t="s">
        <v>632</v>
      </c>
      <c r="U175" s="514"/>
      <c r="V175" s="916" t="s">
        <v>1226</v>
      </c>
      <c r="W175" s="514"/>
    </row>
    <row r="176" ht="17.25" customHeight="1">
      <c r="A176" s="1207"/>
      <c r="B176" s="1215" t="s">
        <v>24</v>
      </c>
      <c r="C176" s="1108" t="s">
        <v>634</v>
      </c>
      <c r="D176" s="581"/>
      <c r="E176" s="582" t="s">
        <v>48</v>
      </c>
      <c r="F176" s="568" t="b">
        <v>1</v>
      </c>
      <c r="G176" s="707"/>
      <c r="H176" s="583" t="s">
        <v>440</v>
      </c>
      <c r="I176" s="605" t="s">
        <v>108</v>
      </c>
      <c r="J176" s="572" t="s">
        <v>441</v>
      </c>
      <c r="K176" s="573" t="s">
        <v>97</v>
      </c>
      <c r="L176" s="574" t="s">
        <v>68</v>
      </c>
      <c r="M176" s="1099" t="s">
        <v>635</v>
      </c>
      <c r="N176" s="585"/>
      <c r="O176" s="585"/>
      <c r="P176" s="585"/>
      <c r="Q176" s="585"/>
      <c r="R176" s="585"/>
      <c r="S176" s="586"/>
      <c r="T176" s="1213" t="s">
        <v>636</v>
      </c>
      <c r="U176" s="514"/>
      <c r="V176" s="579" t="s">
        <v>637</v>
      </c>
      <c r="W176" s="514"/>
    </row>
    <row r="177" ht="17.25" customHeight="1">
      <c r="A177" s="1207"/>
      <c r="B177" s="1216" t="s">
        <v>26</v>
      </c>
      <c r="C177" s="1108" t="s">
        <v>638</v>
      </c>
      <c r="D177" s="581"/>
      <c r="E177" s="827" t="s">
        <v>154</v>
      </c>
      <c r="F177" s="568" t="b">
        <v>1</v>
      </c>
      <c r="G177" s="707"/>
      <c r="H177" s="602" t="s">
        <v>94</v>
      </c>
      <c r="I177" s="571" t="s">
        <v>95</v>
      </c>
      <c r="J177" s="572" t="s">
        <v>96</v>
      </c>
      <c r="K177" s="573" t="s">
        <v>97</v>
      </c>
      <c r="L177" s="963" t="s">
        <v>68</v>
      </c>
      <c r="M177" s="1099" t="s">
        <v>639</v>
      </c>
      <c r="N177" s="585"/>
      <c r="O177" s="585"/>
      <c r="P177" s="585"/>
      <c r="Q177" s="585"/>
      <c r="R177" s="585"/>
      <c r="S177" s="586"/>
      <c r="T177" s="1213" t="s">
        <v>640</v>
      </c>
      <c r="U177" s="514"/>
      <c r="V177" s="760"/>
      <c r="W177" s="514"/>
    </row>
    <row r="178" ht="17.25" customHeight="1">
      <c r="A178" s="1207"/>
      <c r="B178" s="1217" t="s">
        <v>588</v>
      </c>
      <c r="C178" s="658" t="s">
        <v>641</v>
      </c>
      <c r="D178" s="581"/>
      <c r="E178" s="1040" t="s">
        <v>1227</v>
      </c>
      <c r="F178" s="1218"/>
      <c r="G178" s="1219"/>
      <c r="H178" s="583" t="s">
        <v>219</v>
      </c>
      <c r="I178" s="571" t="s">
        <v>220</v>
      </c>
      <c r="J178" s="832" t="s">
        <v>221</v>
      </c>
      <c r="K178" s="833" t="s">
        <v>222</v>
      </c>
      <c r="L178" s="963" t="s">
        <v>68</v>
      </c>
      <c r="M178" s="593" t="s">
        <v>643</v>
      </c>
      <c r="N178" s="585"/>
      <c r="O178" s="585"/>
      <c r="P178" s="585"/>
      <c r="Q178" s="585"/>
      <c r="R178" s="585"/>
      <c r="S178" s="586"/>
      <c r="T178" s="1220" t="s">
        <v>644</v>
      </c>
      <c r="U178" s="514"/>
      <c r="V178" s="579" t="s">
        <v>645</v>
      </c>
      <c r="W178" s="514"/>
    </row>
    <row r="179" ht="17.25" customHeight="1">
      <c r="A179" s="1207"/>
      <c r="B179" s="1221" t="s">
        <v>23</v>
      </c>
      <c r="C179" s="658" t="s">
        <v>646</v>
      </c>
      <c r="D179" s="581"/>
      <c r="E179" s="1222"/>
      <c r="F179" s="568"/>
      <c r="G179" s="675"/>
      <c r="H179" s="1223"/>
      <c r="I179" s="704"/>
      <c r="J179" s="572"/>
      <c r="K179" s="573"/>
      <c r="L179" s="574"/>
      <c r="M179" s="593" t="s">
        <v>647</v>
      </c>
      <c r="N179" s="585"/>
      <c r="O179" s="585"/>
      <c r="P179" s="585"/>
      <c r="Q179" s="585"/>
      <c r="R179" s="585"/>
      <c r="S179" s="586"/>
      <c r="T179" s="1224"/>
      <c r="U179" s="514"/>
      <c r="V179" s="760"/>
      <c r="W179" s="514"/>
    </row>
    <row r="180" ht="17.25" customHeight="1">
      <c r="A180" s="1207"/>
      <c r="B180" s="1208" t="s">
        <v>266</v>
      </c>
      <c r="C180" s="1108" t="s">
        <v>648</v>
      </c>
      <c r="D180" s="581"/>
      <c r="E180" s="915" t="s">
        <v>1228</v>
      </c>
      <c r="F180" s="690"/>
      <c r="G180" s="660"/>
      <c r="H180" s="967" t="s">
        <v>459</v>
      </c>
      <c r="I180" s="592" t="s">
        <v>460</v>
      </c>
      <c r="J180" s="572" t="s">
        <v>461</v>
      </c>
      <c r="K180" s="573" t="s">
        <v>120</v>
      </c>
      <c r="L180" s="574" t="s">
        <v>53</v>
      </c>
      <c r="M180" s="1099" t="s">
        <v>650</v>
      </c>
      <c r="N180" s="585"/>
      <c r="O180" s="585"/>
      <c r="P180" s="585"/>
      <c r="Q180" s="585"/>
      <c r="R180" s="585"/>
      <c r="S180" s="586"/>
      <c r="T180" s="1213" t="s">
        <v>651</v>
      </c>
      <c r="U180" s="514"/>
      <c r="V180" s="596"/>
      <c r="W180" s="514"/>
    </row>
    <row r="181" ht="17.25" customHeight="1">
      <c r="A181" s="1207"/>
      <c r="B181" s="1214" t="s">
        <v>576</v>
      </c>
      <c r="C181" s="1108" t="s">
        <v>652</v>
      </c>
      <c r="D181" s="581"/>
      <c r="E181" s="1158" t="s">
        <v>1229</v>
      </c>
      <c r="F181" s="568" t="b">
        <v>1</v>
      </c>
      <c r="G181" s="660"/>
      <c r="H181" s="583" t="s">
        <v>64</v>
      </c>
      <c r="I181" s="571" t="s">
        <v>65</v>
      </c>
      <c r="J181" s="572" t="s">
        <v>66</v>
      </c>
      <c r="K181" s="573" t="s">
        <v>67</v>
      </c>
      <c r="L181" s="963" t="s">
        <v>68</v>
      </c>
      <c r="M181" s="1099" t="s">
        <v>654</v>
      </c>
      <c r="N181" s="585"/>
      <c r="O181" s="585"/>
      <c r="P181" s="585"/>
      <c r="Q181" s="585"/>
      <c r="R181" s="585"/>
      <c r="S181" s="586"/>
      <c r="T181" s="1213" t="s">
        <v>655</v>
      </c>
      <c r="U181" s="514"/>
      <c r="V181" s="579" t="s">
        <v>656</v>
      </c>
      <c r="W181" s="514"/>
    </row>
    <row r="182" ht="17.25" customHeight="1">
      <c r="A182" s="1207"/>
      <c r="B182" s="1225" t="s">
        <v>537</v>
      </c>
      <c r="C182" s="658" t="s">
        <v>657</v>
      </c>
      <c r="D182" s="581"/>
      <c r="E182" s="589" t="s">
        <v>93</v>
      </c>
      <c r="F182" s="568" t="b">
        <v>1</v>
      </c>
      <c r="G182" s="675"/>
      <c r="H182" s="583" t="s">
        <v>383</v>
      </c>
      <c r="I182" s="571" t="s">
        <v>384</v>
      </c>
      <c r="J182" s="832" t="s">
        <v>385</v>
      </c>
      <c r="K182" s="833" t="s">
        <v>311</v>
      </c>
      <c r="L182" s="574" t="s">
        <v>53</v>
      </c>
      <c r="M182" s="593" t="s">
        <v>658</v>
      </c>
      <c r="N182" s="585"/>
      <c r="O182" s="585"/>
      <c r="P182" s="585"/>
      <c r="Q182" s="585"/>
      <c r="R182" s="585"/>
      <c r="S182" s="586"/>
      <c r="T182" s="1224" t="s">
        <v>659</v>
      </c>
      <c r="U182" s="514"/>
      <c r="V182" s="918" t="s">
        <v>660</v>
      </c>
      <c r="W182" s="514"/>
    </row>
    <row r="183" ht="17.25" customHeight="1">
      <c r="A183" s="1207"/>
      <c r="B183" s="1216" t="s">
        <v>26</v>
      </c>
      <c r="C183" s="658" t="s">
        <v>661</v>
      </c>
      <c r="D183" s="581"/>
      <c r="E183" s="589" t="s">
        <v>93</v>
      </c>
      <c r="F183" s="568" t="b">
        <v>1</v>
      </c>
      <c r="G183" s="660"/>
      <c r="H183" s="591" t="s">
        <v>371</v>
      </c>
      <c r="I183" s="605" t="s">
        <v>108</v>
      </c>
      <c r="J183" s="572" t="s">
        <v>372</v>
      </c>
      <c r="K183" s="573" t="s">
        <v>178</v>
      </c>
      <c r="L183" s="574" t="s">
        <v>89</v>
      </c>
      <c r="M183" s="593" t="s">
        <v>662</v>
      </c>
      <c r="N183" s="585"/>
      <c r="O183" s="585"/>
      <c r="P183" s="585"/>
      <c r="Q183" s="585"/>
      <c r="R183" s="585"/>
      <c r="S183" s="586"/>
      <c r="T183" s="1226" t="s">
        <v>663</v>
      </c>
      <c r="U183" s="514"/>
      <c r="V183" s="596" t="s">
        <v>664</v>
      </c>
      <c r="W183" s="514"/>
    </row>
    <row r="184" ht="17.25" customHeight="1">
      <c r="A184" s="1207"/>
      <c r="B184" s="1225" t="s">
        <v>537</v>
      </c>
      <c r="C184" s="658" t="s">
        <v>665</v>
      </c>
      <c r="D184" s="581"/>
      <c r="E184" s="1227"/>
      <c r="F184" s="568" t="b">
        <v>1</v>
      </c>
      <c r="G184" s="675"/>
      <c r="H184" s="583" t="s">
        <v>492</v>
      </c>
      <c r="I184" s="828" t="s">
        <v>50</v>
      </c>
      <c r="J184" s="832" t="s">
        <v>493</v>
      </c>
      <c r="K184" s="833" t="s">
        <v>164</v>
      </c>
      <c r="L184" s="963" t="s">
        <v>68</v>
      </c>
      <c r="M184" s="593" t="s">
        <v>666</v>
      </c>
      <c r="N184" s="585"/>
      <c r="O184" s="585"/>
      <c r="P184" s="585"/>
      <c r="Q184" s="585"/>
      <c r="R184" s="585"/>
      <c r="S184" s="586"/>
      <c r="T184" s="1209" t="s">
        <v>667</v>
      </c>
      <c r="U184" s="514"/>
      <c r="V184" s="596" t="s">
        <v>1230</v>
      </c>
      <c r="W184" s="514"/>
    </row>
    <row r="185" ht="17.25" customHeight="1">
      <c r="A185" s="1207"/>
      <c r="B185" s="1228" t="s">
        <v>423</v>
      </c>
      <c r="C185" s="658" t="s">
        <v>669</v>
      </c>
      <c r="D185" s="581"/>
      <c r="E185" s="589" t="s">
        <v>93</v>
      </c>
      <c r="F185" s="568" t="b">
        <v>1</v>
      </c>
      <c r="G185" s="765"/>
      <c r="H185" s="583" t="s">
        <v>244</v>
      </c>
      <c r="I185" s="828" t="s">
        <v>50</v>
      </c>
      <c r="J185" s="832" t="s">
        <v>245</v>
      </c>
      <c r="K185" s="833" t="s">
        <v>239</v>
      </c>
      <c r="L185" s="574" t="s">
        <v>53</v>
      </c>
      <c r="M185" s="593" t="s">
        <v>670</v>
      </c>
      <c r="N185" s="585"/>
      <c r="O185" s="585"/>
      <c r="P185" s="585"/>
      <c r="Q185" s="585"/>
      <c r="R185" s="585"/>
      <c r="S185" s="586"/>
      <c r="T185" s="1224" t="s">
        <v>671</v>
      </c>
      <c r="U185" s="514"/>
      <c r="V185" s="1229" t="s">
        <v>672</v>
      </c>
      <c r="W185" s="514"/>
    </row>
    <row r="186" ht="17.25" customHeight="1">
      <c r="A186" s="1207"/>
      <c r="B186" s="1208" t="s">
        <v>266</v>
      </c>
      <c r="C186" s="658" t="s">
        <v>673</v>
      </c>
      <c r="D186" s="581"/>
      <c r="E186" s="589" t="s">
        <v>1231</v>
      </c>
      <c r="F186" s="568"/>
      <c r="G186" s="765"/>
      <c r="H186" s="570" t="s">
        <v>59</v>
      </c>
      <c r="I186" s="1230"/>
      <c r="J186" s="1042"/>
      <c r="K186" s="1054"/>
      <c r="L186" s="1055"/>
      <c r="M186" s="593" t="s">
        <v>675</v>
      </c>
      <c r="N186" s="585"/>
      <c r="O186" s="585"/>
      <c r="P186" s="585"/>
      <c r="Q186" s="585"/>
      <c r="R186" s="585"/>
      <c r="S186" s="586"/>
      <c r="T186" s="1224" t="s">
        <v>676</v>
      </c>
      <c r="U186" s="514"/>
      <c r="V186" s="1231"/>
      <c r="W186" s="514"/>
    </row>
    <row r="187" ht="17.25" customHeight="1">
      <c r="A187" s="1207"/>
      <c r="B187" s="1215" t="s">
        <v>24</v>
      </c>
      <c r="C187" s="1108" t="s">
        <v>677</v>
      </c>
      <c r="D187" s="581"/>
      <c r="E187" s="1158" t="s">
        <v>1232</v>
      </c>
      <c r="F187" s="690"/>
      <c r="G187" s="765"/>
      <c r="H187" s="583" t="s">
        <v>129</v>
      </c>
      <c r="I187" s="109" t="s">
        <v>130</v>
      </c>
      <c r="J187" s="832" t="s">
        <v>131</v>
      </c>
      <c r="K187" s="833" t="s">
        <v>52</v>
      </c>
      <c r="L187" s="574" t="s">
        <v>53</v>
      </c>
      <c r="M187" s="1099" t="s">
        <v>679</v>
      </c>
      <c r="N187" s="585"/>
      <c r="O187" s="585"/>
      <c r="P187" s="585"/>
      <c r="Q187" s="585"/>
      <c r="R187" s="585"/>
      <c r="S187" s="586"/>
      <c r="T187" s="1213" t="s">
        <v>680</v>
      </c>
      <c r="U187" s="514"/>
      <c r="V187" s="1231" t="s">
        <v>1233</v>
      </c>
      <c r="W187" s="514"/>
    </row>
    <row r="188" ht="17.25" customHeight="1">
      <c r="A188" s="1232"/>
      <c r="B188" s="1233" t="s">
        <v>23</v>
      </c>
      <c r="C188" s="1234" t="s">
        <v>682</v>
      </c>
      <c r="D188" s="1235"/>
      <c r="E188" s="1236" t="s">
        <v>48</v>
      </c>
      <c r="F188" s="1237"/>
      <c r="G188" s="1238"/>
      <c r="H188" s="1239" t="s">
        <v>383</v>
      </c>
      <c r="I188" s="1240" t="s">
        <v>384</v>
      </c>
      <c r="J188" s="1241" t="s">
        <v>385</v>
      </c>
      <c r="K188" s="1242" t="s">
        <v>311</v>
      </c>
      <c r="L188" s="1243" t="s">
        <v>53</v>
      </c>
      <c r="M188" s="1244" t="s">
        <v>683</v>
      </c>
      <c r="N188" s="1245"/>
      <c r="O188" s="1245"/>
      <c r="P188" s="1245"/>
      <c r="Q188" s="1245"/>
      <c r="R188" s="1245"/>
      <c r="S188" s="1246"/>
      <c r="T188" s="1247" t="s">
        <v>684</v>
      </c>
      <c r="U188" s="514"/>
      <c r="V188" s="600" t="s">
        <v>1234</v>
      </c>
      <c r="W188" s="514"/>
    </row>
    <row r="189" ht="17.25" customHeight="1">
      <c r="A189" s="1189"/>
      <c r="U189" s="1189"/>
      <c r="V189" s="564"/>
      <c r="W189" s="514"/>
    </row>
    <row r="190" ht="17.25" customHeight="1">
      <c r="A190" s="1248" t="s">
        <v>27</v>
      </c>
      <c r="B190" s="1249" t="s">
        <v>23</v>
      </c>
      <c r="C190" s="1250" t="s">
        <v>686</v>
      </c>
      <c r="D190" s="1251"/>
      <c r="E190" s="1252"/>
      <c r="F190" s="1253" t="b">
        <v>1</v>
      </c>
      <c r="G190" s="1254"/>
      <c r="H190" s="1255" t="s">
        <v>400</v>
      </c>
      <c r="I190" s="1256" t="s">
        <v>260</v>
      </c>
      <c r="J190" s="1257" t="s">
        <v>401</v>
      </c>
      <c r="K190" s="1258" t="s">
        <v>97</v>
      </c>
      <c r="L190" s="1259" t="s">
        <v>68</v>
      </c>
      <c r="M190" s="1260" t="s">
        <v>687</v>
      </c>
      <c r="N190" s="1261"/>
      <c r="O190" s="1261"/>
      <c r="P190" s="1261"/>
      <c r="Q190" s="1261"/>
      <c r="R190" s="1261"/>
      <c r="S190" s="1262"/>
      <c r="T190" s="1263" t="s">
        <v>688</v>
      </c>
      <c r="U190" s="514"/>
      <c r="V190" s="564"/>
      <c r="W190" s="514"/>
    </row>
    <row r="191" ht="17.25" customHeight="1">
      <c r="B191" s="1264" t="s">
        <v>266</v>
      </c>
      <c r="C191" s="1108" t="s">
        <v>689</v>
      </c>
      <c r="D191" s="1265"/>
      <c r="E191" s="581"/>
      <c r="F191" s="1266" t="b">
        <v>1</v>
      </c>
      <c r="G191" s="675"/>
      <c r="H191" s="1267" t="s">
        <v>162</v>
      </c>
      <c r="I191" s="605" t="s">
        <v>108</v>
      </c>
      <c r="J191" s="572" t="s">
        <v>163</v>
      </c>
      <c r="K191" s="573" t="s">
        <v>164</v>
      </c>
      <c r="L191" s="963" t="s">
        <v>68</v>
      </c>
      <c r="M191" s="1099" t="str">
        <f>"+100% Duration. -50% Cooldown"</f>
        <v>+100% Duration. -50% Cooldown</v>
      </c>
      <c r="N191" s="585"/>
      <c r="O191" s="585"/>
      <c r="P191" s="585"/>
      <c r="Q191" s="585"/>
      <c r="R191" s="585"/>
      <c r="S191" s="586"/>
      <c r="T191" s="1268" t="s">
        <v>690</v>
      </c>
      <c r="U191" s="514"/>
      <c r="V191" s="913" t="s">
        <v>691</v>
      </c>
      <c r="W191" s="514"/>
    </row>
    <row r="192" ht="17.25" customHeight="1">
      <c r="B192" s="1269" t="s">
        <v>576</v>
      </c>
      <c r="C192" s="1108" t="s">
        <v>692</v>
      </c>
      <c r="D192" s="1265"/>
      <c r="E192" s="581"/>
      <c r="F192" s="1266" t="b">
        <v>1</v>
      </c>
      <c r="G192" s="660"/>
      <c r="H192" s="583" t="s">
        <v>308</v>
      </c>
      <c r="I192" s="571" t="s">
        <v>309</v>
      </c>
      <c r="J192" s="832" t="s">
        <v>310</v>
      </c>
      <c r="K192" s="833" t="s">
        <v>311</v>
      </c>
      <c r="L192" s="574" t="s">
        <v>53</v>
      </c>
      <c r="M192" s="1099" t="s">
        <v>693</v>
      </c>
      <c r="N192" s="585"/>
      <c r="O192" s="585"/>
      <c r="P192" s="585"/>
      <c r="Q192" s="585"/>
      <c r="R192" s="585"/>
      <c r="S192" s="586"/>
      <c r="T192" s="1268" t="s">
        <v>694</v>
      </c>
      <c r="U192" s="514"/>
      <c r="V192" s="579" t="s">
        <v>1235</v>
      </c>
      <c r="W192" s="514"/>
    </row>
    <row r="193" ht="17.25" customHeight="1">
      <c r="B193" s="1270" t="s">
        <v>537</v>
      </c>
      <c r="C193" s="1108" t="s">
        <v>696</v>
      </c>
      <c r="D193" s="1265"/>
      <c r="E193" s="581"/>
      <c r="F193" s="1266" t="b">
        <v>1</v>
      </c>
      <c r="G193" s="660"/>
      <c r="H193" s="583" t="s">
        <v>229</v>
      </c>
      <c r="I193" s="109" t="s">
        <v>130</v>
      </c>
      <c r="J193" s="832" t="s">
        <v>230</v>
      </c>
      <c r="K193" s="833" t="s">
        <v>231</v>
      </c>
      <c r="L193" s="574" t="s">
        <v>53</v>
      </c>
      <c r="M193" s="1099" t="s">
        <v>697</v>
      </c>
      <c r="N193" s="585"/>
      <c r="O193" s="585"/>
      <c r="P193" s="585"/>
      <c r="Q193" s="585"/>
      <c r="R193" s="585"/>
      <c r="S193" s="586"/>
      <c r="T193" s="1268" t="s">
        <v>698</v>
      </c>
      <c r="U193" s="514"/>
      <c r="V193" s="564"/>
      <c r="W193" s="514"/>
    </row>
    <row r="194" ht="17.25" customHeight="1">
      <c r="B194" s="1271" t="s">
        <v>24</v>
      </c>
      <c r="C194" s="1108" t="s">
        <v>699</v>
      </c>
      <c r="D194" s="1265"/>
      <c r="E194" s="581"/>
      <c r="F194" s="1266" t="b">
        <v>1</v>
      </c>
      <c r="G194" s="660"/>
      <c r="H194" s="602" t="s">
        <v>107</v>
      </c>
      <c r="I194" s="605" t="s">
        <v>108</v>
      </c>
      <c r="J194" s="572" t="s">
        <v>109</v>
      </c>
      <c r="K194" s="573" t="s">
        <v>110</v>
      </c>
      <c r="L194" s="574" t="s">
        <v>78</v>
      </c>
      <c r="M194" s="1099" t="s">
        <v>700</v>
      </c>
      <c r="N194" s="585"/>
      <c r="O194" s="585"/>
      <c r="P194" s="585"/>
      <c r="Q194" s="585"/>
      <c r="R194" s="585"/>
      <c r="S194" s="586"/>
      <c r="T194" s="1268" t="s">
        <v>701</v>
      </c>
      <c r="U194" s="514"/>
      <c r="V194" s="579" t="s">
        <v>702</v>
      </c>
      <c r="W194" s="514"/>
    </row>
    <row r="195" ht="17.25" customHeight="1">
      <c r="B195" s="1272" t="s">
        <v>588</v>
      </c>
      <c r="C195" s="1108" t="s">
        <v>703</v>
      </c>
      <c r="D195" s="1265"/>
      <c r="E195" s="581"/>
      <c r="F195" s="1266" t="b">
        <v>1</v>
      </c>
      <c r="G195" s="660"/>
      <c r="H195" s="875" t="s">
        <v>236</v>
      </c>
      <c r="I195" s="592" t="s">
        <v>237</v>
      </c>
      <c r="J195" s="572" t="s">
        <v>238</v>
      </c>
      <c r="K195" s="573" t="s">
        <v>239</v>
      </c>
      <c r="L195" s="574" t="s">
        <v>53</v>
      </c>
      <c r="M195" s="1099" t="s">
        <v>704</v>
      </c>
      <c r="N195" s="585"/>
      <c r="O195" s="585"/>
      <c r="P195" s="585"/>
      <c r="Q195" s="585"/>
      <c r="R195" s="585"/>
      <c r="S195" s="586"/>
      <c r="T195" s="1268" t="s">
        <v>705</v>
      </c>
      <c r="U195" s="514"/>
      <c r="V195" s="564"/>
      <c r="W195" s="514"/>
    </row>
    <row r="196" ht="17.25" customHeight="1">
      <c r="B196" s="1273" t="s">
        <v>423</v>
      </c>
      <c r="C196" s="1108" t="s">
        <v>706</v>
      </c>
      <c r="D196" s="1265"/>
      <c r="E196" s="581"/>
      <c r="F196" s="1266" t="b">
        <v>1</v>
      </c>
      <c r="G196" s="675"/>
      <c r="H196" s="875" t="s">
        <v>532</v>
      </c>
      <c r="I196" s="605" t="s">
        <v>108</v>
      </c>
      <c r="J196" s="572" t="s">
        <v>533</v>
      </c>
      <c r="K196" s="573" t="s">
        <v>311</v>
      </c>
      <c r="L196" s="574" t="s">
        <v>53</v>
      </c>
      <c r="M196" s="1099" t="s">
        <v>707</v>
      </c>
      <c r="N196" s="585"/>
      <c r="O196" s="585"/>
      <c r="P196" s="585"/>
      <c r="Q196" s="585"/>
      <c r="R196" s="585"/>
      <c r="S196" s="586"/>
      <c r="T196" s="1268" t="s">
        <v>708</v>
      </c>
      <c r="U196" s="514"/>
      <c r="V196" s="564"/>
      <c r="W196" s="514"/>
    </row>
    <row r="197" ht="17.25" customHeight="1">
      <c r="A197" s="451"/>
      <c r="B197" s="1274" t="s">
        <v>26</v>
      </c>
      <c r="C197" s="1275" t="s">
        <v>709</v>
      </c>
      <c r="D197" s="1276"/>
      <c r="E197" s="1277"/>
      <c r="F197" s="1278" t="b">
        <v>1</v>
      </c>
      <c r="G197" s="1279"/>
      <c r="H197" s="1280" t="s">
        <v>176</v>
      </c>
      <c r="I197" s="1281" t="s">
        <v>50</v>
      </c>
      <c r="J197" s="1282" t="s">
        <v>478</v>
      </c>
      <c r="K197" s="1283" t="s">
        <v>178</v>
      </c>
      <c r="L197" s="1284" t="s">
        <v>89</v>
      </c>
      <c r="M197" s="1285" t="str">
        <f>"+30% Fire Rate &amp; Movement Speed for 15s. -2s cooldown when damaged"</f>
        <v>+30% Fire Rate &amp; Movement Speed for 15s. -2s cooldown when damaged</v>
      </c>
      <c r="N197" s="1286"/>
      <c r="O197" s="1286"/>
      <c r="P197" s="1286"/>
      <c r="Q197" s="1286"/>
      <c r="R197" s="1286"/>
      <c r="S197" s="1287"/>
      <c r="T197" s="1288" t="s">
        <v>710</v>
      </c>
      <c r="U197" s="514"/>
      <c r="V197" s="588" t="s">
        <v>711</v>
      </c>
      <c r="W197" s="514"/>
    </row>
    <row r="198" ht="17.25" customHeight="1">
      <c r="A198" s="1189"/>
      <c r="U198" s="1189"/>
      <c r="V198" s="564"/>
      <c r="W198" s="514"/>
    </row>
    <row r="199" ht="17.25" customHeight="1">
      <c r="A199" s="1289" t="s">
        <v>712</v>
      </c>
      <c r="B199" s="1290" t="s">
        <v>25</v>
      </c>
      <c r="C199" s="1291" t="s">
        <v>714</v>
      </c>
      <c r="D199" s="1292"/>
      <c r="E199" s="1293"/>
      <c r="F199" s="1294"/>
      <c r="G199" s="1295"/>
      <c r="H199" s="1296" t="s">
        <v>389</v>
      </c>
      <c r="I199" s="1297" t="s">
        <v>390</v>
      </c>
      <c r="J199" s="1298" t="s">
        <v>391</v>
      </c>
      <c r="K199" s="1299" t="s">
        <v>88</v>
      </c>
      <c r="L199" s="1300" t="s">
        <v>89</v>
      </c>
      <c r="M199" s="1301" t="s">
        <v>715</v>
      </c>
      <c r="N199" s="1302"/>
      <c r="O199" s="1302"/>
      <c r="P199" s="1302"/>
      <c r="Q199" s="1302"/>
      <c r="R199" s="1302"/>
      <c r="S199" s="1303"/>
      <c r="T199" s="1304" t="s">
        <v>716</v>
      </c>
      <c r="U199" s="514"/>
      <c r="V199" s="596" t="s">
        <v>1236</v>
      </c>
      <c r="W199" s="514"/>
    </row>
    <row r="200" ht="17.25" customHeight="1">
      <c r="A200" s="1305"/>
      <c r="B200" s="1306"/>
      <c r="C200" s="1307" t="s">
        <v>718</v>
      </c>
      <c r="D200" s="1265"/>
      <c r="E200" s="581"/>
      <c r="F200" s="1266" t="b">
        <v>1</v>
      </c>
      <c r="G200" s="1308"/>
      <c r="H200" s="583" t="s">
        <v>413</v>
      </c>
      <c r="I200" s="1004" t="s">
        <v>260</v>
      </c>
      <c r="J200" s="1049" t="s">
        <v>414</v>
      </c>
      <c r="K200" s="1050" t="s">
        <v>311</v>
      </c>
      <c r="L200" s="1098" t="s">
        <v>53</v>
      </c>
      <c r="M200" s="1099" t="s">
        <v>719</v>
      </c>
      <c r="N200" s="585"/>
      <c r="O200" s="585"/>
      <c r="P200" s="585"/>
      <c r="Q200" s="585"/>
      <c r="R200" s="585"/>
      <c r="S200" s="586"/>
      <c r="T200" s="1309" t="s">
        <v>720</v>
      </c>
      <c r="U200" s="514"/>
      <c r="V200" s="600" t="s">
        <v>1237</v>
      </c>
      <c r="W200" s="514"/>
    </row>
    <row r="201" ht="17.25" customHeight="1">
      <c r="A201" s="1305"/>
      <c r="B201" s="1306"/>
      <c r="C201" s="1307" t="s">
        <v>722</v>
      </c>
      <c r="D201" s="1265"/>
      <c r="E201" s="581"/>
      <c r="F201" s="1266"/>
      <c r="G201" s="1310"/>
      <c r="H201" s="583" t="s">
        <v>400</v>
      </c>
      <c r="I201" s="1004" t="s">
        <v>260</v>
      </c>
      <c r="J201" s="572" t="s">
        <v>401</v>
      </c>
      <c r="K201" s="573" t="s">
        <v>97</v>
      </c>
      <c r="L201" s="574" t="s">
        <v>68</v>
      </c>
      <c r="M201" s="1099" t="s">
        <v>723</v>
      </c>
      <c r="N201" s="585"/>
      <c r="O201" s="585"/>
      <c r="P201" s="585"/>
      <c r="Q201" s="585"/>
      <c r="R201" s="585"/>
      <c r="S201" s="586"/>
      <c r="T201" s="1309" t="s">
        <v>724</v>
      </c>
      <c r="U201" s="514"/>
      <c r="V201" s="596" t="s">
        <v>1238</v>
      </c>
      <c r="W201" s="514"/>
    </row>
    <row r="202" ht="17.25" customHeight="1">
      <c r="A202" s="1305"/>
      <c r="B202" s="1306"/>
      <c r="C202" s="1307" t="s">
        <v>726</v>
      </c>
      <c r="D202" s="1265"/>
      <c r="E202" s="581"/>
      <c r="F202" s="1266" t="b">
        <v>1</v>
      </c>
      <c r="G202" s="1310"/>
      <c r="H202" s="583" t="s">
        <v>340</v>
      </c>
      <c r="I202" s="571" t="s">
        <v>341</v>
      </c>
      <c r="J202" s="832" t="s">
        <v>342</v>
      </c>
      <c r="K202" s="833" t="s">
        <v>52</v>
      </c>
      <c r="L202" s="1098" t="s">
        <v>53</v>
      </c>
      <c r="M202" s="1099" t="s">
        <v>1239</v>
      </c>
      <c r="N202" s="585"/>
      <c r="O202" s="585"/>
      <c r="P202" s="585"/>
      <c r="Q202" s="585"/>
      <c r="R202" s="585"/>
      <c r="S202" s="586"/>
      <c r="T202" s="1309" t="s">
        <v>728</v>
      </c>
      <c r="U202" s="514"/>
      <c r="V202" s="596" t="s">
        <v>1240</v>
      </c>
      <c r="W202" s="514"/>
    </row>
    <row r="203" ht="17.25" customHeight="1">
      <c r="A203" s="1305"/>
      <c r="B203" s="1306"/>
      <c r="C203" s="1311" t="s">
        <v>730</v>
      </c>
      <c r="D203" s="1265"/>
      <c r="E203" s="581"/>
      <c r="F203" s="1266" t="b">
        <v>1</v>
      </c>
      <c r="G203" s="1310"/>
      <c r="H203" s="583" t="s">
        <v>259</v>
      </c>
      <c r="I203" s="1004" t="s">
        <v>260</v>
      </c>
      <c r="J203" s="832" t="s">
        <v>261</v>
      </c>
      <c r="K203" s="833" t="s">
        <v>262</v>
      </c>
      <c r="L203" s="963" t="s">
        <v>89</v>
      </c>
      <c r="M203" s="1099" t="s">
        <v>1241</v>
      </c>
      <c r="N203" s="585"/>
      <c r="O203" s="585"/>
      <c r="P203" s="585"/>
      <c r="Q203" s="585"/>
      <c r="R203" s="585"/>
      <c r="S203" s="586"/>
      <c r="T203" s="1309" t="s">
        <v>732</v>
      </c>
      <c r="U203" s="514"/>
      <c r="V203" s="1312" t="s">
        <v>1242</v>
      </c>
      <c r="W203" s="514"/>
    </row>
    <row r="204" ht="17.25" customHeight="1">
      <c r="A204" s="1305"/>
      <c r="B204" s="1313"/>
      <c r="C204" s="1311" t="s">
        <v>734</v>
      </c>
      <c r="D204" s="1265"/>
      <c r="E204" s="581"/>
      <c r="F204" s="1266" t="b">
        <v>1</v>
      </c>
      <c r="G204" s="1314"/>
      <c r="H204" s="583" t="s">
        <v>432</v>
      </c>
      <c r="I204" s="571" t="s">
        <v>433</v>
      </c>
      <c r="J204" s="572" t="s">
        <v>434</v>
      </c>
      <c r="K204" s="573" t="s">
        <v>270</v>
      </c>
      <c r="L204" s="574" t="s">
        <v>68</v>
      </c>
      <c r="M204" s="1099" t="s">
        <v>735</v>
      </c>
      <c r="N204" s="585"/>
      <c r="O204" s="585"/>
      <c r="P204" s="585"/>
      <c r="Q204" s="585"/>
      <c r="R204" s="585"/>
      <c r="S204" s="586"/>
      <c r="T204" s="1309" t="s">
        <v>736</v>
      </c>
      <c r="U204" s="514"/>
      <c r="V204" s="564" t="s">
        <v>1243</v>
      </c>
      <c r="W204" s="514"/>
    </row>
    <row r="205" ht="17.25" customHeight="1">
      <c r="A205" s="1305"/>
      <c r="B205" s="1315" t="s">
        <v>21</v>
      </c>
      <c r="C205" s="1311" t="s">
        <v>739</v>
      </c>
      <c r="D205" s="1265"/>
      <c r="E205" s="581"/>
      <c r="F205" s="1266"/>
      <c r="G205" s="1316"/>
      <c r="H205" s="583" t="s">
        <v>340</v>
      </c>
      <c r="I205" s="571" t="s">
        <v>341</v>
      </c>
      <c r="J205" s="832" t="s">
        <v>342</v>
      </c>
      <c r="K205" s="833" t="s">
        <v>52</v>
      </c>
      <c r="L205" s="574" t="s">
        <v>53</v>
      </c>
      <c r="M205" s="1099" t="s">
        <v>1244</v>
      </c>
      <c r="N205" s="585"/>
      <c r="O205" s="585"/>
      <c r="P205" s="585"/>
      <c r="Q205" s="585"/>
      <c r="R205" s="585"/>
      <c r="S205" s="586"/>
      <c r="T205" s="1309" t="s">
        <v>741</v>
      </c>
      <c r="U205" s="514"/>
      <c r="V205" s="1317" t="s">
        <v>742</v>
      </c>
      <c r="W205" s="514"/>
    </row>
    <row r="206" ht="17.25" customHeight="1">
      <c r="A206" s="1305"/>
      <c r="B206" s="1318"/>
      <c r="C206" s="1311" t="s">
        <v>743</v>
      </c>
      <c r="D206" s="1265"/>
      <c r="E206" s="581"/>
      <c r="F206" s="1266"/>
      <c r="G206" s="1308"/>
      <c r="H206" s="583" t="s">
        <v>259</v>
      </c>
      <c r="I206" s="1004" t="s">
        <v>260</v>
      </c>
      <c r="J206" s="832" t="s">
        <v>261</v>
      </c>
      <c r="K206" s="833" t="s">
        <v>262</v>
      </c>
      <c r="L206" s="1319" t="s">
        <v>89</v>
      </c>
      <c r="M206" s="1099" t="s">
        <v>744</v>
      </c>
      <c r="N206" s="585"/>
      <c r="O206" s="585"/>
      <c r="P206" s="585"/>
      <c r="Q206" s="585"/>
      <c r="R206" s="585"/>
      <c r="S206" s="586"/>
      <c r="T206" s="1309" t="s">
        <v>745</v>
      </c>
      <c r="U206" s="514"/>
      <c r="V206" s="600" t="s">
        <v>746</v>
      </c>
      <c r="W206" s="514"/>
    </row>
    <row r="207" ht="17.25" customHeight="1">
      <c r="A207" s="1305"/>
      <c r="B207" s="1318"/>
      <c r="C207" s="1311" t="s">
        <v>747</v>
      </c>
      <c r="D207" s="1265"/>
      <c r="E207" s="581"/>
      <c r="F207" s="1266"/>
      <c r="G207" s="1320"/>
      <c r="H207" s="583" t="s">
        <v>389</v>
      </c>
      <c r="I207" s="571" t="s">
        <v>390</v>
      </c>
      <c r="J207" s="572" t="s">
        <v>391</v>
      </c>
      <c r="K207" s="573" t="s">
        <v>88</v>
      </c>
      <c r="L207" s="963" t="s">
        <v>89</v>
      </c>
      <c r="M207" s="1099" t="s">
        <v>748</v>
      </c>
      <c r="N207" s="585"/>
      <c r="O207" s="585"/>
      <c r="P207" s="585"/>
      <c r="Q207" s="585"/>
      <c r="R207" s="585"/>
      <c r="S207" s="586"/>
      <c r="T207" s="1309" t="s">
        <v>749</v>
      </c>
      <c r="U207" s="514"/>
      <c r="V207" s="579" t="s">
        <v>750</v>
      </c>
      <c r="W207" s="514"/>
    </row>
    <row r="208" ht="17.25" customHeight="1">
      <c r="A208" s="1305"/>
      <c r="B208" s="1318"/>
      <c r="C208" s="1311" t="s">
        <v>751</v>
      </c>
      <c r="D208" s="1265"/>
      <c r="E208" s="581"/>
      <c r="F208" s="1266" t="b">
        <v>1</v>
      </c>
      <c r="G208" s="1320"/>
      <c r="H208" s="583" t="s">
        <v>413</v>
      </c>
      <c r="I208" s="1004" t="s">
        <v>260</v>
      </c>
      <c r="J208" s="1049" t="s">
        <v>414</v>
      </c>
      <c r="K208" s="1050" t="s">
        <v>311</v>
      </c>
      <c r="L208" s="1098" t="s">
        <v>53</v>
      </c>
      <c r="M208" s="1099" t="s">
        <v>752</v>
      </c>
      <c r="N208" s="585"/>
      <c r="O208" s="585"/>
      <c r="P208" s="585"/>
      <c r="Q208" s="585"/>
      <c r="R208" s="585"/>
      <c r="S208" s="586"/>
      <c r="T208" s="1309" t="s">
        <v>753</v>
      </c>
      <c r="U208" s="514"/>
      <c r="V208" s="760" t="s">
        <v>1245</v>
      </c>
      <c r="W208" s="514"/>
    </row>
    <row r="209" ht="17.25" customHeight="1">
      <c r="A209" s="1305"/>
      <c r="B209" s="1318"/>
      <c r="C209" s="1311" t="s">
        <v>755</v>
      </c>
      <c r="D209" s="1265"/>
      <c r="E209" s="581"/>
      <c r="F209" s="1266"/>
      <c r="G209" s="1310"/>
      <c r="H209" s="583" t="s">
        <v>400</v>
      </c>
      <c r="I209" s="1004" t="s">
        <v>260</v>
      </c>
      <c r="J209" s="572" t="s">
        <v>401</v>
      </c>
      <c r="K209" s="573" t="s">
        <v>97</v>
      </c>
      <c r="L209" s="574" t="s">
        <v>68</v>
      </c>
      <c r="M209" s="1099" t="s">
        <v>1246</v>
      </c>
      <c r="N209" s="585"/>
      <c r="O209" s="585"/>
      <c r="P209" s="585"/>
      <c r="Q209" s="585"/>
      <c r="R209" s="585"/>
      <c r="S209" s="586"/>
      <c r="T209" s="1309" t="s">
        <v>757</v>
      </c>
      <c r="U209" s="514"/>
      <c r="V209" s="600" t="s">
        <v>758</v>
      </c>
      <c r="W209" s="514"/>
    </row>
    <row r="210" ht="17.25" customHeight="1">
      <c r="A210" s="1305"/>
      <c r="B210" s="1321"/>
      <c r="C210" s="1311" t="s">
        <v>759</v>
      </c>
      <c r="D210" s="1265"/>
      <c r="E210" s="581"/>
      <c r="F210" s="1266" t="b">
        <v>1</v>
      </c>
      <c r="G210" s="1314"/>
      <c r="H210" s="583" t="s">
        <v>432</v>
      </c>
      <c r="I210" s="571" t="s">
        <v>433</v>
      </c>
      <c r="J210" s="572" t="s">
        <v>434</v>
      </c>
      <c r="K210" s="573" t="s">
        <v>270</v>
      </c>
      <c r="L210" s="574" t="s">
        <v>68</v>
      </c>
      <c r="M210" s="1099" t="s">
        <v>1247</v>
      </c>
      <c r="N210" s="585"/>
      <c r="O210" s="585"/>
      <c r="P210" s="585"/>
      <c r="Q210" s="585"/>
      <c r="R210" s="585"/>
      <c r="S210" s="586"/>
      <c r="T210" s="1309" t="s">
        <v>761</v>
      </c>
      <c r="U210" s="514"/>
      <c r="V210" s="600" t="s">
        <v>1248</v>
      </c>
      <c r="W210" s="514"/>
    </row>
    <row r="211" ht="17.25" customHeight="1">
      <c r="A211" s="1305"/>
      <c r="B211" s="1322" t="s">
        <v>266</v>
      </c>
      <c r="C211" s="1311" t="s">
        <v>764</v>
      </c>
      <c r="D211" s="1265"/>
      <c r="E211" s="581"/>
      <c r="F211" s="1266"/>
      <c r="G211" s="1310"/>
      <c r="H211" s="583" t="s">
        <v>259</v>
      </c>
      <c r="I211" s="1004" t="s">
        <v>260</v>
      </c>
      <c r="J211" s="832" t="s">
        <v>261</v>
      </c>
      <c r="K211" s="833" t="s">
        <v>262</v>
      </c>
      <c r="L211" s="963" t="s">
        <v>89</v>
      </c>
      <c r="M211" s="1099" t="s">
        <v>765</v>
      </c>
      <c r="N211" s="585"/>
      <c r="O211" s="585"/>
      <c r="P211" s="585"/>
      <c r="Q211" s="585"/>
      <c r="R211" s="585"/>
      <c r="S211" s="586"/>
      <c r="T211" s="1309" t="s">
        <v>766</v>
      </c>
      <c r="U211" s="514"/>
      <c r="V211" s="760" t="s">
        <v>767</v>
      </c>
      <c r="W211" s="514"/>
    </row>
    <row r="212" ht="17.25" customHeight="1">
      <c r="A212" s="1305"/>
      <c r="B212" s="1323"/>
      <c r="C212" s="1311" t="s">
        <v>768</v>
      </c>
      <c r="D212" s="1265"/>
      <c r="E212" s="581"/>
      <c r="F212" s="1266"/>
      <c r="G212" s="1310"/>
      <c r="H212" s="583" t="s">
        <v>340</v>
      </c>
      <c r="I212" s="571" t="s">
        <v>341</v>
      </c>
      <c r="J212" s="832" t="s">
        <v>342</v>
      </c>
      <c r="K212" s="833" t="s">
        <v>52</v>
      </c>
      <c r="L212" s="1098" t="s">
        <v>53</v>
      </c>
      <c r="M212" s="1099" t="str">
        <f>"+100% Overdrive Bonus. Overdrive ends on Action Skill end"</f>
        <v>+100% Overdrive Bonus. Overdrive ends on Action Skill end</v>
      </c>
      <c r="N212" s="585"/>
      <c r="O212" s="585"/>
      <c r="P212" s="585"/>
      <c r="Q212" s="585"/>
      <c r="R212" s="585"/>
      <c r="S212" s="586"/>
      <c r="T212" s="1309" t="s">
        <v>769</v>
      </c>
      <c r="U212" s="514"/>
      <c r="V212" s="760" t="s">
        <v>770</v>
      </c>
      <c r="W212" s="514"/>
    </row>
    <row r="213" ht="17.25" customHeight="1">
      <c r="A213" s="1305"/>
      <c r="B213" s="1323"/>
      <c r="C213" s="1311" t="s">
        <v>771</v>
      </c>
      <c r="D213" s="1265"/>
      <c r="E213" s="581"/>
      <c r="F213" s="1266" t="b">
        <v>1</v>
      </c>
      <c r="G213" s="1310"/>
      <c r="H213" s="583" t="s">
        <v>432</v>
      </c>
      <c r="I213" s="571" t="s">
        <v>433</v>
      </c>
      <c r="J213" s="572" t="s">
        <v>434</v>
      </c>
      <c r="K213" s="573" t="s">
        <v>270</v>
      </c>
      <c r="L213" s="574" t="s">
        <v>68</v>
      </c>
      <c r="M213" s="1099" t="s">
        <v>772</v>
      </c>
      <c r="N213" s="585"/>
      <c r="O213" s="585"/>
      <c r="P213" s="585"/>
      <c r="Q213" s="585"/>
      <c r="R213" s="585"/>
      <c r="S213" s="586"/>
      <c r="T213" s="1309" t="s">
        <v>773</v>
      </c>
      <c r="U213" s="514"/>
      <c r="V213" s="760" t="s">
        <v>774</v>
      </c>
      <c r="W213" s="514"/>
    </row>
    <row r="214" ht="17.25" customHeight="1">
      <c r="A214" s="1305"/>
      <c r="B214" s="1323"/>
      <c r="C214" s="1311" t="s">
        <v>775</v>
      </c>
      <c r="D214" s="1265"/>
      <c r="E214" s="581"/>
      <c r="F214" s="1266" t="b">
        <v>1</v>
      </c>
      <c r="G214" s="1310"/>
      <c r="H214" s="583" t="s">
        <v>413</v>
      </c>
      <c r="I214" s="1004" t="s">
        <v>260</v>
      </c>
      <c r="J214" s="1049" t="s">
        <v>414</v>
      </c>
      <c r="K214" s="1050" t="s">
        <v>311</v>
      </c>
      <c r="L214" s="1098" t="s">
        <v>53</v>
      </c>
      <c r="M214" s="1099" t="s">
        <v>776</v>
      </c>
      <c r="N214" s="585"/>
      <c r="O214" s="585"/>
      <c r="P214" s="585"/>
      <c r="Q214" s="585"/>
      <c r="R214" s="585"/>
      <c r="S214" s="586"/>
      <c r="T214" s="1309" t="s">
        <v>777</v>
      </c>
      <c r="U214" s="514"/>
      <c r="V214" s="760" t="s">
        <v>778</v>
      </c>
      <c r="W214" s="514"/>
    </row>
    <row r="215" ht="17.25" customHeight="1">
      <c r="A215" s="1305"/>
      <c r="B215" s="1323"/>
      <c r="C215" s="1311" t="s">
        <v>779</v>
      </c>
      <c r="D215" s="1265"/>
      <c r="E215" s="581"/>
      <c r="F215" s="1266"/>
      <c r="G215" s="1314"/>
      <c r="H215" s="583" t="s">
        <v>400</v>
      </c>
      <c r="I215" s="1004" t="s">
        <v>260</v>
      </c>
      <c r="J215" s="572" t="s">
        <v>401</v>
      </c>
      <c r="K215" s="573" t="s">
        <v>97</v>
      </c>
      <c r="L215" s="574" t="s">
        <v>68</v>
      </c>
      <c r="M215" s="1099" t="s">
        <v>780</v>
      </c>
      <c r="N215" s="585"/>
      <c r="O215" s="585"/>
      <c r="P215" s="585"/>
      <c r="Q215" s="585"/>
      <c r="R215" s="585"/>
      <c r="S215" s="586"/>
      <c r="T215" s="1309" t="s">
        <v>781</v>
      </c>
      <c r="U215" s="514"/>
      <c r="V215" s="760" t="s">
        <v>1249</v>
      </c>
      <c r="W215" s="514"/>
    </row>
    <row r="216" ht="17.25" customHeight="1">
      <c r="A216" s="1305"/>
      <c r="B216" s="1324"/>
      <c r="C216" s="1311" t="s">
        <v>783</v>
      </c>
      <c r="D216" s="1265"/>
      <c r="E216" s="581"/>
      <c r="F216" s="1266"/>
      <c r="G216" s="1314"/>
      <c r="H216" s="583" t="s">
        <v>389</v>
      </c>
      <c r="I216" s="571" t="s">
        <v>390</v>
      </c>
      <c r="J216" s="572" t="s">
        <v>391</v>
      </c>
      <c r="K216" s="573" t="s">
        <v>88</v>
      </c>
      <c r="L216" s="963" t="s">
        <v>89</v>
      </c>
      <c r="M216" s="1099" t="s">
        <v>784</v>
      </c>
      <c r="N216" s="585"/>
      <c r="O216" s="585"/>
      <c r="P216" s="585"/>
      <c r="Q216" s="585"/>
      <c r="R216" s="585"/>
      <c r="S216" s="586"/>
      <c r="T216" s="1309" t="s">
        <v>785</v>
      </c>
      <c r="U216" s="514"/>
      <c r="V216" s="760" t="s">
        <v>786</v>
      </c>
      <c r="W216" s="514"/>
    </row>
    <row r="217" ht="17.25" customHeight="1">
      <c r="A217" s="1305"/>
      <c r="B217" s="1325" t="s">
        <v>23</v>
      </c>
      <c r="C217" s="1311" t="s">
        <v>788</v>
      </c>
      <c r="D217" s="1265"/>
      <c r="E217" s="581"/>
      <c r="F217" s="1266" t="b">
        <v>1</v>
      </c>
      <c r="G217" s="1326"/>
      <c r="H217" s="583" t="s">
        <v>413</v>
      </c>
      <c r="I217" s="1004" t="s">
        <v>260</v>
      </c>
      <c r="J217" s="1049" t="s">
        <v>414</v>
      </c>
      <c r="K217" s="1050" t="s">
        <v>311</v>
      </c>
      <c r="L217" s="1098" t="s">
        <v>53</v>
      </c>
      <c r="M217" s="1099" t="str">
        <f>"+Dmg for each active Attunement. Gain attuned elemental resistance"</f>
        <v>+Dmg for each active Attunement. Gain attuned elemental resistance</v>
      </c>
      <c r="N217" s="585"/>
      <c r="O217" s="585"/>
      <c r="P217" s="585"/>
      <c r="Q217" s="585"/>
      <c r="R217" s="585"/>
      <c r="S217" s="586"/>
      <c r="T217" s="1309" t="s">
        <v>789</v>
      </c>
      <c r="U217" s="514"/>
      <c r="V217" s="1327" t="s">
        <v>1250</v>
      </c>
      <c r="W217" s="514"/>
    </row>
    <row r="218" ht="17.25" customHeight="1">
      <c r="A218" s="1305"/>
      <c r="B218" s="1328"/>
      <c r="C218" s="1311" t="s">
        <v>791</v>
      </c>
      <c r="D218" s="1265"/>
      <c r="E218" s="581"/>
      <c r="F218" s="1266"/>
      <c r="G218" s="568"/>
      <c r="H218" s="583" t="s">
        <v>432</v>
      </c>
      <c r="I218" s="571" t="s">
        <v>433</v>
      </c>
      <c r="J218" s="572" t="s">
        <v>434</v>
      </c>
      <c r="K218" s="573" t="s">
        <v>270</v>
      </c>
      <c r="L218" s="574" t="s">
        <v>68</v>
      </c>
      <c r="M218" s="1099" t="s">
        <v>792</v>
      </c>
      <c r="N218" s="585"/>
      <c r="O218" s="585"/>
      <c r="P218" s="585"/>
      <c r="Q218" s="585"/>
      <c r="R218" s="585"/>
      <c r="S218" s="586"/>
      <c r="T218" s="1309" t="s">
        <v>793</v>
      </c>
      <c r="U218" s="514"/>
      <c r="V218" s="579" t="s">
        <v>794</v>
      </c>
      <c r="W218" s="514"/>
    </row>
    <row r="219" ht="17.25" customHeight="1">
      <c r="A219" s="1305"/>
      <c r="B219" s="1328"/>
      <c r="C219" s="1311" t="s">
        <v>795</v>
      </c>
      <c r="D219" s="1265"/>
      <c r="E219" s="581"/>
      <c r="F219" s="1266" t="b">
        <v>1</v>
      </c>
      <c r="G219" s="690"/>
      <c r="H219" s="583" t="s">
        <v>259</v>
      </c>
      <c r="I219" s="1004" t="s">
        <v>260</v>
      </c>
      <c r="J219" s="832" t="s">
        <v>261</v>
      </c>
      <c r="K219" s="833" t="s">
        <v>262</v>
      </c>
      <c r="L219" s="963" t="s">
        <v>89</v>
      </c>
      <c r="M219" s="1099" t="s">
        <v>796</v>
      </c>
      <c r="N219" s="585"/>
      <c r="O219" s="585"/>
      <c r="P219" s="585"/>
      <c r="Q219" s="585"/>
      <c r="R219" s="585"/>
      <c r="S219" s="586"/>
      <c r="T219" s="1309" t="s">
        <v>797</v>
      </c>
      <c r="U219" s="514"/>
      <c r="V219" s="603" t="s">
        <v>798</v>
      </c>
      <c r="W219" s="514"/>
    </row>
    <row r="220" ht="17.25" customHeight="1">
      <c r="A220" s="1305"/>
      <c r="B220" s="1328"/>
      <c r="C220" s="1311" t="s">
        <v>799</v>
      </c>
      <c r="D220" s="1265"/>
      <c r="E220" s="581"/>
      <c r="F220" s="1266" t="b">
        <v>1</v>
      </c>
      <c r="G220" s="1310"/>
      <c r="H220" s="583" t="s">
        <v>400</v>
      </c>
      <c r="I220" s="1004" t="s">
        <v>260</v>
      </c>
      <c r="J220" s="572" t="s">
        <v>401</v>
      </c>
      <c r="K220" s="573" t="s">
        <v>97</v>
      </c>
      <c r="L220" s="574" t="s">
        <v>68</v>
      </c>
      <c r="M220" s="1099" t="s">
        <v>800</v>
      </c>
      <c r="N220" s="585"/>
      <c r="O220" s="585"/>
      <c r="P220" s="585"/>
      <c r="Q220" s="585"/>
      <c r="R220" s="585"/>
      <c r="S220" s="586"/>
      <c r="T220" s="1309" t="s">
        <v>801</v>
      </c>
      <c r="U220" s="514"/>
      <c r="V220" s="1231" t="s">
        <v>802</v>
      </c>
      <c r="W220" s="514"/>
    </row>
    <row r="221" ht="17.25" customHeight="1">
      <c r="A221" s="1305"/>
      <c r="B221" s="1328"/>
      <c r="C221" s="1311" t="s">
        <v>803</v>
      </c>
      <c r="D221" s="1265"/>
      <c r="E221" s="581"/>
      <c r="F221" s="1266"/>
      <c r="G221" s="1310"/>
      <c r="H221" s="583" t="s">
        <v>340</v>
      </c>
      <c r="I221" s="571" t="s">
        <v>341</v>
      </c>
      <c r="J221" s="832" t="s">
        <v>342</v>
      </c>
      <c r="K221" s="833" t="s">
        <v>52</v>
      </c>
      <c r="L221" s="1098" t="s">
        <v>53</v>
      </c>
      <c r="M221" s="1329" t="s">
        <v>804</v>
      </c>
      <c r="N221" s="585"/>
      <c r="O221" s="585"/>
      <c r="P221" s="585"/>
      <c r="Q221" s="585"/>
      <c r="R221" s="585"/>
      <c r="S221" s="586"/>
      <c r="T221" s="1309" t="s">
        <v>805</v>
      </c>
      <c r="U221" s="514"/>
      <c r="V221" s="760"/>
      <c r="W221" s="514"/>
    </row>
    <row r="222" ht="17.25" customHeight="1">
      <c r="A222" s="1330"/>
      <c r="B222" s="1331"/>
      <c r="C222" s="1332" t="s">
        <v>806</v>
      </c>
      <c r="D222" s="1333"/>
      <c r="E222" s="1334"/>
      <c r="F222" s="1335" t="b">
        <v>1</v>
      </c>
      <c r="G222" s="1336"/>
      <c r="H222" s="1337" t="s">
        <v>389</v>
      </c>
      <c r="I222" s="1338" t="s">
        <v>390</v>
      </c>
      <c r="J222" s="1339" t="s">
        <v>391</v>
      </c>
      <c r="K222" s="1340" t="s">
        <v>88</v>
      </c>
      <c r="L222" s="1341" t="s">
        <v>89</v>
      </c>
      <c r="M222" s="1342" t="s">
        <v>807</v>
      </c>
      <c r="N222" s="1343"/>
      <c r="O222" s="1343"/>
      <c r="P222" s="1343"/>
      <c r="Q222" s="1343"/>
      <c r="R222" s="1343"/>
      <c r="S222" s="1344"/>
      <c r="T222" s="1345" t="s">
        <v>808</v>
      </c>
      <c r="U222" s="514"/>
      <c r="V222" s="1346" t="s">
        <v>809</v>
      </c>
      <c r="W222" s="514"/>
    </row>
    <row r="223" ht="17.25" customHeight="1">
      <c r="A223" s="514"/>
      <c r="B223" s="514"/>
      <c r="C223" s="514"/>
      <c r="D223" s="514"/>
      <c r="E223" s="514"/>
      <c r="F223" s="514"/>
      <c r="G223" s="514"/>
      <c r="H223" s="514"/>
      <c r="I223" s="514"/>
      <c r="J223" s="514"/>
      <c r="K223" s="514"/>
      <c r="L223" s="514"/>
      <c r="M223" s="514"/>
      <c r="N223" s="514"/>
      <c r="O223" s="514"/>
      <c r="P223" s="514"/>
      <c r="Q223" s="514"/>
      <c r="R223" s="514"/>
      <c r="S223" s="514"/>
      <c r="T223" s="514"/>
      <c r="U223" s="514"/>
      <c r="V223" s="1347"/>
      <c r="W223" s="514"/>
    </row>
    <row r="224" ht="17.25" customHeight="1">
      <c r="A224" s="1348" t="s">
        <v>28</v>
      </c>
      <c r="B224" s="1349" t="s">
        <v>25</v>
      </c>
      <c r="C224" s="1350" t="s">
        <v>1251</v>
      </c>
      <c r="D224" s="1351"/>
      <c r="E224" s="1352"/>
      <c r="F224" s="1353" t="b">
        <v>1</v>
      </c>
      <c r="G224" s="1354"/>
      <c r="H224" s="1355" t="s">
        <v>1252</v>
      </c>
      <c r="I224" s="1356"/>
      <c r="J224" s="1356"/>
      <c r="K224" s="1356"/>
      <c r="L224" s="1356"/>
      <c r="M224" s="1357" t="s">
        <v>1253</v>
      </c>
      <c r="N224" s="1356"/>
      <c r="O224" s="1356"/>
      <c r="P224" s="1356"/>
      <c r="Q224" s="1356"/>
      <c r="R224" s="1356"/>
      <c r="S224" s="1356"/>
      <c r="T224" s="1358"/>
      <c r="U224" s="514"/>
      <c r="V224" s="1347"/>
      <c r="W224" s="514"/>
    </row>
    <row r="225" ht="17.25" customHeight="1">
      <c r="B225" s="1359" t="s">
        <v>25</v>
      </c>
      <c r="C225" s="1108" t="s">
        <v>813</v>
      </c>
      <c r="D225" s="1265"/>
      <c r="E225" s="581"/>
      <c r="F225" s="1360" t="b">
        <v>1</v>
      </c>
      <c r="G225" s="1361"/>
      <c r="H225" s="1362" t="s">
        <v>1254</v>
      </c>
      <c r="I225" s="585"/>
      <c r="J225" s="585"/>
      <c r="K225" s="585"/>
      <c r="L225" s="585"/>
      <c r="M225" s="1099" t="s">
        <v>1255</v>
      </c>
      <c r="N225" s="585"/>
      <c r="O225" s="585"/>
      <c r="P225" s="585"/>
      <c r="Q225" s="585"/>
      <c r="R225" s="585"/>
      <c r="S225" s="585"/>
      <c r="T225" s="1363"/>
      <c r="U225" s="514"/>
      <c r="V225" s="1347"/>
      <c r="W225" s="514"/>
    </row>
    <row r="226" ht="17.25" customHeight="1">
      <c r="B226" s="1359" t="s">
        <v>25</v>
      </c>
      <c r="C226" s="1108" t="s">
        <v>816</v>
      </c>
      <c r="D226" s="1265"/>
      <c r="E226" s="581"/>
      <c r="F226" s="1360" t="b">
        <v>1</v>
      </c>
      <c r="G226" s="1361"/>
      <c r="H226" s="1362" t="s">
        <v>1256</v>
      </c>
      <c r="I226" s="585"/>
      <c r="J226" s="585"/>
      <c r="K226" s="585"/>
      <c r="L226" s="585"/>
      <c r="M226" s="1099" t="s">
        <v>1257</v>
      </c>
      <c r="N226" s="585"/>
      <c r="O226" s="585"/>
      <c r="P226" s="585"/>
      <c r="Q226" s="585"/>
      <c r="R226" s="585"/>
      <c r="S226" s="585"/>
      <c r="T226" s="1363"/>
      <c r="U226" s="514"/>
      <c r="V226" s="1347"/>
      <c r="W226" s="514"/>
    </row>
    <row r="227" ht="17.25" customHeight="1">
      <c r="B227" s="1359" t="s">
        <v>25</v>
      </c>
      <c r="C227" s="1108" t="s">
        <v>819</v>
      </c>
      <c r="D227" s="1265"/>
      <c r="E227" s="581"/>
      <c r="F227" s="1360" t="b">
        <v>1</v>
      </c>
      <c r="G227" s="1364"/>
      <c r="H227" s="1365" t="s">
        <v>1258</v>
      </c>
      <c r="I227" s="585"/>
      <c r="J227" s="585"/>
      <c r="K227" s="585"/>
      <c r="L227" s="585"/>
      <c r="M227" s="1099" t="s">
        <v>1259</v>
      </c>
      <c r="N227" s="585"/>
      <c r="O227" s="585"/>
      <c r="P227" s="585"/>
      <c r="Q227" s="585"/>
      <c r="R227" s="585"/>
      <c r="S227" s="585"/>
      <c r="T227" s="1363"/>
      <c r="U227" s="514"/>
      <c r="V227" s="1347"/>
      <c r="W227" s="514"/>
    </row>
    <row r="228" ht="17.25" customHeight="1">
      <c r="B228" s="1359" t="s">
        <v>25</v>
      </c>
      <c r="C228" s="1108" t="s">
        <v>822</v>
      </c>
      <c r="D228" s="1265"/>
      <c r="E228" s="581"/>
      <c r="F228" s="1360" t="b">
        <v>1</v>
      </c>
      <c r="G228" s="1364"/>
      <c r="H228" s="1366" t="s">
        <v>1260</v>
      </c>
      <c r="I228" s="585"/>
      <c r="J228" s="585"/>
      <c r="K228" s="585"/>
      <c r="L228" s="585"/>
      <c r="M228" s="1099" t="s">
        <v>1261</v>
      </c>
      <c r="N228" s="585"/>
      <c r="O228" s="585"/>
      <c r="P228" s="585"/>
      <c r="Q228" s="585"/>
      <c r="R228" s="585"/>
      <c r="S228" s="585"/>
      <c r="T228" s="1363"/>
      <c r="U228" s="514"/>
      <c r="V228" s="1347"/>
      <c r="W228" s="514"/>
    </row>
    <row r="229" ht="17.25" customHeight="1">
      <c r="B229" s="1359" t="s">
        <v>25</v>
      </c>
      <c r="C229" s="1108" t="s">
        <v>825</v>
      </c>
      <c r="D229" s="1265"/>
      <c r="E229" s="581"/>
      <c r="F229" s="1360" t="b">
        <v>1</v>
      </c>
      <c r="G229" s="1364"/>
      <c r="H229" s="1362" t="s">
        <v>1262</v>
      </c>
      <c r="I229" s="585"/>
      <c r="J229" s="585"/>
      <c r="K229" s="585"/>
      <c r="L229" s="585"/>
      <c r="M229" s="1099" t="s">
        <v>1263</v>
      </c>
      <c r="N229" s="585"/>
      <c r="O229" s="585"/>
      <c r="P229" s="585"/>
      <c r="Q229" s="585"/>
      <c r="R229" s="585"/>
      <c r="S229" s="585"/>
      <c r="T229" s="1363"/>
      <c r="U229" s="514"/>
      <c r="V229" s="1347"/>
      <c r="W229" s="514"/>
    </row>
    <row r="230" ht="17.25" customHeight="1">
      <c r="B230" s="1367" t="s">
        <v>117</v>
      </c>
      <c r="C230" s="1108" t="s">
        <v>828</v>
      </c>
      <c r="D230" s="1265"/>
      <c r="E230" s="581"/>
      <c r="F230" s="1360" t="b">
        <v>1</v>
      </c>
      <c r="G230" s="660"/>
      <c r="H230" s="1368" t="s">
        <v>1264</v>
      </c>
      <c r="I230" s="585"/>
      <c r="J230" s="585"/>
      <c r="K230" s="585"/>
      <c r="L230" s="585"/>
      <c r="M230" s="1099" t="s">
        <v>1265</v>
      </c>
      <c r="N230" s="585"/>
      <c r="O230" s="585"/>
      <c r="P230" s="585"/>
      <c r="Q230" s="585"/>
      <c r="R230" s="585"/>
      <c r="S230" s="585"/>
      <c r="T230" s="1363"/>
      <c r="U230" s="514"/>
      <c r="V230" s="1347"/>
      <c r="W230" s="514"/>
    </row>
    <row r="231" ht="17.25" customHeight="1">
      <c r="B231" s="1367" t="s">
        <v>117</v>
      </c>
      <c r="C231" s="1108" t="s">
        <v>831</v>
      </c>
      <c r="D231" s="1265"/>
      <c r="E231" s="581"/>
      <c r="F231" s="1360" t="b">
        <v>1</v>
      </c>
      <c r="G231" s="675"/>
      <c r="H231" s="1368" t="s">
        <v>1266</v>
      </c>
      <c r="I231" s="585"/>
      <c r="J231" s="585"/>
      <c r="K231" s="585"/>
      <c r="L231" s="585"/>
      <c r="M231" s="1099" t="s">
        <v>1267</v>
      </c>
      <c r="N231" s="585"/>
      <c r="O231" s="585"/>
      <c r="P231" s="585"/>
      <c r="Q231" s="585"/>
      <c r="R231" s="585"/>
      <c r="S231" s="585"/>
      <c r="T231" s="1363"/>
      <c r="U231" s="514"/>
      <c r="V231" s="1347"/>
      <c r="W231" s="514"/>
    </row>
    <row r="232" ht="17.25" customHeight="1">
      <c r="B232" s="1369" t="s">
        <v>588</v>
      </c>
      <c r="C232" s="1108" t="s">
        <v>834</v>
      </c>
      <c r="D232" s="1265"/>
      <c r="E232" s="581"/>
      <c r="F232" s="1360" t="b">
        <v>1</v>
      </c>
      <c r="G232" s="660"/>
      <c r="H232" s="1368" t="s">
        <v>1268</v>
      </c>
      <c r="I232" s="585"/>
      <c r="J232" s="585"/>
      <c r="K232" s="585"/>
      <c r="L232" s="585"/>
      <c r="M232" s="1099" t="s">
        <v>1269</v>
      </c>
      <c r="N232" s="585"/>
      <c r="O232" s="585"/>
      <c r="P232" s="585"/>
      <c r="Q232" s="585"/>
      <c r="R232" s="585"/>
      <c r="S232" s="585"/>
      <c r="T232" s="1363"/>
      <c r="U232" s="514"/>
      <c r="V232" s="1347"/>
      <c r="W232" s="514"/>
    </row>
    <row r="233" ht="17.25" customHeight="1">
      <c r="B233" s="1369" t="s">
        <v>588</v>
      </c>
      <c r="C233" s="1108" t="s">
        <v>837</v>
      </c>
      <c r="D233" s="1265"/>
      <c r="E233" s="581"/>
      <c r="F233" s="1360" t="b">
        <v>1</v>
      </c>
      <c r="G233" s="660"/>
      <c r="H233" s="1368" t="s">
        <v>1270</v>
      </c>
      <c r="I233" s="585"/>
      <c r="J233" s="585"/>
      <c r="K233" s="585"/>
      <c r="L233" s="585"/>
      <c r="M233" s="1099" t="s">
        <v>1271</v>
      </c>
      <c r="N233" s="585"/>
      <c r="O233" s="585"/>
      <c r="P233" s="585"/>
      <c r="Q233" s="585"/>
      <c r="R233" s="585"/>
      <c r="S233" s="585"/>
      <c r="T233" s="1363"/>
      <c r="U233" s="514"/>
      <c r="V233" s="1347"/>
      <c r="W233" s="514"/>
    </row>
    <row r="234" ht="17.25" customHeight="1">
      <c r="B234" s="1369" t="s">
        <v>588</v>
      </c>
      <c r="C234" s="1108" t="s">
        <v>840</v>
      </c>
      <c r="D234" s="1265"/>
      <c r="E234" s="581"/>
      <c r="F234" s="1360" t="b">
        <v>1</v>
      </c>
      <c r="G234" s="660"/>
      <c r="H234" s="1368" t="s">
        <v>1272</v>
      </c>
      <c r="I234" s="585"/>
      <c r="J234" s="585"/>
      <c r="K234" s="585"/>
      <c r="L234" s="585"/>
      <c r="M234" s="1099" t="s">
        <v>1273</v>
      </c>
      <c r="N234" s="585"/>
      <c r="O234" s="585"/>
      <c r="P234" s="585"/>
      <c r="Q234" s="585"/>
      <c r="R234" s="585"/>
      <c r="S234" s="585"/>
      <c r="T234" s="1363"/>
      <c r="U234" s="514"/>
      <c r="V234" s="1347"/>
      <c r="W234" s="514"/>
    </row>
    <row r="235" ht="17.25" customHeight="1">
      <c r="B235" s="1369" t="s">
        <v>588</v>
      </c>
      <c r="C235" s="1108" t="s">
        <v>843</v>
      </c>
      <c r="D235" s="1265"/>
      <c r="E235" s="581"/>
      <c r="F235" s="1360" t="b">
        <v>1</v>
      </c>
      <c r="G235" s="660"/>
      <c r="H235" s="1368" t="s">
        <v>1274</v>
      </c>
      <c r="I235" s="585"/>
      <c r="J235" s="585"/>
      <c r="K235" s="585"/>
      <c r="L235" s="585"/>
      <c r="M235" s="1099" t="s">
        <v>1275</v>
      </c>
      <c r="N235" s="585"/>
      <c r="O235" s="585"/>
      <c r="P235" s="585"/>
      <c r="Q235" s="585"/>
      <c r="R235" s="585"/>
      <c r="S235" s="585"/>
      <c r="T235" s="1363"/>
      <c r="U235" s="514"/>
      <c r="V235" s="1347"/>
      <c r="W235" s="514"/>
    </row>
    <row r="236" ht="17.25" customHeight="1">
      <c r="B236" s="1369" t="s">
        <v>588</v>
      </c>
      <c r="C236" s="1108" t="s">
        <v>846</v>
      </c>
      <c r="D236" s="1265"/>
      <c r="E236" s="581"/>
      <c r="F236" s="1360" t="b">
        <v>1</v>
      </c>
      <c r="G236" s="675"/>
      <c r="H236" s="1368" t="s">
        <v>1276</v>
      </c>
      <c r="I236" s="585"/>
      <c r="J236" s="585"/>
      <c r="K236" s="585"/>
      <c r="L236" s="585"/>
      <c r="M236" s="1099" t="s">
        <v>1277</v>
      </c>
      <c r="N236" s="585"/>
      <c r="O236" s="585"/>
      <c r="P236" s="585"/>
      <c r="Q236" s="585"/>
      <c r="R236" s="585"/>
      <c r="S236" s="585"/>
      <c r="T236" s="1363"/>
      <c r="U236" s="514"/>
      <c r="V236" s="1347"/>
      <c r="W236" s="514"/>
    </row>
    <row r="237" ht="17.25" customHeight="1">
      <c r="B237" s="1369" t="s">
        <v>588</v>
      </c>
      <c r="C237" s="1108" t="s">
        <v>849</v>
      </c>
      <c r="D237" s="1265"/>
      <c r="E237" s="581"/>
      <c r="F237" s="1360" t="b">
        <v>1</v>
      </c>
      <c r="G237" s="675"/>
      <c r="H237" s="1368" t="s">
        <v>1278</v>
      </c>
      <c r="I237" s="585"/>
      <c r="J237" s="585"/>
      <c r="K237" s="585"/>
      <c r="L237" s="585"/>
      <c r="M237" s="1099" t="s">
        <v>1279</v>
      </c>
      <c r="N237" s="585"/>
      <c r="O237" s="585"/>
      <c r="P237" s="585"/>
      <c r="Q237" s="585"/>
      <c r="R237" s="585"/>
      <c r="S237" s="585"/>
      <c r="T237" s="1363"/>
      <c r="U237" s="514"/>
      <c r="V237" s="1347"/>
      <c r="W237" s="514"/>
    </row>
    <row r="238" ht="17.25" customHeight="1">
      <c r="B238" s="1370" t="s">
        <v>21</v>
      </c>
      <c r="C238" s="1108" t="s">
        <v>852</v>
      </c>
      <c r="D238" s="1265"/>
      <c r="E238" s="581"/>
      <c r="F238" s="1360" t="b">
        <v>1</v>
      </c>
      <c r="G238" s="675"/>
      <c r="H238" s="1368" t="s">
        <v>1280</v>
      </c>
      <c r="I238" s="585"/>
      <c r="J238" s="585"/>
      <c r="K238" s="585"/>
      <c r="L238" s="585"/>
      <c r="M238" s="1099" t="s">
        <v>1281</v>
      </c>
      <c r="N238" s="585"/>
      <c r="O238" s="585"/>
      <c r="P238" s="585"/>
      <c r="Q238" s="585"/>
      <c r="R238" s="585"/>
      <c r="S238" s="585"/>
      <c r="T238" s="1363"/>
      <c r="U238" s="514"/>
      <c r="V238" s="1347"/>
      <c r="W238" s="514"/>
    </row>
    <row r="239" ht="17.25" customHeight="1">
      <c r="B239" s="1370" t="s">
        <v>21</v>
      </c>
      <c r="C239" s="1108" t="s">
        <v>855</v>
      </c>
      <c r="D239" s="1265"/>
      <c r="E239" s="581"/>
      <c r="F239" s="1360" t="b">
        <v>1</v>
      </c>
      <c r="G239" s="675"/>
      <c r="H239" s="1368" t="s">
        <v>1282</v>
      </c>
      <c r="I239" s="585"/>
      <c r="J239" s="585"/>
      <c r="K239" s="585"/>
      <c r="L239" s="585"/>
      <c r="M239" s="1099" t="s">
        <v>1283</v>
      </c>
      <c r="N239" s="585"/>
      <c r="O239" s="585"/>
      <c r="P239" s="585"/>
      <c r="Q239" s="585"/>
      <c r="R239" s="585"/>
      <c r="S239" s="585"/>
      <c r="T239" s="1363"/>
      <c r="U239" s="514"/>
      <c r="V239" s="1347"/>
      <c r="W239" s="514"/>
    </row>
    <row r="240" ht="17.25" customHeight="1">
      <c r="B240" s="1370" t="s">
        <v>21</v>
      </c>
      <c r="C240" s="1108" t="s">
        <v>858</v>
      </c>
      <c r="D240" s="1265"/>
      <c r="E240" s="581"/>
      <c r="F240" s="1360" t="b">
        <v>1</v>
      </c>
      <c r="G240" s="675"/>
      <c r="H240" s="1368" t="s">
        <v>1284</v>
      </c>
      <c r="I240" s="585"/>
      <c r="J240" s="585"/>
      <c r="K240" s="585"/>
      <c r="L240" s="585"/>
      <c r="M240" s="1099" t="s">
        <v>1285</v>
      </c>
      <c r="N240" s="585"/>
      <c r="O240" s="585"/>
      <c r="P240" s="585"/>
      <c r="Q240" s="585"/>
      <c r="R240" s="585"/>
      <c r="S240" s="585"/>
      <c r="T240" s="1363"/>
      <c r="U240" s="514"/>
      <c r="V240" s="1347"/>
      <c r="W240" s="514"/>
    </row>
    <row r="241" ht="17.25" customHeight="1">
      <c r="B241" s="1370" t="s">
        <v>21</v>
      </c>
      <c r="C241" s="1108" t="s">
        <v>1286</v>
      </c>
      <c r="D241" s="1265"/>
      <c r="E241" s="581"/>
      <c r="F241" s="1360" t="b">
        <v>1</v>
      </c>
      <c r="G241" s="675"/>
      <c r="H241" s="1368" t="s">
        <v>1287</v>
      </c>
      <c r="I241" s="585"/>
      <c r="J241" s="585"/>
      <c r="K241" s="585"/>
      <c r="L241" s="585"/>
      <c r="M241" s="1099" t="s">
        <v>1288</v>
      </c>
      <c r="N241" s="585"/>
      <c r="O241" s="585"/>
      <c r="P241" s="585"/>
      <c r="Q241" s="585"/>
      <c r="R241" s="585"/>
      <c r="S241" s="585"/>
      <c r="T241" s="1363"/>
      <c r="U241" s="514"/>
      <c r="V241" s="1347"/>
      <c r="W241" s="514"/>
    </row>
    <row r="242" ht="17.25" customHeight="1">
      <c r="B242" s="1370" t="s">
        <v>21</v>
      </c>
      <c r="C242" s="1108" t="s">
        <v>864</v>
      </c>
      <c r="D242" s="1265"/>
      <c r="E242" s="581"/>
      <c r="F242" s="1360" t="b">
        <v>1</v>
      </c>
      <c r="G242" s="675"/>
      <c r="H242" s="1368" t="s">
        <v>1289</v>
      </c>
      <c r="I242" s="585"/>
      <c r="J242" s="585"/>
      <c r="K242" s="585"/>
      <c r="L242" s="585"/>
      <c r="M242" s="1099" t="s">
        <v>1290</v>
      </c>
      <c r="N242" s="585"/>
      <c r="O242" s="585"/>
      <c r="P242" s="585"/>
      <c r="Q242" s="585"/>
      <c r="R242" s="585"/>
      <c r="S242" s="585"/>
      <c r="T242" s="1363"/>
      <c r="U242" s="514"/>
      <c r="V242" s="1347"/>
      <c r="W242" s="514"/>
    </row>
    <row r="243" ht="17.25" customHeight="1">
      <c r="B243" s="1270" t="s">
        <v>537</v>
      </c>
      <c r="C243" s="1108" t="s">
        <v>867</v>
      </c>
      <c r="D243" s="1265"/>
      <c r="E243" s="581"/>
      <c r="F243" s="1360" t="b">
        <v>1</v>
      </c>
      <c r="G243" s="675"/>
      <c r="H243" s="1362" t="s">
        <v>1291</v>
      </c>
      <c r="I243" s="585"/>
      <c r="J243" s="585"/>
      <c r="K243" s="585"/>
      <c r="L243" s="585"/>
      <c r="M243" s="1099" t="s">
        <v>1292</v>
      </c>
      <c r="N243" s="585"/>
      <c r="O243" s="585"/>
      <c r="P243" s="585"/>
      <c r="Q243" s="585"/>
      <c r="R243" s="585"/>
      <c r="S243" s="585"/>
      <c r="T243" s="1363"/>
      <c r="U243" s="514"/>
      <c r="V243" s="1347"/>
      <c r="W243" s="514"/>
    </row>
    <row r="244" ht="17.25" customHeight="1">
      <c r="B244" s="1270" t="s">
        <v>537</v>
      </c>
      <c r="C244" s="1108" t="s">
        <v>870</v>
      </c>
      <c r="D244" s="1265"/>
      <c r="E244" s="581"/>
      <c r="F244" s="1360" t="b">
        <v>1</v>
      </c>
      <c r="G244" s="660"/>
      <c r="H244" s="1368" t="s">
        <v>1293</v>
      </c>
      <c r="I244" s="585"/>
      <c r="J244" s="585"/>
      <c r="K244" s="585"/>
      <c r="L244" s="585"/>
      <c r="M244" s="1099" t="s">
        <v>1294</v>
      </c>
      <c r="N244" s="585"/>
      <c r="O244" s="585"/>
      <c r="P244" s="585"/>
      <c r="Q244" s="585"/>
      <c r="R244" s="585"/>
      <c r="S244" s="585"/>
      <c r="T244" s="1363"/>
      <c r="U244" s="514"/>
      <c r="V244" s="1347"/>
      <c r="W244" s="514"/>
    </row>
    <row r="245" ht="17.25" customHeight="1">
      <c r="B245" s="1270" t="s">
        <v>537</v>
      </c>
      <c r="C245" s="1108" t="s">
        <v>873</v>
      </c>
      <c r="D245" s="1265"/>
      <c r="E245" s="581"/>
      <c r="F245" s="1360" t="b">
        <v>1</v>
      </c>
      <c r="G245" s="660"/>
      <c r="H245" s="1362" t="s">
        <v>1295</v>
      </c>
      <c r="I245" s="585"/>
      <c r="J245" s="585"/>
      <c r="K245" s="585"/>
      <c r="L245" s="585"/>
      <c r="M245" s="1099" t="s">
        <v>1296</v>
      </c>
      <c r="N245" s="585"/>
      <c r="O245" s="585"/>
      <c r="P245" s="585"/>
      <c r="Q245" s="585"/>
      <c r="R245" s="585"/>
      <c r="S245" s="585"/>
      <c r="T245" s="1363"/>
      <c r="U245" s="514"/>
      <c r="V245" s="1347"/>
      <c r="W245" s="514"/>
    </row>
    <row r="246" ht="17.25" customHeight="1">
      <c r="B246" s="1270" t="s">
        <v>537</v>
      </c>
      <c r="C246" s="1108" t="s">
        <v>876</v>
      </c>
      <c r="D246" s="1265"/>
      <c r="E246" s="581"/>
      <c r="F246" s="1360" t="b">
        <v>1</v>
      </c>
      <c r="G246" s="675"/>
      <c r="H246" s="1362" t="s">
        <v>1297</v>
      </c>
      <c r="I246" s="585"/>
      <c r="J246" s="585"/>
      <c r="K246" s="585"/>
      <c r="L246" s="585"/>
      <c r="M246" s="1099" t="s">
        <v>1298</v>
      </c>
      <c r="N246" s="585"/>
      <c r="O246" s="585"/>
      <c r="P246" s="585"/>
      <c r="Q246" s="585"/>
      <c r="R246" s="585"/>
      <c r="S246" s="585"/>
      <c r="T246" s="1363"/>
      <c r="U246" s="514"/>
      <c r="V246" s="1347"/>
      <c r="W246" s="514"/>
    </row>
    <row r="247" ht="17.25" customHeight="1">
      <c r="B247" s="1270" t="s">
        <v>537</v>
      </c>
      <c r="C247" s="1108" t="s">
        <v>879</v>
      </c>
      <c r="D247" s="1265"/>
      <c r="E247" s="581"/>
      <c r="F247" s="1360" t="b">
        <v>1</v>
      </c>
      <c r="G247" s="675"/>
      <c r="H247" s="1362" t="s">
        <v>1299</v>
      </c>
      <c r="I247" s="585"/>
      <c r="J247" s="585"/>
      <c r="K247" s="585"/>
      <c r="L247" s="585"/>
      <c r="M247" s="1099" t="s">
        <v>1300</v>
      </c>
      <c r="N247" s="585"/>
      <c r="O247" s="585"/>
      <c r="P247" s="585"/>
      <c r="Q247" s="585"/>
      <c r="R247" s="585"/>
      <c r="S247" s="585"/>
      <c r="T247" s="1363"/>
      <c r="U247" s="514"/>
      <c r="V247" s="1347"/>
      <c r="W247" s="514"/>
    </row>
    <row r="248" ht="17.25" customHeight="1">
      <c r="B248" s="1270" t="s">
        <v>537</v>
      </c>
      <c r="C248" s="1108" t="s">
        <v>882</v>
      </c>
      <c r="D248" s="1265"/>
      <c r="E248" s="581"/>
      <c r="F248" s="1360" t="b">
        <v>1</v>
      </c>
      <c r="G248" s="675"/>
      <c r="H248" s="1362" t="s">
        <v>1301</v>
      </c>
      <c r="I248" s="585"/>
      <c r="J248" s="585"/>
      <c r="K248" s="585"/>
      <c r="L248" s="585"/>
      <c r="M248" s="1099" t="s">
        <v>1302</v>
      </c>
      <c r="N248" s="585"/>
      <c r="O248" s="585"/>
      <c r="P248" s="585"/>
      <c r="Q248" s="585"/>
      <c r="R248" s="585"/>
      <c r="S248" s="585"/>
      <c r="T248" s="1363"/>
      <c r="U248" s="514"/>
      <c r="V248" s="1347"/>
      <c r="W248" s="514"/>
    </row>
    <row r="249" ht="17.25" customHeight="1">
      <c r="B249" s="1269" t="s">
        <v>576</v>
      </c>
      <c r="C249" s="1108" t="s">
        <v>885</v>
      </c>
      <c r="D249" s="1265"/>
      <c r="E249" s="581"/>
      <c r="F249" s="1360" t="b">
        <v>1</v>
      </c>
      <c r="G249" s="675"/>
      <c r="H249" s="1368" t="s">
        <v>1303</v>
      </c>
      <c r="I249" s="585"/>
      <c r="J249" s="585"/>
      <c r="K249" s="585"/>
      <c r="L249" s="585"/>
      <c r="M249" s="1099" t="s">
        <v>1304</v>
      </c>
      <c r="N249" s="585"/>
      <c r="O249" s="585"/>
      <c r="P249" s="585"/>
      <c r="Q249" s="585"/>
      <c r="R249" s="585"/>
      <c r="S249" s="585"/>
      <c r="T249" s="1363"/>
      <c r="U249" s="514"/>
      <c r="V249" s="1347"/>
      <c r="W249" s="514"/>
    </row>
    <row r="250" ht="17.25" customHeight="1">
      <c r="B250" s="1269" t="s">
        <v>576</v>
      </c>
      <c r="C250" s="1108" t="s">
        <v>888</v>
      </c>
      <c r="D250" s="1265"/>
      <c r="E250" s="581"/>
      <c r="F250" s="1360" t="b">
        <v>1</v>
      </c>
      <c r="G250" s="675"/>
      <c r="H250" s="1368" t="s">
        <v>1305</v>
      </c>
      <c r="I250" s="585"/>
      <c r="J250" s="585"/>
      <c r="K250" s="585"/>
      <c r="L250" s="585"/>
      <c r="M250" s="1099" t="s">
        <v>1306</v>
      </c>
      <c r="N250" s="585"/>
      <c r="O250" s="585"/>
      <c r="P250" s="585"/>
      <c r="Q250" s="585"/>
      <c r="R250" s="585"/>
      <c r="S250" s="585"/>
      <c r="T250" s="1363"/>
      <c r="U250" s="514"/>
      <c r="V250" s="1347"/>
      <c r="W250" s="514"/>
    </row>
    <row r="251" ht="17.25" customHeight="1">
      <c r="B251" s="1269" t="s">
        <v>576</v>
      </c>
      <c r="C251" s="1108" t="s">
        <v>891</v>
      </c>
      <c r="D251" s="1265"/>
      <c r="E251" s="581"/>
      <c r="F251" s="1360" t="b">
        <v>1</v>
      </c>
      <c r="G251" s="660"/>
      <c r="H251" s="1368" t="s">
        <v>1307</v>
      </c>
      <c r="I251" s="585"/>
      <c r="J251" s="585"/>
      <c r="K251" s="585"/>
      <c r="L251" s="585"/>
      <c r="M251" s="1099" t="s">
        <v>1308</v>
      </c>
      <c r="N251" s="585"/>
      <c r="O251" s="585"/>
      <c r="P251" s="585"/>
      <c r="Q251" s="585"/>
      <c r="R251" s="585"/>
      <c r="S251" s="585"/>
      <c r="T251" s="1363"/>
      <c r="U251" s="514"/>
      <c r="V251" s="1347"/>
      <c r="W251" s="514"/>
    </row>
    <row r="252" ht="17.25" customHeight="1">
      <c r="B252" s="1269" t="s">
        <v>576</v>
      </c>
      <c r="C252" s="1108" t="s">
        <v>894</v>
      </c>
      <c r="D252" s="1265"/>
      <c r="E252" s="581"/>
      <c r="F252" s="1360" t="b">
        <v>1</v>
      </c>
      <c r="G252" s="675"/>
      <c r="H252" s="1368" t="s">
        <v>1309</v>
      </c>
      <c r="I252" s="585"/>
      <c r="J252" s="585"/>
      <c r="K252" s="585"/>
      <c r="L252" s="585"/>
      <c r="M252" s="1099" t="s">
        <v>1310</v>
      </c>
      <c r="N252" s="585"/>
      <c r="O252" s="585"/>
      <c r="P252" s="585"/>
      <c r="Q252" s="585"/>
      <c r="R252" s="585"/>
      <c r="S252" s="585"/>
      <c r="T252" s="1363"/>
      <c r="U252" s="514"/>
      <c r="V252" s="1347"/>
      <c r="W252" s="514"/>
    </row>
    <row r="253" ht="17.25" customHeight="1">
      <c r="B253" s="1269" t="s">
        <v>576</v>
      </c>
      <c r="C253" s="1108" t="s">
        <v>897</v>
      </c>
      <c r="D253" s="1265"/>
      <c r="E253" s="581"/>
      <c r="F253" s="1360" t="b">
        <v>1</v>
      </c>
      <c r="G253" s="675"/>
      <c r="H253" s="1368" t="s">
        <v>1311</v>
      </c>
      <c r="I253" s="585"/>
      <c r="J253" s="585"/>
      <c r="K253" s="585"/>
      <c r="L253" s="585"/>
      <c r="M253" s="1099" t="s">
        <v>1312</v>
      </c>
      <c r="N253" s="585"/>
      <c r="O253" s="585"/>
      <c r="P253" s="585"/>
      <c r="Q253" s="585"/>
      <c r="R253" s="585"/>
      <c r="S253" s="585"/>
      <c r="T253" s="1363"/>
      <c r="U253" s="514"/>
      <c r="V253" s="1347"/>
      <c r="W253" s="514"/>
    </row>
    <row r="254" ht="17.25" customHeight="1">
      <c r="B254" s="1269" t="s">
        <v>576</v>
      </c>
      <c r="C254" s="1108" t="s">
        <v>900</v>
      </c>
      <c r="D254" s="1265"/>
      <c r="E254" s="581"/>
      <c r="F254" s="1360" t="b">
        <v>1</v>
      </c>
      <c r="G254" s="675"/>
      <c r="H254" s="1368" t="s">
        <v>1313</v>
      </c>
      <c r="I254" s="585"/>
      <c r="J254" s="585"/>
      <c r="K254" s="585"/>
      <c r="L254" s="585"/>
      <c r="M254" s="1099" t="s">
        <v>1314</v>
      </c>
      <c r="N254" s="585"/>
      <c r="O254" s="585"/>
      <c r="P254" s="585"/>
      <c r="Q254" s="585"/>
      <c r="R254" s="585"/>
      <c r="S254" s="585"/>
      <c r="T254" s="1363"/>
      <c r="U254" s="514"/>
      <c r="V254" s="1347"/>
      <c r="W254" s="514"/>
    </row>
    <row r="255" ht="17.25" customHeight="1">
      <c r="B255" s="1371" t="s">
        <v>423</v>
      </c>
      <c r="C255" s="1108" t="s">
        <v>903</v>
      </c>
      <c r="D255" s="1265"/>
      <c r="E255" s="581"/>
      <c r="F255" s="1360" t="b">
        <v>1</v>
      </c>
      <c r="G255" s="660"/>
      <c r="H255" s="1368" t="s">
        <v>1315</v>
      </c>
      <c r="I255" s="585"/>
      <c r="J255" s="585"/>
      <c r="K255" s="585"/>
      <c r="L255" s="585"/>
      <c r="M255" s="1099" t="s">
        <v>1316</v>
      </c>
      <c r="N255" s="585"/>
      <c r="O255" s="585"/>
      <c r="P255" s="585"/>
      <c r="Q255" s="585"/>
      <c r="R255" s="585"/>
      <c r="S255" s="585"/>
      <c r="T255" s="1363"/>
      <c r="U255" s="514"/>
      <c r="V255" s="1347"/>
      <c r="W255" s="514"/>
    </row>
    <row r="256" ht="17.25" customHeight="1">
      <c r="B256" s="1371" t="s">
        <v>423</v>
      </c>
      <c r="C256" s="1108" t="s">
        <v>906</v>
      </c>
      <c r="D256" s="1265"/>
      <c r="E256" s="581"/>
      <c r="F256" s="1360" t="b">
        <v>1</v>
      </c>
      <c r="G256" s="660"/>
      <c r="H256" s="1368" t="s">
        <v>1317</v>
      </c>
      <c r="I256" s="585"/>
      <c r="J256" s="585"/>
      <c r="K256" s="585"/>
      <c r="L256" s="585"/>
      <c r="M256" s="1099" t="s">
        <v>1318</v>
      </c>
      <c r="N256" s="585"/>
      <c r="O256" s="585"/>
      <c r="P256" s="585"/>
      <c r="Q256" s="585"/>
      <c r="R256" s="585"/>
      <c r="S256" s="585"/>
      <c r="T256" s="1363"/>
      <c r="U256" s="514"/>
      <c r="V256" s="1347"/>
      <c r="W256" s="514"/>
    </row>
    <row r="257" ht="17.25" customHeight="1">
      <c r="B257" s="1371" t="s">
        <v>423</v>
      </c>
      <c r="C257" s="1108" t="s">
        <v>909</v>
      </c>
      <c r="D257" s="1265"/>
      <c r="E257" s="581"/>
      <c r="F257" s="1360" t="b">
        <v>1</v>
      </c>
      <c r="G257" s="660"/>
      <c r="H257" s="1368" t="s">
        <v>1319</v>
      </c>
      <c r="I257" s="585"/>
      <c r="J257" s="585"/>
      <c r="K257" s="585"/>
      <c r="L257" s="585"/>
      <c r="M257" s="1099" t="s">
        <v>1320</v>
      </c>
      <c r="N257" s="585"/>
      <c r="O257" s="585"/>
      <c r="P257" s="585"/>
      <c r="Q257" s="585"/>
      <c r="R257" s="585"/>
      <c r="S257" s="585"/>
      <c r="T257" s="1363"/>
      <c r="U257" s="514"/>
      <c r="V257" s="1347"/>
      <c r="W257" s="514"/>
    </row>
    <row r="258" ht="17.25" customHeight="1">
      <c r="B258" s="1371" t="s">
        <v>423</v>
      </c>
      <c r="C258" s="1108" t="s">
        <v>912</v>
      </c>
      <c r="D258" s="1265"/>
      <c r="E258" s="581"/>
      <c r="F258" s="1360" t="b">
        <v>1</v>
      </c>
      <c r="G258" s="660"/>
      <c r="H258" s="1368" t="s">
        <v>1321</v>
      </c>
      <c r="I258" s="585"/>
      <c r="J258" s="585"/>
      <c r="K258" s="585"/>
      <c r="L258" s="585"/>
      <c r="M258" s="1099" t="s">
        <v>1322</v>
      </c>
      <c r="N258" s="585"/>
      <c r="O258" s="585"/>
      <c r="P258" s="585"/>
      <c r="Q258" s="585"/>
      <c r="R258" s="585"/>
      <c r="S258" s="585"/>
      <c r="T258" s="1363"/>
      <c r="U258" s="514"/>
      <c r="V258" s="1347"/>
      <c r="W258" s="514"/>
    </row>
    <row r="259" ht="17.25" customHeight="1">
      <c r="B259" s="1371" t="s">
        <v>423</v>
      </c>
      <c r="C259" s="1108" t="s">
        <v>915</v>
      </c>
      <c r="D259" s="1265"/>
      <c r="E259" s="581"/>
      <c r="F259" s="1360" t="b">
        <v>1</v>
      </c>
      <c r="G259" s="660"/>
      <c r="H259" s="1368" t="s">
        <v>1323</v>
      </c>
      <c r="I259" s="585"/>
      <c r="J259" s="585"/>
      <c r="K259" s="585"/>
      <c r="L259" s="585"/>
      <c r="M259" s="1099" t="s">
        <v>1324</v>
      </c>
      <c r="N259" s="585"/>
      <c r="O259" s="585"/>
      <c r="P259" s="585"/>
      <c r="Q259" s="585"/>
      <c r="R259" s="585"/>
      <c r="S259" s="585"/>
      <c r="T259" s="1363"/>
      <c r="U259" s="514"/>
      <c r="V259" s="1347"/>
      <c r="W259" s="514"/>
    </row>
    <row r="260" ht="17.25" customHeight="1">
      <c r="B260" s="1371" t="s">
        <v>423</v>
      </c>
      <c r="C260" s="1108" t="s">
        <v>918</v>
      </c>
      <c r="D260" s="1265"/>
      <c r="E260" s="581"/>
      <c r="F260" s="1360" t="b">
        <v>1</v>
      </c>
      <c r="G260" s="660"/>
      <c r="H260" s="1368" t="s">
        <v>1325</v>
      </c>
      <c r="I260" s="585"/>
      <c r="J260" s="585"/>
      <c r="K260" s="585"/>
      <c r="L260" s="585"/>
      <c r="M260" s="1099" t="s">
        <v>1326</v>
      </c>
      <c r="N260" s="585"/>
      <c r="O260" s="585"/>
      <c r="P260" s="585"/>
      <c r="Q260" s="585"/>
      <c r="R260" s="585"/>
      <c r="S260" s="585"/>
      <c r="T260" s="1363"/>
      <c r="U260" s="514"/>
      <c r="V260" s="1347"/>
      <c r="W260" s="514"/>
    </row>
    <row r="261" ht="17.25" customHeight="1">
      <c r="B261" s="1372" t="s">
        <v>266</v>
      </c>
      <c r="C261" s="1108" t="s">
        <v>921</v>
      </c>
      <c r="D261" s="1265"/>
      <c r="E261" s="581"/>
      <c r="F261" s="1360" t="b">
        <v>1</v>
      </c>
      <c r="G261" s="675"/>
      <c r="H261" s="1373" t="s">
        <v>1327</v>
      </c>
      <c r="I261" s="585"/>
      <c r="J261" s="585"/>
      <c r="K261" s="585"/>
      <c r="L261" s="585"/>
      <c r="M261" s="1374" t="s">
        <v>1328</v>
      </c>
      <c r="N261" s="585"/>
      <c r="O261" s="585"/>
      <c r="P261" s="585"/>
      <c r="Q261" s="585"/>
      <c r="R261" s="585"/>
      <c r="S261" s="585"/>
      <c r="T261" s="1363"/>
      <c r="U261" s="514"/>
      <c r="V261" s="1347"/>
      <c r="W261" s="514"/>
    </row>
    <row r="262" ht="17.25" customHeight="1">
      <c r="B262" s="1372" t="s">
        <v>266</v>
      </c>
      <c r="C262" s="1108" t="s">
        <v>924</v>
      </c>
      <c r="D262" s="1265"/>
      <c r="E262" s="581"/>
      <c r="F262" s="1360" t="b">
        <v>1</v>
      </c>
      <c r="G262" s="675"/>
      <c r="H262" s="1373" t="s">
        <v>1329</v>
      </c>
      <c r="I262" s="585"/>
      <c r="J262" s="585"/>
      <c r="K262" s="585"/>
      <c r="L262" s="585"/>
      <c r="M262" s="1374" t="s">
        <v>1330</v>
      </c>
      <c r="N262" s="585"/>
      <c r="O262" s="585"/>
      <c r="P262" s="585"/>
      <c r="Q262" s="585"/>
      <c r="R262" s="585"/>
      <c r="S262" s="585"/>
      <c r="T262" s="1363"/>
      <c r="U262" s="514"/>
      <c r="V262" s="1347"/>
      <c r="W262" s="514"/>
    </row>
    <row r="263" ht="17.25" customHeight="1">
      <c r="B263" s="1375" t="s">
        <v>266</v>
      </c>
      <c r="C263" s="1108" t="s">
        <v>927</v>
      </c>
      <c r="D263" s="1265"/>
      <c r="E263" s="581"/>
      <c r="F263" s="1360" t="b">
        <v>1</v>
      </c>
      <c r="G263" s="660"/>
      <c r="H263" s="1373" t="s">
        <v>1331</v>
      </c>
      <c r="I263" s="585"/>
      <c r="J263" s="585"/>
      <c r="K263" s="585"/>
      <c r="L263" s="585"/>
      <c r="M263" s="1374" t="s">
        <v>1332</v>
      </c>
      <c r="N263" s="585"/>
      <c r="O263" s="585"/>
      <c r="P263" s="585"/>
      <c r="Q263" s="585"/>
      <c r="R263" s="585"/>
      <c r="S263" s="585"/>
      <c r="T263" s="1363"/>
      <c r="U263" s="514"/>
      <c r="V263" s="1347"/>
      <c r="W263" s="514"/>
    </row>
    <row r="264" ht="17.25" customHeight="1">
      <c r="B264" s="1372" t="s">
        <v>266</v>
      </c>
      <c r="C264" s="1108" t="s">
        <v>930</v>
      </c>
      <c r="D264" s="1265"/>
      <c r="E264" s="581"/>
      <c r="F264" s="1360" t="b">
        <v>1</v>
      </c>
      <c r="G264" s="675"/>
      <c r="H264" s="1373" t="s">
        <v>1333</v>
      </c>
      <c r="I264" s="585"/>
      <c r="J264" s="585"/>
      <c r="K264" s="585"/>
      <c r="L264" s="585"/>
      <c r="M264" s="1374" t="s">
        <v>1334</v>
      </c>
      <c r="N264" s="585"/>
      <c r="O264" s="585"/>
      <c r="P264" s="585"/>
      <c r="Q264" s="585"/>
      <c r="R264" s="585"/>
      <c r="S264" s="585"/>
      <c r="T264" s="1363"/>
      <c r="U264" s="514"/>
      <c r="V264" s="1347"/>
      <c r="W264" s="514"/>
    </row>
    <row r="265" ht="17.25" customHeight="1">
      <c r="B265" s="1372" t="s">
        <v>266</v>
      </c>
      <c r="C265" s="1108" t="s">
        <v>933</v>
      </c>
      <c r="D265" s="1265"/>
      <c r="E265" s="581"/>
      <c r="F265" s="1360" t="b">
        <v>1</v>
      </c>
      <c r="G265" s="660"/>
      <c r="H265" s="1373" t="s">
        <v>1335</v>
      </c>
      <c r="I265" s="585"/>
      <c r="J265" s="585"/>
      <c r="K265" s="585"/>
      <c r="L265" s="585"/>
      <c r="M265" s="1374" t="s">
        <v>1336</v>
      </c>
      <c r="N265" s="585"/>
      <c r="O265" s="585"/>
      <c r="P265" s="585"/>
      <c r="Q265" s="585"/>
      <c r="R265" s="585"/>
      <c r="S265" s="585"/>
      <c r="T265" s="1363"/>
      <c r="U265" s="514"/>
      <c r="V265" s="1347"/>
      <c r="W265" s="514"/>
    </row>
    <row r="266" ht="17.25" customHeight="1">
      <c r="B266" s="1375" t="s">
        <v>266</v>
      </c>
      <c r="C266" s="1108" t="s">
        <v>1337</v>
      </c>
      <c r="D266" s="1265"/>
      <c r="E266" s="581"/>
      <c r="F266" s="1360" t="b">
        <v>1</v>
      </c>
      <c r="G266" s="660"/>
      <c r="H266" s="1373" t="s">
        <v>1338</v>
      </c>
      <c r="I266" s="585"/>
      <c r="J266" s="585"/>
      <c r="K266" s="585"/>
      <c r="L266" s="585"/>
      <c r="M266" s="1374" t="s">
        <v>1339</v>
      </c>
      <c r="N266" s="585"/>
      <c r="O266" s="585"/>
      <c r="P266" s="585"/>
      <c r="Q266" s="585"/>
      <c r="R266" s="585"/>
      <c r="S266" s="585"/>
      <c r="T266" s="1363"/>
      <c r="U266" s="514"/>
      <c r="V266" s="1347"/>
      <c r="W266" s="514"/>
    </row>
    <row r="267" ht="17.25" customHeight="1">
      <c r="B267" s="1376" t="s">
        <v>26</v>
      </c>
      <c r="C267" s="1108" t="s">
        <v>939</v>
      </c>
      <c r="D267" s="1265"/>
      <c r="E267" s="581"/>
      <c r="F267" s="1360" t="b">
        <v>1</v>
      </c>
      <c r="G267" s="660"/>
      <c r="H267" s="1368" t="s">
        <v>1340</v>
      </c>
      <c r="I267" s="585"/>
      <c r="J267" s="585"/>
      <c r="K267" s="585"/>
      <c r="L267" s="585"/>
      <c r="M267" s="1099" t="s">
        <v>1341</v>
      </c>
      <c r="N267" s="585"/>
      <c r="O267" s="585"/>
      <c r="P267" s="585"/>
      <c r="Q267" s="585"/>
      <c r="R267" s="585"/>
      <c r="S267" s="585"/>
      <c r="T267" s="1363"/>
      <c r="U267" s="514"/>
      <c r="V267" s="1347"/>
      <c r="W267" s="514"/>
    </row>
    <row r="268" ht="17.25" customHeight="1">
      <c r="B268" s="1376" t="s">
        <v>26</v>
      </c>
      <c r="C268" s="1108" t="s">
        <v>942</v>
      </c>
      <c r="D268" s="1265"/>
      <c r="E268" s="581"/>
      <c r="F268" s="1360" t="b">
        <v>1</v>
      </c>
      <c r="G268" s="675"/>
      <c r="H268" s="1373" t="s">
        <v>1342</v>
      </c>
      <c r="I268" s="585"/>
      <c r="J268" s="585"/>
      <c r="K268" s="585"/>
      <c r="L268" s="585"/>
      <c r="M268" s="1099" t="s">
        <v>1343</v>
      </c>
      <c r="N268" s="585"/>
      <c r="O268" s="585"/>
      <c r="P268" s="585"/>
      <c r="Q268" s="585"/>
      <c r="R268" s="585"/>
      <c r="S268" s="585"/>
      <c r="T268" s="1363"/>
      <c r="U268" s="514"/>
      <c r="V268" s="1347"/>
      <c r="W268" s="514"/>
    </row>
    <row r="269" ht="17.25" customHeight="1">
      <c r="B269" s="1376" t="s">
        <v>26</v>
      </c>
      <c r="C269" s="1108" t="s">
        <v>945</v>
      </c>
      <c r="D269" s="1265"/>
      <c r="E269" s="581"/>
      <c r="F269" s="1360" t="b">
        <v>1</v>
      </c>
      <c r="G269" s="675"/>
      <c r="H269" s="1368" t="s">
        <v>1344</v>
      </c>
      <c r="I269" s="585"/>
      <c r="J269" s="585"/>
      <c r="K269" s="585"/>
      <c r="L269" s="585"/>
      <c r="M269" s="1099" t="s">
        <v>1345</v>
      </c>
      <c r="N269" s="585"/>
      <c r="O269" s="585"/>
      <c r="P269" s="585"/>
      <c r="Q269" s="585"/>
      <c r="R269" s="585"/>
      <c r="S269" s="585"/>
      <c r="T269" s="1363"/>
      <c r="U269" s="514"/>
      <c r="V269" s="1347"/>
      <c r="W269" s="514"/>
    </row>
    <row r="270" ht="17.25" customHeight="1">
      <c r="B270" s="1376" t="s">
        <v>26</v>
      </c>
      <c r="C270" s="1108" t="s">
        <v>948</v>
      </c>
      <c r="D270" s="1265"/>
      <c r="E270" s="581"/>
      <c r="F270" s="1360" t="b">
        <v>1</v>
      </c>
      <c r="G270" s="660"/>
      <c r="H270" s="1368" t="s">
        <v>1346</v>
      </c>
      <c r="I270" s="585"/>
      <c r="J270" s="585"/>
      <c r="K270" s="585"/>
      <c r="L270" s="585"/>
      <c r="M270" s="1099" t="s">
        <v>1347</v>
      </c>
      <c r="N270" s="585"/>
      <c r="O270" s="585"/>
      <c r="P270" s="585"/>
      <c r="Q270" s="585"/>
      <c r="R270" s="585"/>
      <c r="S270" s="585"/>
      <c r="T270" s="1363"/>
      <c r="U270" s="514"/>
      <c r="V270" s="1347"/>
      <c r="W270" s="514"/>
    </row>
    <row r="271" ht="17.25" customHeight="1">
      <c r="B271" s="1376" t="s">
        <v>26</v>
      </c>
      <c r="C271" s="1108" t="s">
        <v>951</v>
      </c>
      <c r="D271" s="1265"/>
      <c r="E271" s="581"/>
      <c r="F271" s="1360" t="b">
        <v>1</v>
      </c>
      <c r="G271" s="675"/>
      <c r="H271" s="1368" t="s">
        <v>1348</v>
      </c>
      <c r="I271" s="585"/>
      <c r="J271" s="585"/>
      <c r="K271" s="585"/>
      <c r="L271" s="585"/>
      <c r="M271" s="1099" t="s">
        <v>1349</v>
      </c>
      <c r="N271" s="585"/>
      <c r="O271" s="585"/>
      <c r="P271" s="585"/>
      <c r="Q271" s="585"/>
      <c r="R271" s="585"/>
      <c r="S271" s="585"/>
      <c r="T271" s="1363"/>
      <c r="U271" s="514"/>
      <c r="V271" s="1347"/>
      <c r="W271" s="514"/>
    </row>
    <row r="272" ht="17.25" customHeight="1">
      <c r="B272" s="1376" t="s">
        <v>26</v>
      </c>
      <c r="C272" s="1108" t="s">
        <v>954</v>
      </c>
      <c r="D272" s="1265"/>
      <c r="E272" s="581"/>
      <c r="F272" s="1360" t="b">
        <v>1</v>
      </c>
      <c r="G272" s="675"/>
      <c r="H272" s="1368" t="s">
        <v>1350</v>
      </c>
      <c r="I272" s="585"/>
      <c r="J272" s="585"/>
      <c r="K272" s="585"/>
      <c r="L272" s="585"/>
      <c r="M272" s="1099" t="s">
        <v>1351</v>
      </c>
      <c r="N272" s="585"/>
      <c r="O272" s="585"/>
      <c r="P272" s="585"/>
      <c r="Q272" s="585"/>
      <c r="R272" s="585"/>
      <c r="S272" s="585"/>
      <c r="T272" s="1363"/>
      <c r="U272" s="514"/>
      <c r="V272" s="1347"/>
      <c r="W272" s="514"/>
    </row>
    <row r="273" ht="17.25" customHeight="1">
      <c r="B273" s="1271" t="s">
        <v>24</v>
      </c>
      <c r="C273" s="1108" t="s">
        <v>957</v>
      </c>
      <c r="D273" s="1265"/>
      <c r="E273" s="581"/>
      <c r="F273" s="1360" t="b">
        <v>1</v>
      </c>
      <c r="G273" s="660"/>
      <c r="H273" s="1368" t="s">
        <v>1352</v>
      </c>
      <c r="I273" s="585"/>
      <c r="J273" s="585"/>
      <c r="K273" s="585"/>
      <c r="L273" s="585"/>
      <c r="M273" s="1099" t="s">
        <v>1353</v>
      </c>
      <c r="N273" s="585"/>
      <c r="O273" s="585"/>
      <c r="P273" s="585"/>
      <c r="Q273" s="585"/>
      <c r="R273" s="585"/>
      <c r="S273" s="585"/>
      <c r="T273" s="1363"/>
      <c r="U273" s="514"/>
      <c r="V273" s="1347"/>
      <c r="W273" s="514"/>
    </row>
    <row r="274" ht="17.25" customHeight="1">
      <c r="B274" s="1271" t="s">
        <v>24</v>
      </c>
      <c r="C274" s="1108" t="s">
        <v>960</v>
      </c>
      <c r="D274" s="1265"/>
      <c r="E274" s="581"/>
      <c r="F274" s="1360" t="b">
        <v>1</v>
      </c>
      <c r="G274" s="660"/>
      <c r="H274" s="1368" t="s">
        <v>1354</v>
      </c>
      <c r="I274" s="585"/>
      <c r="J274" s="585"/>
      <c r="K274" s="585"/>
      <c r="L274" s="585"/>
      <c r="M274" s="1099" t="s">
        <v>1355</v>
      </c>
      <c r="N274" s="585"/>
      <c r="O274" s="585"/>
      <c r="P274" s="585"/>
      <c r="Q274" s="585"/>
      <c r="R274" s="585"/>
      <c r="S274" s="585"/>
      <c r="T274" s="1363"/>
      <c r="U274" s="514"/>
      <c r="V274" s="1347"/>
      <c r="W274" s="514"/>
    </row>
    <row r="275" ht="17.25" customHeight="1">
      <c r="B275" s="1271" t="s">
        <v>24</v>
      </c>
      <c r="C275" s="1108" t="s">
        <v>963</v>
      </c>
      <c r="D275" s="1265"/>
      <c r="E275" s="581"/>
      <c r="F275" s="1360" t="b">
        <v>1</v>
      </c>
      <c r="G275" s="660"/>
      <c r="H275" s="1368" t="s">
        <v>1356</v>
      </c>
      <c r="I275" s="585"/>
      <c r="J275" s="585"/>
      <c r="K275" s="585"/>
      <c r="L275" s="585"/>
      <c r="M275" s="1099" t="s">
        <v>1357</v>
      </c>
      <c r="N275" s="585"/>
      <c r="O275" s="585"/>
      <c r="P275" s="585"/>
      <c r="Q275" s="585"/>
      <c r="R275" s="585"/>
      <c r="S275" s="585"/>
      <c r="T275" s="1363"/>
      <c r="U275" s="514"/>
      <c r="V275" s="1347"/>
      <c r="W275" s="514"/>
    </row>
    <row r="276" ht="17.25" customHeight="1">
      <c r="B276" s="1271" t="s">
        <v>24</v>
      </c>
      <c r="C276" s="1108" t="s">
        <v>966</v>
      </c>
      <c r="D276" s="1265"/>
      <c r="E276" s="581"/>
      <c r="F276" s="1360" t="b">
        <v>1</v>
      </c>
      <c r="G276" s="660"/>
      <c r="H276" s="1368" t="s">
        <v>1358</v>
      </c>
      <c r="I276" s="585"/>
      <c r="J276" s="585"/>
      <c r="K276" s="585"/>
      <c r="L276" s="585"/>
      <c r="M276" s="1099" t="s">
        <v>1359</v>
      </c>
      <c r="N276" s="585"/>
      <c r="O276" s="585"/>
      <c r="P276" s="585"/>
      <c r="Q276" s="585"/>
      <c r="R276" s="585"/>
      <c r="S276" s="585"/>
      <c r="T276" s="1363"/>
      <c r="U276" s="514"/>
      <c r="V276" s="1347"/>
      <c r="W276" s="514"/>
    </row>
    <row r="277" ht="17.25" customHeight="1">
      <c r="B277" s="1271" t="s">
        <v>24</v>
      </c>
      <c r="C277" s="1108" t="s">
        <v>969</v>
      </c>
      <c r="D277" s="1265"/>
      <c r="E277" s="581"/>
      <c r="F277" s="1360" t="b">
        <v>1</v>
      </c>
      <c r="G277" s="675"/>
      <c r="H277" s="1368" t="s">
        <v>1360</v>
      </c>
      <c r="I277" s="585"/>
      <c r="J277" s="585"/>
      <c r="K277" s="585"/>
      <c r="L277" s="585"/>
      <c r="M277" s="1099" t="s">
        <v>1361</v>
      </c>
      <c r="N277" s="585"/>
      <c r="O277" s="585"/>
      <c r="P277" s="585"/>
      <c r="Q277" s="585"/>
      <c r="R277" s="585"/>
      <c r="S277" s="585"/>
      <c r="T277" s="1363"/>
      <c r="U277" s="514"/>
      <c r="V277" s="1347"/>
      <c r="W277" s="514"/>
    </row>
    <row r="278" ht="17.25" customHeight="1">
      <c r="B278" s="1271" t="s">
        <v>24</v>
      </c>
      <c r="C278" s="1108" t="s">
        <v>972</v>
      </c>
      <c r="D278" s="1265"/>
      <c r="E278" s="581"/>
      <c r="F278" s="1360" t="b">
        <v>1</v>
      </c>
      <c r="G278" s="675"/>
      <c r="H278" s="1368" t="s">
        <v>1362</v>
      </c>
      <c r="I278" s="585"/>
      <c r="J278" s="585"/>
      <c r="K278" s="585"/>
      <c r="L278" s="585"/>
      <c r="M278" s="1099" t="s">
        <v>1363</v>
      </c>
      <c r="N278" s="585"/>
      <c r="O278" s="585"/>
      <c r="P278" s="585"/>
      <c r="Q278" s="585"/>
      <c r="R278" s="585"/>
      <c r="S278" s="585"/>
      <c r="T278" s="1363"/>
      <c r="U278" s="514"/>
      <c r="V278" s="1347"/>
      <c r="W278" s="514"/>
    </row>
    <row r="279" ht="17.25" customHeight="1">
      <c r="B279" s="1377" t="s">
        <v>23</v>
      </c>
      <c r="C279" s="1108" t="s">
        <v>975</v>
      </c>
      <c r="D279" s="1265"/>
      <c r="E279" s="581"/>
      <c r="F279" s="1378" t="b">
        <v>1</v>
      </c>
      <c r="G279" s="1379"/>
      <c r="H279" s="1368" t="s">
        <v>1364</v>
      </c>
      <c r="I279" s="585"/>
      <c r="J279" s="585"/>
      <c r="K279" s="585"/>
      <c r="L279" s="585"/>
      <c r="M279" s="1099" t="s">
        <v>1365</v>
      </c>
      <c r="N279" s="585"/>
      <c r="O279" s="585"/>
      <c r="P279" s="585"/>
      <c r="Q279" s="585"/>
      <c r="R279" s="585"/>
      <c r="S279" s="585"/>
      <c r="T279" s="1363"/>
      <c r="U279" s="514"/>
      <c r="V279" s="1347"/>
      <c r="W279" s="514"/>
    </row>
    <row r="280" ht="17.25" customHeight="1">
      <c r="A280" s="482"/>
      <c r="B280" s="1380" t="s">
        <v>23</v>
      </c>
      <c r="C280" s="1381" t="s">
        <v>978</v>
      </c>
      <c r="D280" s="1382"/>
      <c r="E280" s="1383"/>
      <c r="F280" s="1384" t="b">
        <v>1</v>
      </c>
      <c r="G280" s="1385"/>
      <c r="H280" s="1386" t="s">
        <v>1366</v>
      </c>
      <c r="I280" s="1387"/>
      <c r="J280" s="1387"/>
      <c r="K280" s="1387"/>
      <c r="L280" s="1387"/>
      <c r="M280" s="1388" t="s">
        <v>1367</v>
      </c>
      <c r="N280" s="1387"/>
      <c r="O280" s="1387"/>
      <c r="P280" s="1387"/>
      <c r="Q280" s="1387"/>
      <c r="R280" s="1387"/>
      <c r="S280" s="1387"/>
      <c r="T280" s="1389"/>
      <c r="U280" s="514"/>
      <c r="V280" s="1347"/>
      <c r="W280" s="514"/>
    </row>
    <row r="281" ht="17.25" customHeight="1">
      <c r="A281" s="1189"/>
      <c r="U281" s="1189"/>
      <c r="V281" s="1347"/>
      <c r="W281" s="514"/>
    </row>
  </sheetData>
  <mergeCells count="733">
    <mergeCell ref="C4:D4"/>
    <mergeCell ref="C6:D6"/>
    <mergeCell ref="B6:B9"/>
    <mergeCell ref="C7:D7"/>
    <mergeCell ref="C8:D8"/>
    <mergeCell ref="C9:D9"/>
    <mergeCell ref="M7:S7"/>
    <mergeCell ref="M8:S8"/>
    <mergeCell ref="M9:Q9"/>
    <mergeCell ref="R9:S9"/>
    <mergeCell ref="B10:B11"/>
    <mergeCell ref="C10:D10"/>
    <mergeCell ref="C11:D11"/>
    <mergeCell ref="M10:S10"/>
    <mergeCell ref="M11:S11"/>
    <mergeCell ref="B12:B13"/>
    <mergeCell ref="C12:D12"/>
    <mergeCell ref="C13:D13"/>
    <mergeCell ref="L21:L22"/>
    <mergeCell ref="M22:S22"/>
    <mergeCell ref="E21:E22"/>
    <mergeCell ref="F21:F22"/>
    <mergeCell ref="H21:H22"/>
    <mergeCell ref="I21:I22"/>
    <mergeCell ref="J21:J22"/>
    <mergeCell ref="K21:K22"/>
    <mergeCell ref="V21:V22"/>
    <mergeCell ref="C1:D1"/>
    <mergeCell ref="C2:D2"/>
    <mergeCell ref="C3:D3"/>
    <mergeCell ref="M4:S4"/>
    <mergeCell ref="A5:T5"/>
    <mergeCell ref="M6:S6"/>
    <mergeCell ref="M18:S18"/>
    <mergeCell ref="A24:T24"/>
    <mergeCell ref="M16:S16"/>
    <mergeCell ref="M17:S17"/>
    <mergeCell ref="M19:S19"/>
    <mergeCell ref="M20:S20"/>
    <mergeCell ref="M21:S21"/>
    <mergeCell ref="M23:S23"/>
    <mergeCell ref="M25:S25"/>
    <mergeCell ref="M33:S33"/>
    <mergeCell ref="M34:S34"/>
    <mergeCell ref="M26:S26"/>
    <mergeCell ref="M27:S27"/>
    <mergeCell ref="M28:S28"/>
    <mergeCell ref="M29:S29"/>
    <mergeCell ref="M30:S30"/>
    <mergeCell ref="M31:S31"/>
    <mergeCell ref="M32:S32"/>
    <mergeCell ref="M12:S12"/>
    <mergeCell ref="M13:S13"/>
    <mergeCell ref="B14:B15"/>
    <mergeCell ref="C14:D14"/>
    <mergeCell ref="C15:D15"/>
    <mergeCell ref="M14:S14"/>
    <mergeCell ref="M15:S15"/>
    <mergeCell ref="A6:A23"/>
    <mergeCell ref="B19:B23"/>
    <mergeCell ref="A25:A38"/>
    <mergeCell ref="B25:B26"/>
    <mergeCell ref="B27:B30"/>
    <mergeCell ref="B31:B33"/>
    <mergeCell ref="B34:B36"/>
    <mergeCell ref="B37:B38"/>
    <mergeCell ref="B16:B18"/>
    <mergeCell ref="C16:D16"/>
    <mergeCell ref="C17:D17"/>
    <mergeCell ref="C18:D18"/>
    <mergeCell ref="C19:D19"/>
    <mergeCell ref="C20:D20"/>
    <mergeCell ref="C21:D22"/>
    <mergeCell ref="C36:D36"/>
    <mergeCell ref="C37:D37"/>
    <mergeCell ref="C38:D38"/>
    <mergeCell ref="C23:D23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M35:S35"/>
    <mergeCell ref="M36:S36"/>
    <mergeCell ref="C40:D40"/>
    <mergeCell ref="C41:D41"/>
    <mergeCell ref="M41:Q41"/>
    <mergeCell ref="R41:S41"/>
    <mergeCell ref="B40:B41"/>
    <mergeCell ref="C42:D42"/>
    <mergeCell ref="M42:Q42"/>
    <mergeCell ref="R42:S42"/>
    <mergeCell ref="C43:D43"/>
    <mergeCell ref="M43:S43"/>
    <mergeCell ref="C45:D45"/>
    <mergeCell ref="M45:Q45"/>
    <mergeCell ref="C44:D44"/>
    <mergeCell ref="M44:S44"/>
    <mergeCell ref="B42:B45"/>
    <mergeCell ref="B46:B48"/>
    <mergeCell ref="R45:S45"/>
    <mergeCell ref="M46:S46"/>
    <mergeCell ref="C47:D47"/>
    <mergeCell ref="M47:S47"/>
    <mergeCell ref="C48:D48"/>
    <mergeCell ref="M48:Q48"/>
    <mergeCell ref="M49:Q49"/>
    <mergeCell ref="R49:S49"/>
    <mergeCell ref="M50:Q50"/>
    <mergeCell ref="R50:S50"/>
    <mergeCell ref="M88:N88"/>
    <mergeCell ref="O88:P88"/>
    <mergeCell ref="Q88:S88"/>
    <mergeCell ref="M89:N89"/>
    <mergeCell ref="O89:P89"/>
    <mergeCell ref="Q89:S89"/>
    <mergeCell ref="R91:S91"/>
    <mergeCell ref="M91:Q91"/>
    <mergeCell ref="M92:R92"/>
    <mergeCell ref="M93:O93"/>
    <mergeCell ref="P93:S93"/>
    <mergeCell ref="M94:Q94"/>
    <mergeCell ref="R94:S94"/>
    <mergeCell ref="R95:S95"/>
    <mergeCell ref="O78:P78"/>
    <mergeCell ref="Q78:S78"/>
    <mergeCell ref="M76:N76"/>
    <mergeCell ref="O76:P76"/>
    <mergeCell ref="Q76:S76"/>
    <mergeCell ref="M77:N77"/>
    <mergeCell ref="O77:P77"/>
    <mergeCell ref="Q77:S77"/>
    <mergeCell ref="M78:N78"/>
    <mergeCell ref="O81:P81"/>
    <mergeCell ref="Q81:S81"/>
    <mergeCell ref="M79:N79"/>
    <mergeCell ref="O79:P79"/>
    <mergeCell ref="Q79:S79"/>
    <mergeCell ref="M80:N80"/>
    <mergeCell ref="O80:P80"/>
    <mergeCell ref="Q80:S80"/>
    <mergeCell ref="M81:N81"/>
    <mergeCell ref="O84:P84"/>
    <mergeCell ref="Q84:S84"/>
    <mergeCell ref="M82:N82"/>
    <mergeCell ref="O82:P82"/>
    <mergeCell ref="Q82:S82"/>
    <mergeCell ref="M83:N83"/>
    <mergeCell ref="O83:P83"/>
    <mergeCell ref="Q83:S83"/>
    <mergeCell ref="M84:N84"/>
    <mergeCell ref="M95:Q95"/>
    <mergeCell ref="M96:R96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B91:B118"/>
    <mergeCell ref="C91:D91"/>
    <mergeCell ref="C92:D92"/>
    <mergeCell ref="C93:D93"/>
    <mergeCell ref="C94:D94"/>
    <mergeCell ref="C95:D95"/>
    <mergeCell ref="C96:D96"/>
    <mergeCell ref="B55:B56"/>
    <mergeCell ref="C55:D55"/>
    <mergeCell ref="C56:D56"/>
    <mergeCell ref="A58:A126"/>
    <mergeCell ref="C58:D58"/>
    <mergeCell ref="C59:D59"/>
    <mergeCell ref="C60:D60"/>
    <mergeCell ref="C138:D138"/>
    <mergeCell ref="C139:D139"/>
    <mergeCell ref="C131:D131"/>
    <mergeCell ref="C132:D132"/>
    <mergeCell ref="C133:D133"/>
    <mergeCell ref="C134:D134"/>
    <mergeCell ref="C135:D135"/>
    <mergeCell ref="C136:D136"/>
    <mergeCell ref="C137:D137"/>
    <mergeCell ref="C113:D113"/>
    <mergeCell ref="C114:D114"/>
    <mergeCell ref="C115:D115"/>
    <mergeCell ref="C116:D116"/>
    <mergeCell ref="C117:D117"/>
    <mergeCell ref="C118:D118"/>
    <mergeCell ref="B119:B121"/>
    <mergeCell ref="C119:D119"/>
    <mergeCell ref="C120:D120"/>
    <mergeCell ref="C121:D121"/>
    <mergeCell ref="B122:B123"/>
    <mergeCell ref="C122:D122"/>
    <mergeCell ref="C123:D123"/>
    <mergeCell ref="B124:B126"/>
    <mergeCell ref="C124:D124"/>
    <mergeCell ref="C125:D125"/>
    <mergeCell ref="C126:D126"/>
    <mergeCell ref="C128:D128"/>
    <mergeCell ref="C129:D129"/>
    <mergeCell ref="C130:D130"/>
    <mergeCell ref="C142:D142"/>
    <mergeCell ref="C143:D143"/>
    <mergeCell ref="B138:B140"/>
    <mergeCell ref="B142:B143"/>
    <mergeCell ref="B144:B145"/>
    <mergeCell ref="C144:D144"/>
    <mergeCell ref="C145:D145"/>
    <mergeCell ref="B146:B148"/>
    <mergeCell ref="C146:D146"/>
    <mergeCell ref="C147:D147"/>
    <mergeCell ref="C148:D148"/>
    <mergeCell ref="B149:B150"/>
    <mergeCell ref="C149:D149"/>
    <mergeCell ref="C150:D150"/>
    <mergeCell ref="A128:A140"/>
    <mergeCell ref="B128:B130"/>
    <mergeCell ref="B131:B132"/>
    <mergeCell ref="B133:B135"/>
    <mergeCell ref="B136:B137"/>
    <mergeCell ref="C140:D140"/>
    <mergeCell ref="A142:A150"/>
    <mergeCell ref="C159:D159"/>
    <mergeCell ref="C160:D160"/>
    <mergeCell ref="C162:D162"/>
    <mergeCell ref="C163:D163"/>
    <mergeCell ref="C157:D157"/>
    <mergeCell ref="C171:D171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A171:A188"/>
    <mergeCell ref="A190:A197"/>
    <mergeCell ref="A199:A222"/>
    <mergeCell ref="B199:B204"/>
    <mergeCell ref="B205:B210"/>
    <mergeCell ref="B211:B216"/>
    <mergeCell ref="B217:B222"/>
    <mergeCell ref="A224:A280"/>
    <mergeCell ref="A153:A160"/>
    <mergeCell ref="C153:D153"/>
    <mergeCell ref="C154:D154"/>
    <mergeCell ref="C155:D155"/>
    <mergeCell ref="C156:D156"/>
    <mergeCell ref="A161:A169"/>
    <mergeCell ref="C188:D188"/>
    <mergeCell ref="C158:D158"/>
    <mergeCell ref="C161:D161"/>
    <mergeCell ref="C164:D164"/>
    <mergeCell ref="C165:D165"/>
    <mergeCell ref="C166:D166"/>
    <mergeCell ref="C167:D167"/>
    <mergeCell ref="C168:D168"/>
    <mergeCell ref="C169:D169"/>
    <mergeCell ref="C172:D172"/>
    <mergeCell ref="C173:D173"/>
    <mergeCell ref="C174:D174"/>
    <mergeCell ref="C175:D175"/>
    <mergeCell ref="C176:D176"/>
    <mergeCell ref="C177:D177"/>
    <mergeCell ref="C46:D46"/>
    <mergeCell ref="B49:B51"/>
    <mergeCell ref="C49:D49"/>
    <mergeCell ref="C50:D50"/>
    <mergeCell ref="C51:D51"/>
    <mergeCell ref="M37:S37"/>
    <mergeCell ref="M38:S38"/>
    <mergeCell ref="A39:T39"/>
    <mergeCell ref="A40:A56"/>
    <mergeCell ref="M40:Q40"/>
    <mergeCell ref="R40:S40"/>
    <mergeCell ref="R48:S48"/>
    <mergeCell ref="A57:T57"/>
    <mergeCell ref="O62:P62"/>
    <mergeCell ref="Q62:S62"/>
    <mergeCell ref="M56:Q56"/>
    <mergeCell ref="R56:S56"/>
    <mergeCell ref="M58:Q58"/>
    <mergeCell ref="R58:S58"/>
    <mergeCell ref="M59:S59"/>
    <mergeCell ref="M60:S60"/>
    <mergeCell ref="M62:N62"/>
    <mergeCell ref="M51:Q51"/>
    <mergeCell ref="R51:S51"/>
    <mergeCell ref="B52:B54"/>
    <mergeCell ref="C52:D52"/>
    <mergeCell ref="C53:D53"/>
    <mergeCell ref="C54:D54"/>
    <mergeCell ref="M52:S52"/>
    <mergeCell ref="M53:Q53"/>
    <mergeCell ref="R53:S53"/>
    <mergeCell ref="M54:Q54"/>
    <mergeCell ref="R54:S54"/>
    <mergeCell ref="M55:Q55"/>
    <mergeCell ref="R55:S55"/>
    <mergeCell ref="C64:D64"/>
    <mergeCell ref="C65:D65"/>
    <mergeCell ref="C62:D62"/>
    <mergeCell ref="C63:D63"/>
    <mergeCell ref="M63:N63"/>
    <mergeCell ref="O63:P63"/>
    <mergeCell ref="Q63:S63"/>
    <mergeCell ref="O64:P64"/>
    <mergeCell ref="Q64:S64"/>
    <mergeCell ref="M64:N64"/>
    <mergeCell ref="M65:N65"/>
    <mergeCell ref="O65:P65"/>
    <mergeCell ref="Q65:S65"/>
    <mergeCell ref="M66:N66"/>
    <mergeCell ref="O66:P66"/>
    <mergeCell ref="Q66:S66"/>
    <mergeCell ref="O69:P69"/>
    <mergeCell ref="Q69:S69"/>
    <mergeCell ref="M67:N67"/>
    <mergeCell ref="O67:P67"/>
    <mergeCell ref="Q67:S67"/>
    <mergeCell ref="M68:N68"/>
    <mergeCell ref="O68:P68"/>
    <mergeCell ref="Q68:S68"/>
    <mergeCell ref="M69:N69"/>
    <mergeCell ref="O72:P72"/>
    <mergeCell ref="Q72:S72"/>
    <mergeCell ref="M70:N70"/>
    <mergeCell ref="O70:P70"/>
    <mergeCell ref="Q70:S70"/>
    <mergeCell ref="M71:N71"/>
    <mergeCell ref="O71:P71"/>
    <mergeCell ref="Q71:S71"/>
    <mergeCell ref="M72:N72"/>
    <mergeCell ref="O75:P75"/>
    <mergeCell ref="Q75:S75"/>
    <mergeCell ref="M73:N73"/>
    <mergeCell ref="O73:P73"/>
    <mergeCell ref="Q73:S73"/>
    <mergeCell ref="M74:N74"/>
    <mergeCell ref="O74:P74"/>
    <mergeCell ref="Q74:S74"/>
    <mergeCell ref="M75:N7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B58:B60"/>
    <mergeCell ref="B62:B8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7:D97"/>
    <mergeCell ref="C98:D98"/>
    <mergeCell ref="O87:P87"/>
    <mergeCell ref="Q87:S87"/>
    <mergeCell ref="M85:N85"/>
    <mergeCell ref="O85:P85"/>
    <mergeCell ref="Q85:S85"/>
    <mergeCell ref="M86:N86"/>
    <mergeCell ref="O86:P86"/>
    <mergeCell ref="Q86:S86"/>
    <mergeCell ref="M87:N87"/>
    <mergeCell ref="M97:Q97"/>
    <mergeCell ref="R97:S97"/>
    <mergeCell ref="M98:S98"/>
    <mergeCell ref="M99:R99"/>
    <mergeCell ref="M100:Q100"/>
    <mergeCell ref="R100:S100"/>
    <mergeCell ref="R101:S101"/>
    <mergeCell ref="M101:Q101"/>
    <mergeCell ref="M102:Q102"/>
    <mergeCell ref="R102:S102"/>
    <mergeCell ref="M103:S103"/>
    <mergeCell ref="M104:S104"/>
    <mergeCell ref="M105:R105"/>
    <mergeCell ref="M106:S106"/>
    <mergeCell ref="M107:S107"/>
    <mergeCell ref="M108:S108"/>
    <mergeCell ref="M109:S109"/>
    <mergeCell ref="M110:S110"/>
    <mergeCell ref="M111:S111"/>
    <mergeCell ref="M112:S112"/>
    <mergeCell ref="M113:S113"/>
    <mergeCell ref="M114:S114"/>
    <mergeCell ref="M115:S115"/>
    <mergeCell ref="M116:S116"/>
    <mergeCell ref="M117:S117"/>
    <mergeCell ref="M118:S118"/>
    <mergeCell ref="M119:S119"/>
    <mergeCell ref="R120:S120"/>
    <mergeCell ref="M120:Q120"/>
    <mergeCell ref="M121:S121"/>
    <mergeCell ref="M122:S122"/>
    <mergeCell ref="M123:S123"/>
    <mergeCell ref="M124:S124"/>
    <mergeCell ref="M125:Q125"/>
    <mergeCell ref="R125:S125"/>
    <mergeCell ref="H241:L241"/>
    <mergeCell ref="H242:L242"/>
    <mergeCell ref="H243:L243"/>
    <mergeCell ref="H244:L244"/>
    <mergeCell ref="M244:T244"/>
    <mergeCell ref="H245:L245"/>
    <mergeCell ref="M245:T245"/>
    <mergeCell ref="H246:L246"/>
    <mergeCell ref="M246:T246"/>
    <mergeCell ref="H247:L247"/>
    <mergeCell ref="M247:T247"/>
    <mergeCell ref="H248:L248"/>
    <mergeCell ref="M248:T248"/>
    <mergeCell ref="M249:T249"/>
    <mergeCell ref="M209:S209"/>
    <mergeCell ref="M210:S210"/>
    <mergeCell ref="M211:S211"/>
    <mergeCell ref="M212:S212"/>
    <mergeCell ref="M213:S213"/>
    <mergeCell ref="M214:S214"/>
    <mergeCell ref="M215:S215"/>
    <mergeCell ref="M216:S216"/>
    <mergeCell ref="M217:S217"/>
    <mergeCell ref="M218:S218"/>
    <mergeCell ref="M219:S219"/>
    <mergeCell ref="M220:S220"/>
    <mergeCell ref="M221:S221"/>
    <mergeCell ref="M222:S222"/>
    <mergeCell ref="H224:L224"/>
    <mergeCell ref="M224:T224"/>
    <mergeCell ref="H225:L225"/>
    <mergeCell ref="M225:T225"/>
    <mergeCell ref="H226:L226"/>
    <mergeCell ref="M226:T226"/>
    <mergeCell ref="M227:T227"/>
    <mergeCell ref="H227:L227"/>
    <mergeCell ref="H228:L228"/>
    <mergeCell ref="H229:L229"/>
    <mergeCell ref="H230:L230"/>
    <mergeCell ref="H231:L231"/>
    <mergeCell ref="H232:L232"/>
    <mergeCell ref="H233:L233"/>
    <mergeCell ref="M228:T228"/>
    <mergeCell ref="M229:T229"/>
    <mergeCell ref="M230:T230"/>
    <mergeCell ref="M231:T231"/>
    <mergeCell ref="M232:T232"/>
    <mergeCell ref="M233:T233"/>
    <mergeCell ref="M234:T234"/>
    <mergeCell ref="H234:L234"/>
    <mergeCell ref="H235:L235"/>
    <mergeCell ref="H236:L236"/>
    <mergeCell ref="H237:L237"/>
    <mergeCell ref="H238:L238"/>
    <mergeCell ref="H239:L239"/>
    <mergeCell ref="H240:L240"/>
    <mergeCell ref="H263:L263"/>
    <mergeCell ref="H264:L264"/>
    <mergeCell ref="M264:T264"/>
    <mergeCell ref="M126:S126"/>
    <mergeCell ref="M128:S128"/>
    <mergeCell ref="M129:S129"/>
    <mergeCell ref="M130:S130"/>
    <mergeCell ref="M131:S131"/>
    <mergeCell ref="M132:S132"/>
    <mergeCell ref="M133:S133"/>
    <mergeCell ref="M134:S134"/>
    <mergeCell ref="M135:S135"/>
    <mergeCell ref="M136:Q136"/>
    <mergeCell ref="R136:S136"/>
    <mergeCell ref="M137:S137"/>
    <mergeCell ref="M138:S138"/>
    <mergeCell ref="M139:S139"/>
    <mergeCell ref="M140:S140"/>
    <mergeCell ref="A141:T141"/>
    <mergeCell ref="M142:S142"/>
    <mergeCell ref="M143:S143"/>
    <mergeCell ref="M144:S144"/>
    <mergeCell ref="M145:S145"/>
    <mergeCell ref="M146:S146"/>
    <mergeCell ref="M147:S147"/>
    <mergeCell ref="M148:S148"/>
    <mergeCell ref="M149:S149"/>
    <mergeCell ref="M150:S150"/>
    <mergeCell ref="A151:T151"/>
    <mergeCell ref="A152:T152"/>
    <mergeCell ref="M153:S153"/>
    <mergeCell ref="M154:S154"/>
    <mergeCell ref="M155:S155"/>
    <mergeCell ref="M156:S156"/>
    <mergeCell ref="M157:S157"/>
    <mergeCell ref="M158:S158"/>
    <mergeCell ref="M159:S159"/>
    <mergeCell ref="M160:S160"/>
    <mergeCell ref="M161:S161"/>
    <mergeCell ref="M162:S162"/>
    <mergeCell ref="M163:S163"/>
    <mergeCell ref="M164:S164"/>
    <mergeCell ref="M165:S165"/>
    <mergeCell ref="M166:S166"/>
    <mergeCell ref="M167:S167"/>
    <mergeCell ref="M168:S168"/>
    <mergeCell ref="M169:S169"/>
    <mergeCell ref="A170:T170"/>
    <mergeCell ref="M171:S171"/>
    <mergeCell ref="M172:S172"/>
    <mergeCell ref="M173:S173"/>
    <mergeCell ref="M174:S174"/>
    <mergeCell ref="M175:S175"/>
    <mergeCell ref="M176:S176"/>
    <mergeCell ref="M177:S177"/>
    <mergeCell ref="M178:S178"/>
    <mergeCell ref="M179:S179"/>
    <mergeCell ref="M180:S180"/>
    <mergeCell ref="M181:S181"/>
    <mergeCell ref="M182:S182"/>
    <mergeCell ref="M183:S183"/>
    <mergeCell ref="M184:S184"/>
    <mergeCell ref="M185:S185"/>
    <mergeCell ref="M186:S186"/>
    <mergeCell ref="M187:S187"/>
    <mergeCell ref="M188:S188"/>
    <mergeCell ref="M192:S192"/>
    <mergeCell ref="M193:S193"/>
    <mergeCell ref="A189:T189"/>
    <mergeCell ref="C190:E190"/>
    <mergeCell ref="M190:S190"/>
    <mergeCell ref="C191:E191"/>
    <mergeCell ref="M191:S191"/>
    <mergeCell ref="C192:E192"/>
    <mergeCell ref="C193:E193"/>
    <mergeCell ref="C194:E194"/>
    <mergeCell ref="M194:S194"/>
    <mergeCell ref="C195:E195"/>
    <mergeCell ref="M195:S195"/>
    <mergeCell ref="C196:E196"/>
    <mergeCell ref="M196:S196"/>
    <mergeCell ref="C197:E197"/>
    <mergeCell ref="M197:S197"/>
    <mergeCell ref="A198:T198"/>
    <mergeCell ref="C199:E199"/>
    <mergeCell ref="M199:S199"/>
    <mergeCell ref="C200:E200"/>
    <mergeCell ref="M200:S200"/>
    <mergeCell ref="M201:S201"/>
    <mergeCell ref="M202:S202"/>
    <mergeCell ref="M203:S203"/>
    <mergeCell ref="M204:S204"/>
    <mergeCell ref="M205:S205"/>
    <mergeCell ref="M206:S206"/>
    <mergeCell ref="M207:S207"/>
    <mergeCell ref="M208:S208"/>
    <mergeCell ref="M242:T242"/>
    <mergeCell ref="M243:T243"/>
    <mergeCell ref="M235:T235"/>
    <mergeCell ref="M236:T236"/>
    <mergeCell ref="M237:T237"/>
    <mergeCell ref="M238:T238"/>
    <mergeCell ref="M239:T239"/>
    <mergeCell ref="M240:T240"/>
    <mergeCell ref="M241:T241"/>
    <mergeCell ref="H249:L249"/>
    <mergeCell ref="H250:L250"/>
    <mergeCell ref="M250:T250"/>
    <mergeCell ref="H251:L251"/>
    <mergeCell ref="M251:T251"/>
    <mergeCell ref="H252:L252"/>
    <mergeCell ref="M252:T252"/>
    <mergeCell ref="H253:L253"/>
    <mergeCell ref="M253:T253"/>
    <mergeCell ref="H254:L254"/>
    <mergeCell ref="M254:T254"/>
    <mergeCell ref="H255:L255"/>
    <mergeCell ref="M255:T255"/>
    <mergeCell ref="M256:T256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67:E267"/>
    <mergeCell ref="C268:E268"/>
    <mergeCell ref="C269:E269"/>
    <mergeCell ref="C270:E270"/>
    <mergeCell ref="C271:E271"/>
    <mergeCell ref="C279:E279"/>
    <mergeCell ref="C280:E280"/>
    <mergeCell ref="C272:E272"/>
    <mergeCell ref="C273:E273"/>
    <mergeCell ref="C274:E274"/>
    <mergeCell ref="C275:E275"/>
    <mergeCell ref="C276:E276"/>
    <mergeCell ref="C277:E277"/>
    <mergeCell ref="C278:E278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H256:L256"/>
    <mergeCell ref="H257:L257"/>
    <mergeCell ref="M257:T257"/>
    <mergeCell ref="H258:L258"/>
    <mergeCell ref="M258:T258"/>
    <mergeCell ref="H259:L259"/>
    <mergeCell ref="M259:T259"/>
    <mergeCell ref="H260:L260"/>
    <mergeCell ref="M260:T260"/>
    <mergeCell ref="H261:L261"/>
    <mergeCell ref="M261:T261"/>
    <mergeCell ref="H262:L262"/>
    <mergeCell ref="M262:T262"/>
    <mergeCell ref="M263:T263"/>
    <mergeCell ref="H265:L265"/>
    <mergeCell ref="M265:T265"/>
    <mergeCell ref="H266:L266"/>
    <mergeCell ref="M266:T266"/>
    <mergeCell ref="H267:L267"/>
    <mergeCell ref="M267:T267"/>
    <mergeCell ref="M268:T268"/>
    <mergeCell ref="H275:L275"/>
    <mergeCell ref="H276:L276"/>
    <mergeCell ref="H277:L277"/>
    <mergeCell ref="H278:L278"/>
    <mergeCell ref="H279:L279"/>
    <mergeCell ref="H280:L280"/>
    <mergeCell ref="H268:L268"/>
    <mergeCell ref="H269:L269"/>
    <mergeCell ref="H270:L270"/>
    <mergeCell ref="H271:L271"/>
    <mergeCell ref="H272:L272"/>
    <mergeCell ref="H273:L273"/>
    <mergeCell ref="H274:L274"/>
    <mergeCell ref="M276:T276"/>
    <mergeCell ref="M277:T277"/>
    <mergeCell ref="M278:T278"/>
    <mergeCell ref="M279:T279"/>
    <mergeCell ref="M280:T280"/>
    <mergeCell ref="A281:T281"/>
    <mergeCell ref="M269:T269"/>
    <mergeCell ref="M270:T270"/>
    <mergeCell ref="M271:T271"/>
    <mergeCell ref="M272:T272"/>
    <mergeCell ref="M273:T273"/>
    <mergeCell ref="M274:T274"/>
    <mergeCell ref="M275:T275"/>
  </mergeCells>
  <hyperlinks>
    <hyperlink r:id="rId2" ref="V7"/>
    <hyperlink r:id="rId3" ref="V8"/>
    <hyperlink r:id="rId4" ref="V10"/>
    <hyperlink r:id="rId5" ref="V15"/>
    <hyperlink r:id="rId6" ref="V17"/>
    <hyperlink r:id="rId7" ref="V18"/>
    <hyperlink r:id="rId8" ref="V21"/>
    <hyperlink r:id="rId9" ref="V23"/>
    <hyperlink r:id="rId10" ref="V25"/>
    <hyperlink r:id="rId11" ref="V29"/>
    <hyperlink r:id="rId12" ref="V31"/>
    <hyperlink r:id="rId13" ref="V32"/>
    <hyperlink r:id="rId14" ref="V38"/>
    <hyperlink r:id="rId15" ref="V41"/>
    <hyperlink r:id="rId16" ref="V46"/>
    <hyperlink r:id="rId17" ref="V49"/>
    <hyperlink r:id="rId18" ref="V52"/>
    <hyperlink r:id="rId19" ref="V53"/>
    <hyperlink r:id="rId20" ref="V55"/>
    <hyperlink r:id="rId21" ref="V58"/>
    <hyperlink r:id="rId22" ref="V119"/>
    <hyperlink r:id="rId23" ref="V120"/>
    <hyperlink r:id="rId24" ref="V121"/>
    <hyperlink r:id="rId25" ref="V122"/>
    <hyperlink r:id="rId26" ref="V123"/>
    <hyperlink r:id="rId27" location="2020" ref="V124"/>
    <hyperlink r:id="rId28" location=":~:text=What%20does%20Are%20Ya%20Winning%20Son%20mean%3F%20Are,son%2C%20playing%20a%20hentai%20game%20in%20virtual%20reality." ref="V126"/>
    <hyperlink r:id="rId29" ref="V128"/>
    <hyperlink r:id="rId30" ref="V133"/>
    <hyperlink r:id="rId31" ref="V135"/>
    <hyperlink r:id="rId32" ref="V143"/>
    <hyperlink r:id="rId33" ref="V147"/>
    <hyperlink r:id="rId34" ref="V148"/>
    <hyperlink r:id="rId35" ref="V150"/>
    <hyperlink r:id="rId36" ref="V154"/>
    <hyperlink r:id="rId37" ref="V156"/>
    <hyperlink r:id="rId38" ref="V163"/>
    <hyperlink r:id="rId39" ref="V164"/>
    <hyperlink r:id="rId40" ref="V169"/>
    <hyperlink r:id="rId41" ref="V171"/>
    <hyperlink r:id="rId42" ref="V172"/>
    <hyperlink r:id="rId43" ref="V173"/>
    <hyperlink r:id="rId44" ref="V174"/>
    <hyperlink r:id="rId45" ref="V175"/>
    <hyperlink r:id="rId46" ref="V176"/>
    <hyperlink r:id="rId47" ref="V178"/>
    <hyperlink r:id="rId48" ref="V181"/>
    <hyperlink r:id="rId49" ref="V188"/>
    <hyperlink r:id="rId50" ref="V191"/>
    <hyperlink r:id="rId51" ref="V192"/>
    <hyperlink r:id="rId52" ref="V194"/>
    <hyperlink r:id="rId53" ref="V197"/>
    <hyperlink r:id="rId54" ref="V200"/>
    <hyperlink r:id="rId55" ref="V205"/>
    <hyperlink r:id="rId56" ref="V206"/>
    <hyperlink r:id="rId57" ref="V207"/>
    <hyperlink r:id="rId58" ref="V209"/>
    <hyperlink r:id="rId59" ref="V210"/>
    <hyperlink r:id="rId60" ref="V217"/>
    <hyperlink r:id="rId61" ref="V218"/>
    <hyperlink r:id="rId62" ref="V222"/>
  </hyperlinks>
  <drawing r:id="rId63"/>
  <legacy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55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4.75"/>
    <col customWidth="1" min="2" max="2" width="18.0"/>
    <col customWidth="1" min="3" max="3" width="17.88"/>
    <col customWidth="1" min="4" max="4" width="18.88"/>
    <col customWidth="1" min="5" max="5" width="21.25"/>
    <col customWidth="1" min="6" max="6" width="4.13"/>
    <col customWidth="1" min="7" max="7" width="7.25"/>
    <col customWidth="1" min="8" max="8" width="11.5"/>
    <col customWidth="1" min="9" max="9" width="8.13"/>
    <col customWidth="1" min="10" max="10" width="1.13"/>
    <col customWidth="1" min="11" max="11" width="10.13"/>
    <col customWidth="1" min="12" max="12" width="37.38"/>
    <col customWidth="1" min="13" max="13" width="5.88"/>
    <col customWidth="1" min="14" max="14" width="6.63"/>
    <col customWidth="1" min="15" max="15" width="2.75"/>
    <col customWidth="1" min="16" max="16" width="4.0"/>
    <col customWidth="1" min="17" max="17" width="2.75"/>
    <col customWidth="1" min="18" max="18" width="3.63"/>
    <col customWidth="1" min="19" max="19" width="61.63"/>
    <col customWidth="1" min="20" max="20" width="2.25"/>
    <col customWidth="1" min="21" max="21" width="82.5"/>
    <col customWidth="1" min="22" max="22" width="186.88"/>
  </cols>
  <sheetData>
    <row r="1" ht="15.0" customHeight="1">
      <c r="A1" s="530"/>
      <c r="B1" s="530"/>
      <c r="C1" s="530"/>
      <c r="D1" s="524"/>
      <c r="E1" s="515"/>
      <c r="F1" s="515"/>
      <c r="G1" s="516"/>
      <c r="I1" s="516"/>
      <c r="J1" s="516"/>
      <c r="K1" s="515"/>
      <c r="L1" s="520"/>
      <c r="M1" s="520"/>
      <c r="N1" s="520"/>
      <c r="O1" s="520"/>
      <c r="P1" s="520"/>
      <c r="Q1" s="520"/>
      <c r="R1" s="520"/>
      <c r="S1" s="520"/>
      <c r="T1" s="520"/>
      <c r="U1" s="521"/>
      <c r="V1" s="514"/>
    </row>
    <row r="2" ht="15.75" customHeight="1">
      <c r="A2" s="530"/>
      <c r="B2" s="530"/>
      <c r="C2" s="530"/>
      <c r="D2" s="524"/>
      <c r="E2" s="515"/>
      <c r="F2" s="515"/>
      <c r="G2" s="516"/>
      <c r="I2" s="516"/>
      <c r="J2" s="516"/>
      <c r="K2" s="515"/>
      <c r="L2" s="520"/>
      <c r="M2" s="520"/>
      <c r="N2" s="520"/>
      <c r="O2" s="520"/>
      <c r="P2" s="520"/>
      <c r="Q2" s="520"/>
      <c r="R2" s="520"/>
      <c r="S2" s="520"/>
      <c r="T2" s="520"/>
      <c r="U2" s="521"/>
      <c r="V2" s="514"/>
    </row>
    <row r="3" ht="16.5" customHeight="1">
      <c r="A3" s="514"/>
      <c r="B3" s="514"/>
      <c r="C3" s="514"/>
      <c r="D3" s="514"/>
      <c r="E3" s="514"/>
      <c r="F3" s="514"/>
      <c r="G3" s="516"/>
      <c r="I3" s="516"/>
      <c r="J3" s="516"/>
      <c r="K3" s="514"/>
      <c r="L3" s="514"/>
      <c r="M3" s="514"/>
      <c r="N3" s="514"/>
      <c r="O3" s="514"/>
      <c r="P3" s="514"/>
      <c r="Q3" s="514"/>
      <c r="R3" s="514"/>
      <c r="S3" s="514"/>
      <c r="T3" s="532"/>
      <c r="U3" s="533"/>
      <c r="V3" s="514"/>
    </row>
    <row r="4" ht="16.5" customHeight="1">
      <c r="A4" s="1594" t="s">
        <v>45</v>
      </c>
      <c r="B4" s="1595" t="s">
        <v>44</v>
      </c>
      <c r="C4" s="1596" t="s">
        <v>6</v>
      </c>
      <c r="D4" s="542" t="s">
        <v>1368</v>
      </c>
      <c r="E4" s="541" t="s">
        <v>4</v>
      </c>
      <c r="F4" s="539" t="s">
        <v>41</v>
      </c>
      <c r="G4" s="537" t="s">
        <v>2</v>
      </c>
      <c r="I4" s="535" t="s">
        <v>1</v>
      </c>
      <c r="J4" s="535"/>
      <c r="K4" s="538" t="s">
        <v>3</v>
      </c>
      <c r="L4" s="545" t="s">
        <v>7</v>
      </c>
      <c r="S4" s="546" t="s">
        <v>8</v>
      </c>
      <c r="T4" s="532"/>
      <c r="U4" s="547" t="s">
        <v>9</v>
      </c>
      <c r="V4" s="514"/>
    </row>
    <row r="5" ht="16.5" customHeight="1">
      <c r="A5" s="534"/>
      <c r="T5" s="534"/>
      <c r="U5" s="534"/>
      <c r="V5" s="514"/>
    </row>
    <row r="6" ht="17.25" customHeight="1">
      <c r="A6" s="1597" t="s">
        <v>1369</v>
      </c>
      <c r="B6" s="1598" t="s">
        <v>120</v>
      </c>
      <c r="C6" s="1599" t="s">
        <v>461</v>
      </c>
      <c r="D6" s="1600" t="s">
        <v>460</v>
      </c>
      <c r="E6" s="1601" t="s">
        <v>459</v>
      </c>
      <c r="F6" s="1602"/>
      <c r="G6" s="1603" t="s">
        <v>457</v>
      </c>
      <c r="H6" s="1604"/>
      <c r="I6" s="1605" t="s">
        <v>99</v>
      </c>
      <c r="J6" s="1606"/>
      <c r="K6" s="1607" t="s">
        <v>1370</v>
      </c>
      <c r="L6" s="1608" t="s">
        <v>462</v>
      </c>
      <c r="M6" s="1609"/>
      <c r="N6" s="1609"/>
      <c r="O6" s="1609"/>
      <c r="P6" s="1610"/>
      <c r="Q6" s="1611" t="s">
        <v>80</v>
      </c>
      <c r="R6" s="1610"/>
      <c r="S6" s="1612" t="s">
        <v>463</v>
      </c>
      <c r="T6" s="514"/>
      <c r="U6" s="1613" t="s">
        <v>464</v>
      </c>
      <c r="V6" s="514"/>
    </row>
    <row r="7" ht="17.25" customHeight="1">
      <c r="A7" s="1614"/>
      <c r="B7" s="1615"/>
      <c r="C7" s="1615"/>
      <c r="D7" s="1616"/>
      <c r="F7" s="568" t="b">
        <v>1</v>
      </c>
      <c r="G7" s="1430" t="s">
        <v>546</v>
      </c>
      <c r="H7" s="581"/>
      <c r="I7" s="1617" t="s">
        <v>18</v>
      </c>
      <c r="J7" s="1441"/>
      <c r="K7" s="1150" t="s">
        <v>48</v>
      </c>
      <c r="L7" s="593" t="s">
        <v>547</v>
      </c>
      <c r="M7" s="585"/>
      <c r="N7" s="585"/>
      <c r="O7" s="585"/>
      <c r="P7" s="585"/>
      <c r="Q7" s="585"/>
      <c r="R7" s="586"/>
      <c r="S7" s="1618" t="s">
        <v>548</v>
      </c>
      <c r="T7" s="514"/>
      <c r="U7" s="564" t="s">
        <v>1371</v>
      </c>
      <c r="V7" s="514"/>
    </row>
    <row r="8" ht="17.25" customHeight="1">
      <c r="A8" s="1614"/>
      <c r="B8" s="1615"/>
      <c r="C8" s="1619"/>
      <c r="D8" s="1104"/>
      <c r="E8" s="1620"/>
      <c r="F8" s="690"/>
      <c r="G8" s="1311" t="s">
        <v>648</v>
      </c>
      <c r="H8" s="581"/>
      <c r="I8" s="1621" t="s">
        <v>1372</v>
      </c>
      <c r="J8" s="1496"/>
      <c r="K8" s="915" t="s">
        <v>1373</v>
      </c>
      <c r="L8" s="1099" t="s">
        <v>650</v>
      </c>
      <c r="M8" s="585"/>
      <c r="N8" s="585"/>
      <c r="O8" s="585"/>
      <c r="P8" s="585"/>
      <c r="Q8" s="585"/>
      <c r="R8" s="586"/>
      <c r="S8" s="1622" t="s">
        <v>651</v>
      </c>
      <c r="T8" s="514"/>
      <c r="U8" s="596"/>
      <c r="V8" s="514"/>
    </row>
    <row r="9" ht="17.25" customHeight="1">
      <c r="A9" s="1614"/>
      <c r="B9" s="1615"/>
      <c r="C9" s="1623" t="s">
        <v>119</v>
      </c>
      <c r="D9" s="1624" t="s">
        <v>108</v>
      </c>
      <c r="E9" s="1625" t="s">
        <v>118</v>
      </c>
      <c r="F9" s="568" t="b">
        <v>1</v>
      </c>
      <c r="G9" s="1430" t="s">
        <v>426</v>
      </c>
      <c r="H9" s="581"/>
      <c r="I9" s="1626" t="s">
        <v>46</v>
      </c>
      <c r="J9" s="1441"/>
      <c r="K9" s="589" t="s">
        <v>1374</v>
      </c>
      <c r="L9" s="593" t="s">
        <v>428</v>
      </c>
      <c r="M9" s="585"/>
      <c r="N9" s="585"/>
      <c r="O9" s="585"/>
      <c r="P9" s="585"/>
      <c r="Q9" s="585"/>
      <c r="R9" s="586"/>
      <c r="S9" s="1627" t="s">
        <v>429</v>
      </c>
      <c r="T9" s="514"/>
      <c r="U9" s="600" t="s">
        <v>1375</v>
      </c>
      <c r="V9" s="514"/>
    </row>
    <row r="10" ht="17.25" customHeight="1">
      <c r="A10" s="1614"/>
      <c r="B10" s="1615"/>
      <c r="C10" s="1615"/>
      <c r="D10" s="1616"/>
      <c r="F10" s="568" t="b">
        <v>1</v>
      </c>
      <c r="G10" s="1424" t="s">
        <v>116</v>
      </c>
      <c r="H10" s="581"/>
      <c r="I10" s="1626" t="s">
        <v>115</v>
      </c>
      <c r="J10" s="1628"/>
      <c r="K10" s="606" t="s">
        <v>117</v>
      </c>
      <c r="L10" s="599" t="s">
        <v>121</v>
      </c>
      <c r="M10" s="585"/>
      <c r="N10" s="585"/>
      <c r="O10" s="585"/>
      <c r="P10" s="586"/>
      <c r="Q10" s="594" t="s">
        <v>122</v>
      </c>
      <c r="R10" s="586"/>
      <c r="S10" s="1629" t="s">
        <v>123</v>
      </c>
      <c r="T10" s="514"/>
      <c r="U10" s="600" t="s">
        <v>1376</v>
      </c>
      <c r="V10" s="514"/>
    </row>
    <row r="11" ht="17.25" customHeight="1">
      <c r="A11" s="1614"/>
      <c r="B11" s="1619"/>
      <c r="C11" s="1619"/>
      <c r="D11" s="1104"/>
      <c r="E11" s="1620"/>
      <c r="F11" s="568" t="b">
        <v>1</v>
      </c>
      <c r="G11" s="1430" t="s">
        <v>617</v>
      </c>
      <c r="H11" s="581"/>
      <c r="I11" s="1621" t="s">
        <v>1372</v>
      </c>
      <c r="J11" s="1496"/>
      <c r="K11" s="1110" t="s">
        <v>1377</v>
      </c>
      <c r="L11" s="593" t="s">
        <v>619</v>
      </c>
      <c r="M11" s="585"/>
      <c r="N11" s="585"/>
      <c r="O11" s="585"/>
      <c r="P11" s="585"/>
      <c r="Q11" s="585"/>
      <c r="R11" s="586"/>
      <c r="S11" s="1630" t="s">
        <v>620</v>
      </c>
      <c r="T11" s="514"/>
      <c r="U11" s="1206" t="s">
        <v>621</v>
      </c>
      <c r="V11" s="514"/>
    </row>
    <row r="12" ht="17.25" customHeight="1">
      <c r="A12" s="1614"/>
      <c r="B12" s="1631" t="s">
        <v>311</v>
      </c>
      <c r="C12" s="1623" t="s">
        <v>414</v>
      </c>
      <c r="D12" s="1166" t="s">
        <v>260</v>
      </c>
      <c r="E12" s="1625" t="s">
        <v>413</v>
      </c>
      <c r="F12" s="568" t="b">
        <v>1</v>
      </c>
      <c r="G12" s="1430" t="s">
        <v>411</v>
      </c>
      <c r="H12" s="581"/>
      <c r="I12" s="1626" t="s">
        <v>99</v>
      </c>
      <c r="J12" s="1438"/>
      <c r="K12" s="589" t="s">
        <v>1378</v>
      </c>
      <c r="L12" s="584" t="s">
        <v>415</v>
      </c>
      <c r="M12" s="585"/>
      <c r="N12" s="585"/>
      <c r="O12" s="585"/>
      <c r="P12" s="586"/>
      <c r="Q12" s="594" t="s">
        <v>408</v>
      </c>
      <c r="R12" s="586"/>
      <c r="S12" s="1632" t="s">
        <v>416</v>
      </c>
      <c r="T12" s="514"/>
      <c r="U12" s="603" t="s">
        <v>417</v>
      </c>
      <c r="V12" s="514"/>
    </row>
    <row r="13" ht="17.25" customHeight="1">
      <c r="A13" s="1614"/>
      <c r="B13" s="1615"/>
      <c r="C13" s="1615"/>
      <c r="D13" s="1616"/>
      <c r="F13" s="568" t="b">
        <v>1</v>
      </c>
      <c r="G13" s="1500" t="s">
        <v>445</v>
      </c>
      <c r="H13" s="581"/>
      <c r="I13" s="1626" t="s">
        <v>256</v>
      </c>
      <c r="J13" s="1441"/>
      <c r="K13" s="827" t="s">
        <v>1379</v>
      </c>
      <c r="L13" s="593" t="s">
        <v>447</v>
      </c>
      <c r="M13" s="585"/>
      <c r="N13" s="585"/>
      <c r="O13" s="585"/>
      <c r="P13" s="585"/>
      <c r="Q13" s="585"/>
      <c r="R13" s="586"/>
      <c r="S13" s="1632" t="s">
        <v>448</v>
      </c>
      <c r="T13" s="514"/>
      <c r="U13" s="564" t="s">
        <v>449</v>
      </c>
      <c r="V13" s="514"/>
    </row>
    <row r="14" ht="17.25" customHeight="1">
      <c r="A14" s="1614"/>
      <c r="B14" s="1615"/>
      <c r="C14" s="1615"/>
      <c r="D14" s="1616"/>
      <c r="F14" s="568"/>
      <c r="G14" s="1430" t="s">
        <v>577</v>
      </c>
      <c r="H14" s="581"/>
      <c r="I14" s="1617" t="s">
        <v>20</v>
      </c>
      <c r="J14" s="1633"/>
      <c r="K14" s="1110" t="s">
        <v>1380</v>
      </c>
      <c r="L14" s="593" t="s">
        <v>579</v>
      </c>
      <c r="M14" s="585"/>
      <c r="N14" s="585"/>
      <c r="O14" s="585"/>
      <c r="P14" s="585"/>
      <c r="Q14" s="585"/>
      <c r="R14" s="586"/>
      <c r="S14" s="1630" t="s">
        <v>580</v>
      </c>
      <c r="T14" s="514"/>
      <c r="U14" s="564" t="s">
        <v>581</v>
      </c>
      <c r="V14" s="514"/>
    </row>
    <row r="15" ht="17.25" customHeight="1">
      <c r="A15" s="1614"/>
      <c r="B15" s="1615"/>
      <c r="C15" s="1615"/>
      <c r="D15" s="1616"/>
      <c r="F15" s="568" t="b">
        <v>1</v>
      </c>
      <c r="G15" s="1311" t="s">
        <v>718</v>
      </c>
      <c r="H15" s="581"/>
      <c r="I15" s="1634" t="s">
        <v>1381</v>
      </c>
      <c r="J15" s="1635" t="s">
        <v>713</v>
      </c>
      <c r="K15" s="1636"/>
      <c r="L15" s="1099" t="s">
        <v>719</v>
      </c>
      <c r="M15" s="585"/>
      <c r="N15" s="585"/>
      <c r="O15" s="585"/>
      <c r="P15" s="585"/>
      <c r="Q15" s="585"/>
      <c r="R15" s="586"/>
      <c r="S15" s="1632" t="s">
        <v>720</v>
      </c>
      <c r="T15" s="514"/>
      <c r="U15" s="600" t="s">
        <v>1382</v>
      </c>
      <c r="V15" s="514"/>
    </row>
    <row r="16" ht="17.25" customHeight="1">
      <c r="A16" s="1614"/>
      <c r="B16" s="1615"/>
      <c r="C16" s="1615"/>
      <c r="D16" s="1616"/>
      <c r="F16" s="568" t="b">
        <v>1</v>
      </c>
      <c r="G16" s="1311" t="s">
        <v>751</v>
      </c>
      <c r="H16" s="581"/>
      <c r="I16" s="1634" t="s">
        <v>1381</v>
      </c>
      <c r="J16" s="1637" t="s">
        <v>1383</v>
      </c>
      <c r="K16" s="1636"/>
      <c r="L16" s="1099" t="s">
        <v>752</v>
      </c>
      <c r="M16" s="585"/>
      <c r="N16" s="585"/>
      <c r="O16" s="585"/>
      <c r="P16" s="585"/>
      <c r="Q16" s="585"/>
      <c r="R16" s="586"/>
      <c r="S16" s="1632" t="s">
        <v>753</v>
      </c>
      <c r="T16" s="514"/>
      <c r="U16" s="760" t="s">
        <v>1384</v>
      </c>
      <c r="V16" s="514"/>
    </row>
    <row r="17" ht="17.25" customHeight="1">
      <c r="A17" s="1614"/>
      <c r="B17" s="1615"/>
      <c r="C17" s="1615"/>
      <c r="D17" s="1616"/>
      <c r="F17" s="568" t="b">
        <v>1</v>
      </c>
      <c r="G17" s="1311" t="s">
        <v>775</v>
      </c>
      <c r="H17" s="581"/>
      <c r="I17" s="1634" t="s">
        <v>1381</v>
      </c>
      <c r="J17" s="1638" t="s">
        <v>763</v>
      </c>
      <c r="K17" s="1636"/>
      <c r="L17" s="1099" t="s">
        <v>776</v>
      </c>
      <c r="M17" s="585"/>
      <c r="N17" s="585"/>
      <c r="O17" s="585"/>
      <c r="P17" s="585"/>
      <c r="Q17" s="585"/>
      <c r="R17" s="586"/>
      <c r="S17" s="1632" t="s">
        <v>777</v>
      </c>
      <c r="T17" s="514"/>
      <c r="U17" s="760" t="s">
        <v>778</v>
      </c>
      <c r="V17" s="514"/>
    </row>
    <row r="18" ht="17.25" customHeight="1">
      <c r="A18" s="1614"/>
      <c r="B18" s="1615"/>
      <c r="C18" s="1619"/>
      <c r="D18" s="1104"/>
      <c r="E18" s="1620"/>
      <c r="F18" s="568" t="b">
        <v>1</v>
      </c>
      <c r="G18" s="1311" t="s">
        <v>788</v>
      </c>
      <c r="H18" s="581"/>
      <c r="I18" s="1634" t="s">
        <v>1381</v>
      </c>
      <c r="J18" s="1639" t="s">
        <v>787</v>
      </c>
      <c r="K18" s="1392"/>
      <c r="L18" s="1099" t="str">
        <f>"+Dmg for each active Attunement. Gain attuned elemental resistance"</f>
        <v>+Dmg for each active Attunement. Gain attuned elemental resistance</v>
      </c>
      <c r="M18" s="585"/>
      <c r="N18" s="585"/>
      <c r="O18" s="585"/>
      <c r="P18" s="585"/>
      <c r="Q18" s="585"/>
      <c r="R18" s="586"/>
      <c r="S18" s="1632" t="s">
        <v>789</v>
      </c>
      <c r="T18" s="514"/>
      <c r="U18" s="1327" t="s">
        <v>1385</v>
      </c>
      <c r="V18" s="514"/>
    </row>
    <row r="19" ht="17.25" customHeight="1">
      <c r="A19" s="1614"/>
      <c r="B19" s="1615"/>
      <c r="C19" s="1623" t="s">
        <v>385</v>
      </c>
      <c r="D19" s="1640" t="s">
        <v>384</v>
      </c>
      <c r="E19" s="1625" t="s">
        <v>383</v>
      </c>
      <c r="F19" s="568" t="b">
        <v>1</v>
      </c>
      <c r="G19" s="1430" t="s">
        <v>382</v>
      </c>
      <c r="H19" s="581"/>
      <c r="I19" s="1626" t="s">
        <v>83</v>
      </c>
      <c r="J19" s="1438"/>
      <c r="K19" s="589" t="s">
        <v>93</v>
      </c>
      <c r="L19" s="593" t="s">
        <v>386</v>
      </c>
      <c r="M19" s="585"/>
      <c r="N19" s="585"/>
      <c r="O19" s="585"/>
      <c r="P19" s="585"/>
      <c r="Q19" s="585"/>
      <c r="R19" s="586"/>
      <c r="S19" s="1632" t="s">
        <v>387</v>
      </c>
      <c r="T19" s="514"/>
      <c r="U19" s="760"/>
      <c r="V19" s="514"/>
    </row>
    <row r="20" ht="17.25" customHeight="1">
      <c r="A20" s="1614"/>
      <c r="B20" s="1615"/>
      <c r="C20" s="1615"/>
      <c r="D20" s="1616"/>
      <c r="F20" s="568" t="b">
        <v>1</v>
      </c>
      <c r="G20" s="1430" t="s">
        <v>657</v>
      </c>
      <c r="H20" s="581"/>
      <c r="I20" s="1621" t="s">
        <v>1372</v>
      </c>
      <c r="J20" s="1429"/>
      <c r="K20" s="589" t="s">
        <v>93</v>
      </c>
      <c r="L20" s="593" t="s">
        <v>658</v>
      </c>
      <c r="M20" s="585"/>
      <c r="N20" s="585"/>
      <c r="O20" s="585"/>
      <c r="P20" s="585"/>
      <c r="Q20" s="585"/>
      <c r="R20" s="586"/>
      <c r="S20" s="1632" t="s">
        <v>659</v>
      </c>
      <c r="T20" s="514"/>
      <c r="U20" s="918" t="s">
        <v>660</v>
      </c>
      <c r="V20" s="514"/>
    </row>
    <row r="21" ht="17.25" customHeight="1">
      <c r="A21" s="1614"/>
      <c r="B21" s="1615"/>
      <c r="C21" s="1619"/>
      <c r="D21" s="1104"/>
      <c r="E21" s="1620"/>
      <c r="F21" s="568"/>
      <c r="G21" s="1430" t="s">
        <v>682</v>
      </c>
      <c r="H21" s="581"/>
      <c r="I21" s="1621" t="s">
        <v>1372</v>
      </c>
      <c r="J21" s="1446"/>
      <c r="K21" s="582" t="s">
        <v>48</v>
      </c>
      <c r="L21" s="593" t="s">
        <v>683</v>
      </c>
      <c r="M21" s="585"/>
      <c r="N21" s="585"/>
      <c r="O21" s="585"/>
      <c r="P21" s="585"/>
      <c r="Q21" s="585"/>
      <c r="R21" s="586"/>
      <c r="S21" s="1632" t="s">
        <v>684</v>
      </c>
      <c r="T21" s="514"/>
      <c r="U21" s="600" t="s">
        <v>1386</v>
      </c>
      <c r="V21" s="514"/>
    </row>
    <row r="22" ht="17.25" customHeight="1">
      <c r="A22" s="1614"/>
      <c r="B22" s="1615"/>
      <c r="C22" s="1623" t="s">
        <v>533</v>
      </c>
      <c r="D22" s="1624" t="s">
        <v>108</v>
      </c>
      <c r="E22" s="1625" t="s">
        <v>532</v>
      </c>
      <c r="F22" s="568" t="b">
        <v>1</v>
      </c>
      <c r="G22" s="1430" t="s">
        <v>530</v>
      </c>
      <c r="H22" s="581"/>
      <c r="I22" s="1641" t="s">
        <v>136</v>
      </c>
      <c r="J22" s="1446"/>
      <c r="K22" s="1110" t="s">
        <v>1387</v>
      </c>
      <c r="L22" s="1642" t="s">
        <v>534</v>
      </c>
      <c r="M22" s="585"/>
      <c r="N22" s="585"/>
      <c r="O22" s="585"/>
      <c r="P22" s="585"/>
      <c r="Q22" s="585"/>
      <c r="R22" s="586"/>
      <c r="S22" s="1618" t="s">
        <v>535</v>
      </c>
      <c r="T22" s="514"/>
      <c r="U22" s="760"/>
      <c r="V22" s="514"/>
    </row>
    <row r="23" ht="16.5" customHeight="1">
      <c r="A23" s="1614"/>
      <c r="B23" s="1615"/>
      <c r="C23" s="1615"/>
      <c r="D23" s="1616"/>
      <c r="F23" s="568" t="b">
        <v>1</v>
      </c>
      <c r="G23" s="1430" t="s">
        <v>573</v>
      </c>
      <c r="H23" s="581"/>
      <c r="I23" s="1617" t="s">
        <v>20</v>
      </c>
      <c r="J23" s="1434"/>
      <c r="K23" s="1110" t="s">
        <v>1388</v>
      </c>
      <c r="L23" s="593" t="str">
        <f>"+2% dmg resist &amp; +20% nova dmg per stack of Resolve up to 25 stacks"</f>
        <v>+2% dmg resist &amp; +20% nova dmg per stack of Resolve up to 25 stacks</v>
      </c>
      <c r="M23" s="585"/>
      <c r="N23" s="585"/>
      <c r="O23" s="585"/>
      <c r="P23" s="585"/>
      <c r="Q23" s="585"/>
      <c r="R23" s="586"/>
      <c r="S23" s="1632" t="s">
        <v>575</v>
      </c>
      <c r="T23" s="514"/>
      <c r="U23" s="596"/>
      <c r="V23" s="514"/>
    </row>
    <row r="24" ht="17.25" customHeight="1">
      <c r="A24" s="1614"/>
      <c r="B24" s="1615"/>
      <c r="C24" s="1619"/>
      <c r="D24" s="1104"/>
      <c r="E24" s="1620"/>
      <c r="F24" s="568" t="b">
        <v>1</v>
      </c>
      <c r="G24" s="1311" t="s">
        <v>706</v>
      </c>
      <c r="H24" s="581"/>
      <c r="I24" s="1621" t="s">
        <v>1389</v>
      </c>
      <c r="J24" s="1434"/>
      <c r="K24" s="1643"/>
      <c r="L24" s="1099" t="s">
        <v>707</v>
      </c>
      <c r="M24" s="585"/>
      <c r="N24" s="585"/>
      <c r="O24" s="585"/>
      <c r="P24" s="585"/>
      <c r="Q24" s="585"/>
      <c r="R24" s="586"/>
      <c r="S24" s="1632" t="s">
        <v>708</v>
      </c>
      <c r="T24" s="514"/>
      <c r="U24" s="564"/>
      <c r="V24" s="514"/>
    </row>
    <row r="25" ht="17.25" customHeight="1">
      <c r="A25" s="1614"/>
      <c r="B25" s="1615"/>
      <c r="C25" s="1623" t="s">
        <v>310</v>
      </c>
      <c r="D25" s="1640" t="s">
        <v>309</v>
      </c>
      <c r="E25" s="1625" t="s">
        <v>308</v>
      </c>
      <c r="F25" s="568" t="b">
        <v>1</v>
      </c>
      <c r="G25" s="1574" t="s">
        <v>306</v>
      </c>
      <c r="H25" s="581"/>
      <c r="I25" s="1641" t="s">
        <v>136</v>
      </c>
      <c r="J25" s="1492"/>
      <c r="K25" s="925" t="s">
        <v>1390</v>
      </c>
      <c r="L25" s="593" t="s">
        <v>312</v>
      </c>
      <c r="M25" s="585"/>
      <c r="N25" s="585"/>
      <c r="O25" s="585"/>
      <c r="P25" s="585"/>
      <c r="Q25" s="585"/>
      <c r="R25" s="586"/>
      <c r="S25" s="1644" t="s">
        <v>313</v>
      </c>
      <c r="T25" s="514"/>
      <c r="U25" s="600" t="s">
        <v>1391</v>
      </c>
      <c r="V25" s="514"/>
    </row>
    <row r="26" ht="17.25" customHeight="1">
      <c r="A26" s="1614"/>
      <c r="B26" s="1615"/>
      <c r="C26" s="1615"/>
      <c r="D26" s="1616"/>
      <c r="F26" s="962"/>
      <c r="G26" s="1424" t="s">
        <v>330</v>
      </c>
      <c r="H26" s="581"/>
      <c r="I26" s="1626" t="s">
        <v>256</v>
      </c>
      <c r="J26" s="1496"/>
      <c r="K26" s="961" t="s">
        <v>1392</v>
      </c>
      <c r="L26" s="584" t="s">
        <v>332</v>
      </c>
      <c r="M26" s="585"/>
      <c r="N26" s="585"/>
      <c r="O26" s="585"/>
      <c r="P26" s="585"/>
      <c r="Q26" s="585"/>
      <c r="R26" s="586"/>
      <c r="S26" s="1645" t="s">
        <v>333</v>
      </c>
      <c r="T26" s="514"/>
      <c r="U26" s="960" t="s">
        <v>1393</v>
      </c>
      <c r="V26" s="514"/>
    </row>
    <row r="27" ht="17.25" customHeight="1">
      <c r="A27" s="1614"/>
      <c r="B27" s="1619"/>
      <c r="C27" s="1619"/>
      <c r="D27" s="1104"/>
      <c r="E27" s="1620"/>
      <c r="F27" s="568" t="b">
        <v>1</v>
      </c>
      <c r="G27" s="1311" t="s">
        <v>692</v>
      </c>
      <c r="H27" s="581"/>
      <c r="I27" s="1621" t="s">
        <v>1389</v>
      </c>
      <c r="J27" s="1492"/>
      <c r="K27" s="1643"/>
      <c r="L27" s="1099" t="s">
        <v>693</v>
      </c>
      <c r="M27" s="585"/>
      <c r="N27" s="585"/>
      <c r="O27" s="585"/>
      <c r="P27" s="585"/>
      <c r="Q27" s="585"/>
      <c r="R27" s="586"/>
      <c r="S27" s="1632" t="s">
        <v>694</v>
      </c>
      <c r="T27" s="514"/>
      <c r="U27" s="579" t="s">
        <v>1394</v>
      </c>
      <c r="V27" s="514"/>
    </row>
    <row r="28" ht="17.25" customHeight="1">
      <c r="A28" s="1614"/>
      <c r="B28" s="1631" t="s">
        <v>239</v>
      </c>
      <c r="C28" s="1623" t="s">
        <v>238</v>
      </c>
      <c r="D28" s="1646" t="s">
        <v>237</v>
      </c>
      <c r="E28" s="1625" t="s">
        <v>236</v>
      </c>
      <c r="F28" s="568" t="b">
        <v>1</v>
      </c>
      <c r="G28" s="1430" t="s">
        <v>471</v>
      </c>
      <c r="H28" s="581"/>
      <c r="I28" s="1626" t="s">
        <v>46</v>
      </c>
      <c r="J28" s="1446"/>
      <c r="K28" s="755" t="s">
        <v>1395</v>
      </c>
      <c r="L28" s="593" t="s">
        <v>1396</v>
      </c>
      <c r="M28" s="585"/>
      <c r="N28" s="585"/>
      <c r="O28" s="585"/>
      <c r="P28" s="585"/>
      <c r="Q28" s="585"/>
      <c r="R28" s="586"/>
      <c r="S28" s="1644" t="s">
        <v>474</v>
      </c>
      <c r="T28" s="514"/>
      <c r="U28" s="596" t="s">
        <v>1397</v>
      </c>
      <c r="V28" s="514"/>
    </row>
    <row r="29" ht="17.25" customHeight="1">
      <c r="A29" s="1614"/>
      <c r="B29" s="1615"/>
      <c r="C29" s="1615"/>
      <c r="D29" s="1616"/>
      <c r="F29" s="568" t="b">
        <v>1</v>
      </c>
      <c r="G29" s="1474" t="s">
        <v>235</v>
      </c>
      <c r="H29" s="581"/>
      <c r="I29" s="1626" t="s">
        <v>83</v>
      </c>
      <c r="J29" s="1434"/>
      <c r="K29" s="589" t="s">
        <v>93</v>
      </c>
      <c r="L29" s="593" t="s">
        <v>240</v>
      </c>
      <c r="M29" s="585"/>
      <c r="N29" s="585"/>
      <c r="O29" s="585"/>
      <c r="P29" s="585"/>
      <c r="Q29" s="585"/>
      <c r="R29" s="586"/>
      <c r="S29" s="1630" t="s">
        <v>241</v>
      </c>
      <c r="T29" s="514"/>
      <c r="U29" s="579" t="s">
        <v>242</v>
      </c>
      <c r="V29" s="514"/>
    </row>
    <row r="30" ht="17.25" customHeight="1">
      <c r="A30" s="1614"/>
      <c r="B30" s="1615"/>
      <c r="C30" s="1619"/>
      <c r="D30" s="1104"/>
      <c r="E30" s="1620"/>
      <c r="F30" s="568" t="b">
        <v>1</v>
      </c>
      <c r="G30" s="1311" t="s">
        <v>703</v>
      </c>
      <c r="H30" s="581"/>
      <c r="I30" s="1621" t="s">
        <v>1389</v>
      </c>
      <c r="J30" s="1628"/>
      <c r="K30" s="1643"/>
      <c r="L30" s="1099" t="s">
        <v>704</v>
      </c>
      <c r="M30" s="585"/>
      <c r="N30" s="585"/>
      <c r="O30" s="585"/>
      <c r="P30" s="585"/>
      <c r="Q30" s="585"/>
      <c r="R30" s="586"/>
      <c r="S30" s="1632" t="s">
        <v>705</v>
      </c>
      <c r="T30" s="514"/>
      <c r="U30" s="564"/>
      <c r="V30" s="514"/>
    </row>
    <row r="31" ht="17.25" customHeight="1">
      <c r="A31" s="1614"/>
      <c r="B31" s="1615"/>
      <c r="C31" s="1623" t="s">
        <v>245</v>
      </c>
      <c r="D31" s="1647" t="s">
        <v>50</v>
      </c>
      <c r="E31" s="1625" t="s">
        <v>244</v>
      </c>
      <c r="F31" s="568" t="b">
        <v>1</v>
      </c>
      <c r="G31" s="1474" t="s">
        <v>243</v>
      </c>
      <c r="H31" s="581"/>
      <c r="I31" s="1626" t="s">
        <v>83</v>
      </c>
      <c r="J31" s="1434"/>
      <c r="K31" s="589" t="s">
        <v>93</v>
      </c>
      <c r="L31" s="593" t="s">
        <v>246</v>
      </c>
      <c r="M31" s="585"/>
      <c r="N31" s="585"/>
      <c r="O31" s="585"/>
      <c r="P31" s="585"/>
      <c r="Q31" s="585"/>
      <c r="R31" s="586"/>
      <c r="S31" s="1630" t="s">
        <v>247</v>
      </c>
      <c r="T31" s="514"/>
      <c r="U31" s="603" t="s">
        <v>248</v>
      </c>
      <c r="V31" s="514"/>
    </row>
    <row r="32" ht="17.25" customHeight="1">
      <c r="A32" s="1614"/>
      <c r="B32" s="1615"/>
      <c r="C32" s="1615"/>
      <c r="D32" s="1616"/>
      <c r="F32" s="568" t="b">
        <v>1</v>
      </c>
      <c r="G32" s="1424" t="s">
        <v>326</v>
      </c>
      <c r="H32" s="581"/>
      <c r="I32" s="1626" t="s">
        <v>256</v>
      </c>
      <c r="J32" s="1496"/>
      <c r="K32" s="1158" t="s">
        <v>1398</v>
      </c>
      <c r="L32" s="584" t="s">
        <v>328</v>
      </c>
      <c r="M32" s="585"/>
      <c r="N32" s="585"/>
      <c r="O32" s="585"/>
      <c r="P32" s="585"/>
      <c r="Q32" s="585"/>
      <c r="R32" s="586"/>
      <c r="S32" s="1645" t="s">
        <v>329</v>
      </c>
      <c r="T32" s="514"/>
      <c r="U32" s="960"/>
      <c r="V32" s="514"/>
    </row>
    <row r="33" ht="17.25" customHeight="1">
      <c r="A33" s="1614"/>
      <c r="B33" s="1619"/>
      <c r="C33" s="1619"/>
      <c r="D33" s="1104"/>
      <c r="E33" s="1620"/>
      <c r="F33" s="568" t="b">
        <v>1</v>
      </c>
      <c r="G33" s="1430" t="s">
        <v>669</v>
      </c>
      <c r="H33" s="581"/>
      <c r="I33" s="1621" t="s">
        <v>1372</v>
      </c>
      <c r="J33" s="1434"/>
      <c r="K33" s="589" t="s">
        <v>93</v>
      </c>
      <c r="L33" s="593" t="s">
        <v>670</v>
      </c>
      <c r="M33" s="585"/>
      <c r="N33" s="585"/>
      <c r="O33" s="585"/>
      <c r="P33" s="585"/>
      <c r="Q33" s="585"/>
      <c r="R33" s="586"/>
      <c r="S33" s="1632" t="s">
        <v>671</v>
      </c>
      <c r="T33" s="514"/>
      <c r="U33" s="1229" t="s">
        <v>672</v>
      </c>
      <c r="V33" s="514"/>
    </row>
    <row r="34" ht="17.25" customHeight="1">
      <c r="A34" s="1614"/>
      <c r="B34" s="1631" t="s">
        <v>52</v>
      </c>
      <c r="C34" s="1623" t="s">
        <v>342</v>
      </c>
      <c r="D34" s="1640" t="s">
        <v>341</v>
      </c>
      <c r="E34" s="1625" t="s">
        <v>340</v>
      </c>
      <c r="F34" s="568" t="b">
        <v>1</v>
      </c>
      <c r="G34" s="1424" t="s">
        <v>339</v>
      </c>
      <c r="H34" s="581"/>
      <c r="I34" s="1626" t="s">
        <v>99</v>
      </c>
      <c r="J34" s="1496"/>
      <c r="K34" s="582" t="s">
        <v>48</v>
      </c>
      <c r="L34" s="584" t="s">
        <v>343</v>
      </c>
      <c r="M34" s="585"/>
      <c r="N34" s="585"/>
      <c r="O34" s="585"/>
      <c r="P34" s="586"/>
      <c r="Q34" s="594" t="s">
        <v>344</v>
      </c>
      <c r="R34" s="586"/>
      <c r="S34" s="1645" t="s">
        <v>345</v>
      </c>
      <c r="T34" s="514"/>
      <c r="U34" s="579" t="s">
        <v>346</v>
      </c>
      <c r="V34" s="514"/>
    </row>
    <row r="35" ht="17.25" customHeight="1">
      <c r="A35" s="1614"/>
      <c r="B35" s="1615"/>
      <c r="C35" s="1615"/>
      <c r="D35" s="1616"/>
      <c r="F35" s="962"/>
      <c r="G35" s="1424" t="s">
        <v>347</v>
      </c>
      <c r="H35" s="581"/>
      <c r="I35" s="1626" t="s">
        <v>99</v>
      </c>
      <c r="J35" s="1496"/>
      <c r="K35" s="589" t="s">
        <v>1399</v>
      </c>
      <c r="L35" s="584" t="str">
        <f>"+30% dmg to enemies below 30% HP"</f>
        <v>+30% dmg to enemies below 30% HP</v>
      </c>
      <c r="M35" s="585"/>
      <c r="N35" s="585"/>
      <c r="O35" s="585"/>
      <c r="P35" s="586"/>
      <c r="Q35" s="594" t="s">
        <v>349</v>
      </c>
      <c r="R35" s="586"/>
      <c r="S35" s="1645" t="s">
        <v>350</v>
      </c>
      <c r="T35" s="514"/>
      <c r="U35" s="760"/>
      <c r="V35" s="514"/>
    </row>
    <row r="36" ht="17.25" customHeight="1">
      <c r="A36" s="1614"/>
      <c r="B36" s="1615"/>
      <c r="C36" s="1615"/>
      <c r="D36" s="1616"/>
      <c r="F36" s="568" t="b">
        <v>1</v>
      </c>
      <c r="G36" s="1500" t="s">
        <v>516</v>
      </c>
      <c r="H36" s="581"/>
      <c r="I36" s="1626" t="s">
        <v>115</v>
      </c>
      <c r="J36" s="1446"/>
      <c r="K36" s="915" t="s">
        <v>1400</v>
      </c>
      <c r="L36" s="593" t="s">
        <v>518</v>
      </c>
      <c r="M36" s="585"/>
      <c r="N36" s="585"/>
      <c r="O36" s="585"/>
      <c r="P36" s="585"/>
      <c r="Q36" s="585"/>
      <c r="R36" s="586"/>
      <c r="S36" s="1644" t="s">
        <v>519</v>
      </c>
      <c r="T36" s="514"/>
      <c r="U36" s="1113" t="s">
        <v>520</v>
      </c>
      <c r="V36" s="514"/>
    </row>
    <row r="37" ht="17.25" customHeight="1">
      <c r="A37" s="1614"/>
      <c r="B37" s="1615"/>
      <c r="C37" s="1615"/>
      <c r="D37" s="1616"/>
      <c r="F37" s="568" t="b">
        <v>1</v>
      </c>
      <c r="G37" s="1311" t="s">
        <v>726</v>
      </c>
      <c r="H37" s="581"/>
      <c r="I37" s="1634" t="s">
        <v>1381</v>
      </c>
      <c r="J37" s="1635" t="s">
        <v>713</v>
      </c>
      <c r="K37" s="1636"/>
      <c r="L37" s="1099" t="s">
        <v>1401</v>
      </c>
      <c r="M37" s="585"/>
      <c r="N37" s="585"/>
      <c r="O37" s="585"/>
      <c r="P37" s="585"/>
      <c r="Q37" s="585"/>
      <c r="R37" s="586"/>
      <c r="S37" s="1632" t="s">
        <v>728</v>
      </c>
      <c r="T37" s="514"/>
      <c r="U37" s="596" t="s">
        <v>1402</v>
      </c>
      <c r="V37" s="514"/>
    </row>
    <row r="38" ht="17.25" customHeight="1">
      <c r="A38" s="1614"/>
      <c r="B38" s="1615"/>
      <c r="C38" s="1615"/>
      <c r="D38" s="1616"/>
      <c r="F38" s="568"/>
      <c r="G38" s="1311" t="s">
        <v>739</v>
      </c>
      <c r="H38" s="581"/>
      <c r="I38" s="1634" t="s">
        <v>1381</v>
      </c>
      <c r="J38" s="1637" t="s">
        <v>1383</v>
      </c>
      <c r="K38" s="1636"/>
      <c r="L38" s="1099" t="s">
        <v>1403</v>
      </c>
      <c r="M38" s="585"/>
      <c r="N38" s="585"/>
      <c r="O38" s="585"/>
      <c r="P38" s="585"/>
      <c r="Q38" s="585"/>
      <c r="R38" s="586"/>
      <c r="S38" s="1632" t="s">
        <v>741</v>
      </c>
      <c r="T38" s="514"/>
      <c r="U38" s="1317" t="s">
        <v>742</v>
      </c>
      <c r="V38" s="514"/>
    </row>
    <row r="39" ht="17.25" customHeight="1">
      <c r="A39" s="1614"/>
      <c r="B39" s="1615"/>
      <c r="C39" s="1615"/>
      <c r="D39" s="1616"/>
      <c r="F39" s="568"/>
      <c r="G39" s="1311" t="s">
        <v>768</v>
      </c>
      <c r="H39" s="581"/>
      <c r="I39" s="1634" t="s">
        <v>1381</v>
      </c>
      <c r="J39" s="1638" t="s">
        <v>763</v>
      </c>
      <c r="K39" s="1636"/>
      <c r="L39" s="1099" t="str">
        <f>"+100% Overdrive Bonus. Overdrive ends on Action Skill end"</f>
        <v>+100% Overdrive Bonus. Overdrive ends on Action Skill end</v>
      </c>
      <c r="M39" s="585"/>
      <c r="N39" s="585"/>
      <c r="O39" s="585"/>
      <c r="P39" s="585"/>
      <c r="Q39" s="585"/>
      <c r="R39" s="586"/>
      <c r="S39" s="1632" t="s">
        <v>769</v>
      </c>
      <c r="T39" s="514"/>
      <c r="U39" s="760" t="s">
        <v>770</v>
      </c>
      <c r="V39" s="514"/>
    </row>
    <row r="40" ht="17.25" customHeight="1">
      <c r="A40" s="1614"/>
      <c r="B40" s="1615"/>
      <c r="C40" s="1619"/>
      <c r="D40" s="1104"/>
      <c r="E40" s="1620"/>
      <c r="F40" s="568"/>
      <c r="G40" s="1311" t="s">
        <v>803</v>
      </c>
      <c r="H40" s="581"/>
      <c r="I40" s="1634" t="s">
        <v>1381</v>
      </c>
      <c r="J40" s="1639" t="s">
        <v>787</v>
      </c>
      <c r="K40" s="1392"/>
      <c r="L40" s="1329" t="s">
        <v>804</v>
      </c>
      <c r="M40" s="585"/>
      <c r="N40" s="585"/>
      <c r="O40" s="585"/>
      <c r="P40" s="585"/>
      <c r="Q40" s="585"/>
      <c r="R40" s="586"/>
      <c r="S40" s="1632" t="s">
        <v>805</v>
      </c>
      <c r="T40" s="514"/>
      <c r="U40" s="760"/>
      <c r="V40" s="514"/>
    </row>
    <row r="41" ht="17.25" customHeight="1">
      <c r="A41" s="1614"/>
      <c r="B41" s="1615"/>
      <c r="C41" s="1623" t="s">
        <v>51</v>
      </c>
      <c r="D41" s="1647" t="s">
        <v>50</v>
      </c>
      <c r="E41" s="1625" t="s">
        <v>49</v>
      </c>
      <c r="F41" s="568"/>
      <c r="G41" s="1424" t="s">
        <v>47</v>
      </c>
      <c r="H41" s="581"/>
      <c r="I41" s="1626" t="s">
        <v>46</v>
      </c>
      <c r="J41" s="1628"/>
      <c r="K41" s="582" t="s">
        <v>48</v>
      </c>
      <c r="L41" s="584" t="s">
        <v>54</v>
      </c>
      <c r="M41" s="585"/>
      <c r="N41" s="585"/>
      <c r="O41" s="585"/>
      <c r="P41" s="585"/>
      <c r="Q41" s="585"/>
      <c r="R41" s="586"/>
      <c r="S41" s="1645" t="s">
        <v>55</v>
      </c>
      <c r="T41" s="514"/>
      <c r="U41" s="564" t="s">
        <v>56</v>
      </c>
      <c r="V41" s="514"/>
    </row>
    <row r="42" ht="17.25" customHeight="1">
      <c r="A42" s="1614"/>
      <c r="B42" s="1615"/>
      <c r="C42" s="1615"/>
      <c r="D42" s="1616"/>
      <c r="F42" s="568" t="b">
        <v>1</v>
      </c>
      <c r="G42" s="1430" t="s">
        <v>374</v>
      </c>
      <c r="H42" s="581"/>
      <c r="I42" s="1626" t="s">
        <v>46</v>
      </c>
      <c r="J42" s="1438"/>
      <c r="K42" s="589" t="s">
        <v>93</v>
      </c>
      <c r="L42" s="593" t="s">
        <v>375</v>
      </c>
      <c r="M42" s="585"/>
      <c r="N42" s="585"/>
      <c r="O42" s="585"/>
      <c r="P42" s="585"/>
      <c r="Q42" s="585"/>
      <c r="R42" s="586"/>
      <c r="S42" s="1632" t="s">
        <v>376</v>
      </c>
      <c r="T42" s="514"/>
      <c r="U42" s="918" t="s">
        <v>377</v>
      </c>
      <c r="V42" s="514"/>
    </row>
    <row r="43" ht="17.25" customHeight="1">
      <c r="A43" s="1614"/>
      <c r="B43" s="1615"/>
      <c r="C43" s="1619"/>
      <c r="D43" s="1104"/>
      <c r="E43" s="1620"/>
      <c r="F43" s="568"/>
      <c r="G43" s="1311" t="s">
        <v>625</v>
      </c>
      <c r="H43" s="581"/>
      <c r="I43" s="1621" t="s">
        <v>1372</v>
      </c>
      <c r="J43" s="1434"/>
      <c r="K43" s="589" t="s">
        <v>93</v>
      </c>
      <c r="L43" s="1099" t="s">
        <v>626</v>
      </c>
      <c r="M43" s="585"/>
      <c r="N43" s="585"/>
      <c r="O43" s="585"/>
      <c r="P43" s="585"/>
      <c r="Q43" s="585"/>
      <c r="R43" s="586"/>
      <c r="S43" s="1622" t="s">
        <v>627</v>
      </c>
      <c r="T43" s="514"/>
      <c r="U43" s="600" t="s">
        <v>628</v>
      </c>
      <c r="V43" s="514"/>
    </row>
    <row r="44" ht="17.25" customHeight="1">
      <c r="A44" s="1614"/>
      <c r="B44" s="1615"/>
      <c r="C44" s="1623" t="s">
        <v>131</v>
      </c>
      <c r="D44" s="1097" t="s">
        <v>130</v>
      </c>
      <c r="E44" s="1625" t="s">
        <v>129</v>
      </c>
      <c r="F44" s="568" t="b">
        <v>1</v>
      </c>
      <c r="G44" s="1424" t="s">
        <v>128</v>
      </c>
      <c r="H44" s="581"/>
      <c r="I44" s="1626" t="s">
        <v>115</v>
      </c>
      <c r="J44" s="1628"/>
      <c r="K44" s="589" t="s">
        <v>93</v>
      </c>
      <c r="L44" s="599" t="s">
        <v>132</v>
      </c>
      <c r="M44" s="585"/>
      <c r="N44" s="585"/>
      <c r="O44" s="585"/>
      <c r="P44" s="585"/>
      <c r="Q44" s="585"/>
      <c r="R44" s="586"/>
      <c r="S44" s="1629" t="s">
        <v>133</v>
      </c>
      <c r="T44" s="514"/>
      <c r="U44" s="596" t="s">
        <v>134</v>
      </c>
      <c r="V44" s="514"/>
    </row>
    <row r="45" ht="17.25" customHeight="1">
      <c r="A45" s="1614"/>
      <c r="B45" s="1615"/>
      <c r="C45" s="1615"/>
      <c r="D45" s="1616"/>
      <c r="F45" s="568" t="b">
        <v>1</v>
      </c>
      <c r="G45" s="1574" t="s">
        <v>315</v>
      </c>
      <c r="H45" s="581"/>
      <c r="I45" s="1641" t="s">
        <v>136</v>
      </c>
      <c r="J45" s="1492"/>
      <c r="K45" s="915" t="s">
        <v>1404</v>
      </c>
      <c r="L45" s="593" t="s">
        <v>317</v>
      </c>
      <c r="M45" s="585"/>
      <c r="N45" s="585"/>
      <c r="O45" s="585"/>
      <c r="P45" s="585"/>
      <c r="Q45" s="585"/>
      <c r="R45" s="586"/>
      <c r="S45" s="1644" t="s">
        <v>318</v>
      </c>
      <c r="T45" s="514"/>
      <c r="U45" s="596" t="s">
        <v>1405</v>
      </c>
      <c r="V45" s="514"/>
    </row>
    <row r="46" ht="17.25" customHeight="1">
      <c r="A46" s="1614"/>
      <c r="B46" s="1615"/>
      <c r="C46" s="1619"/>
      <c r="D46" s="1104"/>
      <c r="E46" s="1620"/>
      <c r="F46" s="690"/>
      <c r="G46" s="1311" t="s">
        <v>677</v>
      </c>
      <c r="H46" s="581"/>
      <c r="I46" s="1621" t="s">
        <v>1372</v>
      </c>
      <c r="J46" s="1438"/>
      <c r="K46" s="1158" t="s">
        <v>1406</v>
      </c>
      <c r="L46" s="1099" t="s">
        <v>679</v>
      </c>
      <c r="M46" s="585"/>
      <c r="N46" s="585"/>
      <c r="O46" s="585"/>
      <c r="P46" s="585"/>
      <c r="Q46" s="585"/>
      <c r="R46" s="586"/>
      <c r="S46" s="1622" t="s">
        <v>680</v>
      </c>
      <c r="T46" s="514"/>
      <c r="U46" s="1231" t="s">
        <v>1407</v>
      </c>
      <c r="V46" s="514"/>
    </row>
    <row r="47" ht="17.25" customHeight="1">
      <c r="A47" s="1614"/>
      <c r="B47" s="1615"/>
      <c r="C47" s="1623" t="s">
        <v>283</v>
      </c>
      <c r="D47" s="1646" t="s">
        <v>282</v>
      </c>
      <c r="E47" s="1625" t="s">
        <v>281</v>
      </c>
      <c r="F47" s="568" t="b">
        <v>1</v>
      </c>
      <c r="G47" s="1430" t="s">
        <v>279</v>
      </c>
      <c r="H47" s="581"/>
      <c r="I47" s="1626" t="s">
        <v>99</v>
      </c>
      <c r="J47" s="1492"/>
      <c r="K47" s="915" t="s">
        <v>1408</v>
      </c>
      <c r="L47" s="593" t="s">
        <v>284</v>
      </c>
      <c r="M47" s="585"/>
      <c r="N47" s="585"/>
      <c r="O47" s="585"/>
      <c r="P47" s="585"/>
      <c r="Q47" s="585"/>
      <c r="R47" s="586"/>
      <c r="S47" s="1622" t="s">
        <v>285</v>
      </c>
      <c r="T47" s="514"/>
      <c r="U47" s="918"/>
      <c r="V47" s="514"/>
    </row>
    <row r="48" ht="17.25" customHeight="1">
      <c r="A48" s="1614"/>
      <c r="B48" s="1615"/>
      <c r="C48" s="1615"/>
      <c r="D48" s="1616"/>
      <c r="F48" s="568" t="b">
        <v>1</v>
      </c>
      <c r="G48" s="1500" t="s">
        <v>507</v>
      </c>
      <c r="H48" s="581"/>
      <c r="I48" s="1626" t="s">
        <v>115</v>
      </c>
      <c r="J48" s="1446"/>
      <c r="K48" s="589" t="s">
        <v>1409</v>
      </c>
      <c r="L48" s="593" t="s">
        <v>509</v>
      </c>
      <c r="M48" s="585"/>
      <c r="N48" s="585"/>
      <c r="O48" s="585"/>
      <c r="P48" s="585"/>
      <c r="Q48" s="585"/>
      <c r="R48" s="586"/>
      <c r="S48" s="1632" t="s">
        <v>510</v>
      </c>
      <c r="T48" s="514"/>
      <c r="U48" s="600" t="s">
        <v>511</v>
      </c>
      <c r="V48" s="514"/>
    </row>
    <row r="49" ht="17.25" customHeight="1">
      <c r="A49" s="1614"/>
      <c r="B49" s="1619"/>
      <c r="C49" s="1619"/>
      <c r="D49" s="1104"/>
      <c r="E49" s="1620"/>
      <c r="F49" s="568" t="b">
        <v>1</v>
      </c>
      <c r="G49" s="1430" t="s">
        <v>559</v>
      </c>
      <c r="H49" s="581"/>
      <c r="I49" s="1617" t="s">
        <v>18</v>
      </c>
      <c r="J49" s="1429"/>
      <c r="K49" s="827" t="s">
        <v>1410</v>
      </c>
      <c r="L49" s="762" t="s">
        <v>561</v>
      </c>
      <c r="M49" s="585"/>
      <c r="N49" s="585"/>
      <c r="O49" s="585"/>
      <c r="P49" s="585"/>
      <c r="Q49" s="585"/>
      <c r="R49" s="586"/>
      <c r="S49" s="1618" t="s">
        <v>562</v>
      </c>
      <c r="T49" s="514"/>
      <c r="U49" s="596"/>
      <c r="V49" s="514"/>
    </row>
    <row r="50" ht="17.25" customHeight="1">
      <c r="A50" s="1614"/>
      <c r="B50" s="1631" t="s">
        <v>231</v>
      </c>
      <c r="C50" s="1623" t="s">
        <v>230</v>
      </c>
      <c r="D50" s="1097" t="s">
        <v>130</v>
      </c>
      <c r="E50" s="1625" t="s">
        <v>229</v>
      </c>
      <c r="F50" s="568" t="b">
        <v>1</v>
      </c>
      <c r="G50" s="1430" t="s">
        <v>378</v>
      </c>
      <c r="H50" s="581"/>
      <c r="I50" s="1626" t="s">
        <v>46</v>
      </c>
      <c r="J50" s="1438"/>
      <c r="K50" s="589" t="s">
        <v>93</v>
      </c>
      <c r="L50" s="593" t="s">
        <v>379</v>
      </c>
      <c r="M50" s="585"/>
      <c r="N50" s="585"/>
      <c r="O50" s="585"/>
      <c r="P50" s="585"/>
      <c r="Q50" s="585"/>
      <c r="R50" s="586"/>
      <c r="S50" s="1632" t="s">
        <v>380</v>
      </c>
      <c r="T50" s="514"/>
      <c r="U50" s="579" t="s">
        <v>381</v>
      </c>
      <c r="V50" s="514"/>
    </row>
    <row r="51" ht="17.25" customHeight="1">
      <c r="A51" s="1614"/>
      <c r="B51" s="1615"/>
      <c r="C51" s="1615"/>
      <c r="D51" s="1616"/>
      <c r="F51" s="568" t="b">
        <v>1</v>
      </c>
      <c r="G51" s="1430" t="s">
        <v>228</v>
      </c>
      <c r="H51" s="581"/>
      <c r="I51" s="1626" t="s">
        <v>83</v>
      </c>
      <c r="J51" s="1434"/>
      <c r="K51" s="589" t="s">
        <v>93</v>
      </c>
      <c r="L51" s="593" t="s">
        <v>232</v>
      </c>
      <c r="M51" s="585"/>
      <c r="N51" s="585"/>
      <c r="O51" s="585"/>
      <c r="P51" s="585"/>
      <c r="Q51" s="585"/>
      <c r="R51" s="586"/>
      <c r="S51" s="1630" t="s">
        <v>233</v>
      </c>
      <c r="T51" s="514"/>
      <c r="U51" s="579" t="s">
        <v>234</v>
      </c>
      <c r="V51" s="514"/>
    </row>
    <row r="52" ht="17.25" customHeight="1">
      <c r="A52" s="1648"/>
      <c r="B52" s="1649"/>
      <c r="C52" s="1649"/>
      <c r="D52" s="1650"/>
      <c r="E52" s="1651"/>
      <c r="F52" s="1652" t="b">
        <v>1</v>
      </c>
      <c r="G52" s="1653" t="s">
        <v>696</v>
      </c>
      <c r="H52" s="1654"/>
      <c r="I52" s="1655" t="s">
        <v>1389</v>
      </c>
      <c r="J52" s="1656"/>
      <c r="K52" s="1657"/>
      <c r="L52" s="1658" t="s">
        <v>697</v>
      </c>
      <c r="M52" s="1659"/>
      <c r="N52" s="1659"/>
      <c r="O52" s="1659"/>
      <c r="P52" s="1659"/>
      <c r="Q52" s="1659"/>
      <c r="R52" s="1660"/>
      <c r="S52" s="1661" t="s">
        <v>698</v>
      </c>
      <c r="T52" s="514"/>
      <c r="U52" s="564"/>
      <c r="V52" s="514"/>
    </row>
    <row r="53" ht="24.75" customHeight="1">
      <c r="A53" s="514"/>
      <c r="T53" s="514"/>
      <c r="U53" s="564"/>
      <c r="V53" s="514"/>
    </row>
    <row r="54" ht="17.25" customHeight="1">
      <c r="A54" s="1662" t="s">
        <v>1411</v>
      </c>
      <c r="B54" s="1663" t="s">
        <v>178</v>
      </c>
      <c r="C54" s="1664" t="s">
        <v>467</v>
      </c>
      <c r="D54" s="1665" t="s">
        <v>354</v>
      </c>
      <c r="E54" s="1666" t="s">
        <v>353</v>
      </c>
      <c r="F54" s="1667" t="b">
        <v>1</v>
      </c>
      <c r="G54" s="1668" t="s">
        <v>465</v>
      </c>
      <c r="H54" s="1669"/>
      <c r="I54" s="1670" t="s">
        <v>99</v>
      </c>
      <c r="J54" s="1671"/>
      <c r="K54" s="1672" t="s">
        <v>1412</v>
      </c>
      <c r="L54" s="1673" t="s">
        <v>468</v>
      </c>
      <c r="M54" s="1674"/>
      <c r="N54" s="1674"/>
      <c r="O54" s="1674"/>
      <c r="P54" s="1675"/>
      <c r="Q54" s="1676" t="s">
        <v>344</v>
      </c>
      <c r="R54" s="1675"/>
      <c r="S54" s="1677" t="s">
        <v>469</v>
      </c>
      <c r="T54" s="514"/>
      <c r="U54" s="596" t="s">
        <v>470</v>
      </c>
      <c r="V54" s="514"/>
    </row>
    <row r="55" ht="17.25" hidden="1" customHeight="1">
      <c r="A55" s="1678"/>
      <c r="B55" s="1679"/>
      <c r="C55" s="1680"/>
      <c r="D55" s="1616"/>
      <c r="F55" s="1681"/>
      <c r="G55" s="1509"/>
      <c r="H55" s="1682"/>
      <c r="I55" s="1626" t="s">
        <v>115</v>
      </c>
      <c r="J55" s="629"/>
      <c r="K55" s="1510"/>
      <c r="L55" s="1683"/>
      <c r="M55" s="1683"/>
      <c r="N55" s="1683"/>
      <c r="O55" s="1683"/>
      <c r="P55" s="1683"/>
      <c r="Q55" s="1684"/>
      <c r="R55" s="1684"/>
      <c r="S55" s="1685"/>
      <c r="T55" s="514"/>
      <c r="U55" s="596"/>
      <c r="V55" s="514"/>
    </row>
    <row r="56" ht="17.25" hidden="1" customHeight="1">
      <c r="A56" s="1678"/>
      <c r="B56" s="1679"/>
      <c r="C56" s="1680"/>
      <c r="D56" s="1616"/>
      <c r="F56" s="568"/>
      <c r="G56" s="1430"/>
      <c r="H56" s="581"/>
      <c r="I56" s="1626" t="s">
        <v>115</v>
      </c>
      <c r="J56" s="1519" t="s">
        <v>135</v>
      </c>
      <c r="K56" s="1520"/>
      <c r="L56" s="593"/>
      <c r="M56" s="586"/>
      <c r="N56" s="1686"/>
      <c r="O56" s="586"/>
      <c r="P56" s="762"/>
      <c r="Q56" s="585"/>
      <c r="R56" s="586"/>
      <c r="S56" s="1687"/>
      <c r="T56" s="514"/>
      <c r="U56" s="596"/>
      <c r="V56" s="514"/>
    </row>
    <row r="57" ht="17.25" hidden="1" customHeight="1">
      <c r="A57" s="1678"/>
      <c r="B57" s="1679"/>
      <c r="C57" s="1680"/>
      <c r="D57" s="1616"/>
      <c r="F57" s="568"/>
      <c r="G57" s="1430"/>
      <c r="H57" s="581"/>
      <c r="I57" s="1626" t="s">
        <v>115</v>
      </c>
      <c r="J57" s="1519"/>
      <c r="K57" s="761"/>
      <c r="L57" s="593"/>
      <c r="M57" s="586"/>
      <c r="N57" s="1686"/>
      <c r="O57" s="586"/>
      <c r="P57" s="762"/>
      <c r="Q57" s="585"/>
      <c r="R57" s="586"/>
      <c r="S57" s="1687"/>
      <c r="T57" s="514"/>
      <c r="U57" s="596"/>
      <c r="V57" s="514"/>
    </row>
    <row r="58" ht="17.25" hidden="1" customHeight="1">
      <c r="A58" s="1678"/>
      <c r="B58" s="1679"/>
      <c r="C58" s="1680"/>
      <c r="D58" s="1616"/>
      <c r="F58" s="568"/>
      <c r="G58" s="1430"/>
      <c r="H58" s="581"/>
      <c r="I58" s="1626" t="s">
        <v>115</v>
      </c>
      <c r="J58" s="1519"/>
      <c r="K58" s="761"/>
      <c r="L58" s="593"/>
      <c r="M58" s="586"/>
      <c r="N58" s="1686"/>
      <c r="O58" s="586"/>
      <c r="P58" s="762"/>
      <c r="Q58" s="585"/>
      <c r="R58" s="586"/>
      <c r="S58" s="1687"/>
      <c r="T58" s="514"/>
      <c r="U58" s="596"/>
      <c r="V58" s="514"/>
    </row>
    <row r="59" ht="17.25" hidden="1" customHeight="1">
      <c r="A59" s="1678"/>
      <c r="B59" s="1679"/>
      <c r="C59" s="1680"/>
      <c r="D59" s="1616"/>
      <c r="F59" s="568"/>
      <c r="G59" s="1528"/>
      <c r="H59" s="581"/>
      <c r="I59" s="1626" t="s">
        <v>115</v>
      </c>
      <c r="J59" s="1519"/>
      <c r="K59" s="744"/>
      <c r="L59" s="593"/>
      <c r="M59" s="586"/>
      <c r="N59" s="1686"/>
      <c r="O59" s="586"/>
      <c r="P59" s="762"/>
      <c r="Q59" s="585"/>
      <c r="R59" s="586"/>
      <c r="S59" s="1687"/>
      <c r="T59" s="514"/>
      <c r="U59" s="596"/>
      <c r="V59" s="514"/>
    </row>
    <row r="60" ht="17.25" hidden="1" customHeight="1">
      <c r="A60" s="1678"/>
      <c r="B60" s="1679"/>
      <c r="C60" s="1680"/>
      <c r="D60" s="1616"/>
      <c r="F60" s="568"/>
      <c r="G60" s="1430"/>
      <c r="H60" s="581"/>
      <c r="I60" s="1626" t="s">
        <v>115</v>
      </c>
      <c r="J60" s="1519"/>
      <c r="K60" s="768"/>
      <c r="L60" s="593"/>
      <c r="M60" s="586"/>
      <c r="N60" s="1686"/>
      <c r="O60" s="586"/>
      <c r="P60" s="762"/>
      <c r="Q60" s="585"/>
      <c r="R60" s="586"/>
      <c r="S60" s="1687"/>
      <c r="T60" s="514"/>
      <c r="U60" s="596"/>
      <c r="V60" s="514"/>
    </row>
    <row r="61" ht="17.25" hidden="1" customHeight="1">
      <c r="A61" s="1678"/>
      <c r="B61" s="1679"/>
      <c r="C61" s="1680"/>
      <c r="D61" s="1616"/>
      <c r="F61" s="568"/>
      <c r="G61" s="1430"/>
      <c r="H61" s="581"/>
      <c r="I61" s="1626" t="s">
        <v>115</v>
      </c>
      <c r="J61" s="1519"/>
      <c r="K61" s="755"/>
      <c r="L61" s="593"/>
      <c r="M61" s="586"/>
      <c r="N61" s="1686"/>
      <c r="O61" s="586"/>
      <c r="P61" s="762"/>
      <c r="Q61" s="585"/>
      <c r="R61" s="586"/>
      <c r="S61" s="1687"/>
      <c r="T61" s="514"/>
      <c r="U61" s="596"/>
      <c r="V61" s="514"/>
    </row>
    <row r="62" ht="17.25" hidden="1" customHeight="1">
      <c r="A62" s="1678"/>
      <c r="B62" s="1679"/>
      <c r="C62" s="1680"/>
      <c r="D62" s="1616"/>
      <c r="F62" s="677"/>
      <c r="G62" s="1430"/>
      <c r="H62" s="581"/>
      <c r="I62" s="1626" t="s">
        <v>115</v>
      </c>
      <c r="J62" s="1519"/>
      <c r="K62" s="744"/>
      <c r="L62" s="593"/>
      <c r="M62" s="586"/>
      <c r="N62" s="1686"/>
      <c r="O62" s="586"/>
      <c r="P62" s="762"/>
      <c r="Q62" s="585"/>
      <c r="R62" s="586"/>
      <c r="S62" s="1687"/>
      <c r="T62" s="514"/>
      <c r="U62" s="596"/>
      <c r="V62" s="514"/>
    </row>
    <row r="63" ht="17.25" hidden="1" customHeight="1">
      <c r="A63" s="1678"/>
      <c r="B63" s="1679"/>
      <c r="C63" s="1680"/>
      <c r="D63" s="1616"/>
      <c r="F63" s="568"/>
      <c r="G63" s="1529"/>
      <c r="H63" s="581"/>
      <c r="I63" s="1626" t="s">
        <v>115</v>
      </c>
      <c r="J63" s="1519"/>
      <c r="K63" s="755"/>
      <c r="L63" s="593"/>
      <c r="M63" s="586"/>
      <c r="N63" s="1686"/>
      <c r="O63" s="586"/>
      <c r="P63" s="762"/>
      <c r="Q63" s="585"/>
      <c r="R63" s="586"/>
      <c r="S63" s="1687"/>
      <c r="T63" s="514"/>
      <c r="U63" s="596"/>
      <c r="V63" s="514"/>
    </row>
    <row r="64" ht="17.25" hidden="1" customHeight="1">
      <c r="A64" s="1678"/>
      <c r="B64" s="1679"/>
      <c r="C64" s="1680"/>
      <c r="D64" s="1616"/>
      <c r="F64" s="568"/>
      <c r="G64" s="1430"/>
      <c r="H64" s="581"/>
      <c r="I64" s="1626" t="s">
        <v>115</v>
      </c>
      <c r="J64" s="1519"/>
      <c r="K64" s="764"/>
      <c r="L64" s="593"/>
      <c r="M64" s="586"/>
      <c r="N64" s="1686"/>
      <c r="O64" s="586"/>
      <c r="P64" s="762"/>
      <c r="Q64" s="585"/>
      <c r="R64" s="586"/>
      <c r="S64" s="1687"/>
      <c r="T64" s="514"/>
      <c r="U64" s="596"/>
      <c r="V64" s="514"/>
    </row>
    <row r="65" ht="17.25" hidden="1" customHeight="1">
      <c r="A65" s="1678"/>
      <c r="B65" s="1679"/>
      <c r="C65" s="1680"/>
      <c r="D65" s="1616"/>
      <c r="F65" s="568"/>
      <c r="G65" s="1430"/>
      <c r="H65" s="581"/>
      <c r="I65" s="1626" t="s">
        <v>115</v>
      </c>
      <c r="J65" s="1519"/>
      <c r="K65" s="761"/>
      <c r="L65" s="593"/>
      <c r="M65" s="586"/>
      <c r="N65" s="1686"/>
      <c r="O65" s="586"/>
      <c r="P65" s="762"/>
      <c r="Q65" s="585"/>
      <c r="R65" s="586"/>
      <c r="S65" s="1687"/>
      <c r="T65" s="514"/>
      <c r="U65" s="596"/>
      <c r="V65" s="514"/>
    </row>
    <row r="66" ht="17.25" hidden="1" customHeight="1">
      <c r="A66" s="1678"/>
      <c r="B66" s="1679"/>
      <c r="C66" s="1680"/>
      <c r="D66" s="1616"/>
      <c r="F66" s="568"/>
      <c r="G66" s="1430"/>
      <c r="H66" s="581"/>
      <c r="I66" s="1626" t="s">
        <v>115</v>
      </c>
      <c r="J66" s="1519"/>
      <c r="K66" s="769"/>
      <c r="L66" s="593"/>
      <c r="M66" s="586"/>
      <c r="N66" s="1686"/>
      <c r="O66" s="586"/>
      <c r="P66" s="762"/>
      <c r="Q66" s="585"/>
      <c r="R66" s="586"/>
      <c r="S66" s="1687"/>
      <c r="T66" s="514"/>
      <c r="U66" s="596"/>
      <c r="V66" s="514"/>
    </row>
    <row r="67" ht="17.25" hidden="1" customHeight="1">
      <c r="A67" s="1678"/>
      <c r="B67" s="1679"/>
      <c r="C67" s="1680"/>
      <c r="D67" s="1616"/>
      <c r="F67" s="690"/>
      <c r="G67" s="1430"/>
      <c r="H67" s="581"/>
      <c r="I67" s="1626" t="s">
        <v>115</v>
      </c>
      <c r="J67" s="1519"/>
      <c r="K67" s="755"/>
      <c r="L67" s="593"/>
      <c r="M67" s="586"/>
      <c r="N67" s="1686"/>
      <c r="O67" s="586"/>
      <c r="P67" s="762"/>
      <c r="Q67" s="585"/>
      <c r="R67" s="586"/>
      <c r="S67" s="1687"/>
      <c r="T67" s="514"/>
      <c r="U67" s="596"/>
      <c r="V67" s="514"/>
    </row>
    <row r="68" ht="17.25" hidden="1" customHeight="1">
      <c r="A68" s="1678"/>
      <c r="B68" s="1679"/>
      <c r="C68" s="1680"/>
      <c r="D68" s="1616"/>
      <c r="F68" s="568"/>
      <c r="G68" s="1500"/>
      <c r="H68" s="581"/>
      <c r="I68" s="1626" t="s">
        <v>115</v>
      </c>
      <c r="J68" s="1519"/>
      <c r="K68" s="1532"/>
      <c r="L68" s="593"/>
      <c r="M68" s="586"/>
      <c r="N68" s="1686"/>
      <c r="O68" s="586"/>
      <c r="P68" s="762"/>
      <c r="Q68" s="585"/>
      <c r="R68" s="586"/>
      <c r="S68" s="1687"/>
      <c r="T68" s="514"/>
      <c r="U68" s="596"/>
      <c r="V68" s="514"/>
    </row>
    <row r="69" ht="17.25" hidden="1" customHeight="1">
      <c r="A69" s="1678"/>
      <c r="B69" s="1679"/>
      <c r="C69" s="1680"/>
      <c r="D69" s="1616"/>
      <c r="F69" s="690"/>
      <c r="G69" s="1430"/>
      <c r="H69" s="581"/>
      <c r="I69" s="1626" t="s">
        <v>115</v>
      </c>
      <c r="J69" s="1519"/>
      <c r="K69" s="764"/>
      <c r="L69" s="593"/>
      <c r="M69" s="586"/>
      <c r="N69" s="1686"/>
      <c r="O69" s="586"/>
      <c r="P69" s="762"/>
      <c r="Q69" s="585"/>
      <c r="R69" s="586"/>
      <c r="S69" s="1687"/>
      <c r="T69" s="514"/>
      <c r="U69" s="596"/>
      <c r="V69" s="514"/>
    </row>
    <row r="70" ht="17.25" hidden="1" customHeight="1">
      <c r="A70" s="1678"/>
      <c r="B70" s="1679"/>
      <c r="C70" s="1680"/>
      <c r="D70" s="1616"/>
      <c r="F70" s="694"/>
      <c r="G70" s="1430"/>
      <c r="H70" s="581"/>
      <c r="I70" s="1626" t="s">
        <v>115</v>
      </c>
      <c r="J70" s="1519"/>
      <c r="K70" s="761"/>
      <c r="L70" s="593"/>
      <c r="M70" s="586"/>
      <c r="N70" s="1686"/>
      <c r="O70" s="586"/>
      <c r="P70" s="762"/>
      <c r="Q70" s="585"/>
      <c r="R70" s="586"/>
      <c r="S70" s="1687"/>
      <c r="T70" s="514"/>
      <c r="U70" s="596"/>
      <c r="V70" s="514"/>
    </row>
    <row r="71" ht="17.25" hidden="1" customHeight="1">
      <c r="A71" s="1678"/>
      <c r="B71" s="1679"/>
      <c r="C71" s="1680"/>
      <c r="D71" s="1616"/>
      <c r="F71" s="568"/>
      <c r="G71" s="1430"/>
      <c r="H71" s="581"/>
      <c r="I71" s="1626" t="s">
        <v>115</v>
      </c>
      <c r="J71" s="1519"/>
      <c r="K71" s="755"/>
      <c r="L71" s="593"/>
      <c r="M71" s="586"/>
      <c r="N71" s="1686"/>
      <c r="O71" s="586"/>
      <c r="P71" s="762"/>
      <c r="Q71" s="585"/>
      <c r="R71" s="586"/>
      <c r="S71" s="1687"/>
      <c r="T71" s="514"/>
      <c r="U71" s="596"/>
      <c r="V71" s="514"/>
    </row>
    <row r="72" ht="17.25" hidden="1" customHeight="1">
      <c r="A72" s="1678"/>
      <c r="B72" s="1679"/>
      <c r="C72" s="1680"/>
      <c r="D72" s="1616"/>
      <c r="F72" s="690"/>
      <c r="G72" s="1528"/>
      <c r="H72" s="581"/>
      <c r="I72" s="1626" t="s">
        <v>115</v>
      </c>
      <c r="J72" s="1519"/>
      <c r="K72" s="755"/>
      <c r="L72" s="593"/>
      <c r="M72" s="586"/>
      <c r="N72" s="1686"/>
      <c r="O72" s="586"/>
      <c r="P72" s="762"/>
      <c r="Q72" s="585"/>
      <c r="R72" s="586"/>
      <c r="S72" s="1687"/>
      <c r="T72" s="514"/>
      <c r="U72" s="596"/>
      <c r="V72" s="514"/>
    </row>
    <row r="73" ht="17.25" hidden="1" customHeight="1">
      <c r="A73" s="1678"/>
      <c r="B73" s="1679"/>
      <c r="C73" s="1680"/>
      <c r="D73" s="1616"/>
      <c r="F73" s="690"/>
      <c r="G73" s="1430"/>
      <c r="H73" s="581"/>
      <c r="I73" s="1626" t="s">
        <v>115</v>
      </c>
      <c r="J73" s="1519"/>
      <c r="K73" s="769"/>
      <c r="L73" s="593"/>
      <c r="M73" s="586"/>
      <c r="N73" s="1686"/>
      <c r="O73" s="586"/>
      <c r="P73" s="762"/>
      <c r="Q73" s="585"/>
      <c r="R73" s="586"/>
      <c r="S73" s="1687"/>
      <c r="T73" s="514"/>
      <c r="U73" s="596"/>
      <c r="V73" s="514"/>
    </row>
    <row r="74" ht="17.25" hidden="1" customHeight="1">
      <c r="A74" s="1678"/>
      <c r="B74" s="1679"/>
      <c r="C74" s="1680"/>
      <c r="D74" s="1616"/>
      <c r="F74" s="690"/>
      <c r="G74" s="1536"/>
      <c r="H74" s="581"/>
      <c r="I74" s="1626" t="s">
        <v>115</v>
      </c>
      <c r="J74" s="1519"/>
      <c r="K74" s="1532"/>
      <c r="L74" s="593"/>
      <c r="M74" s="586"/>
      <c r="N74" s="1686"/>
      <c r="O74" s="586"/>
      <c r="P74" s="762"/>
      <c r="Q74" s="585"/>
      <c r="R74" s="586"/>
      <c r="S74" s="1687"/>
      <c r="T74" s="514"/>
      <c r="U74" s="596"/>
      <c r="V74" s="514"/>
    </row>
    <row r="75" ht="17.25" hidden="1" customHeight="1">
      <c r="A75" s="1678"/>
      <c r="B75" s="1679"/>
      <c r="C75" s="1680"/>
      <c r="D75" s="1616"/>
      <c r="F75" s="568"/>
      <c r="G75" s="1430"/>
      <c r="H75" s="581"/>
      <c r="I75" s="1626" t="s">
        <v>115</v>
      </c>
      <c r="J75" s="1519"/>
      <c r="K75" s="755"/>
      <c r="L75" s="593"/>
      <c r="M75" s="586"/>
      <c r="N75" s="1686"/>
      <c r="O75" s="586"/>
      <c r="P75" s="762"/>
      <c r="Q75" s="585"/>
      <c r="R75" s="586"/>
      <c r="S75" s="1687"/>
      <c r="T75" s="514"/>
      <c r="U75" s="596"/>
      <c r="V75" s="514"/>
    </row>
    <row r="76" ht="17.25" hidden="1" customHeight="1">
      <c r="A76" s="1678"/>
      <c r="B76" s="1679"/>
      <c r="C76" s="1680"/>
      <c r="D76" s="1616"/>
      <c r="F76" s="568"/>
      <c r="G76" s="1430"/>
      <c r="H76" s="581"/>
      <c r="I76" s="1626" t="s">
        <v>115</v>
      </c>
      <c r="J76" s="1519"/>
      <c r="K76" s="744"/>
      <c r="L76" s="593"/>
      <c r="M76" s="586"/>
      <c r="N76" s="1686"/>
      <c r="O76" s="586"/>
      <c r="P76" s="762"/>
      <c r="Q76" s="585"/>
      <c r="R76" s="586"/>
      <c r="S76" s="1687"/>
      <c r="T76" s="514"/>
      <c r="U76" s="596"/>
      <c r="V76" s="514"/>
    </row>
    <row r="77" ht="17.25" hidden="1" customHeight="1">
      <c r="A77" s="1678"/>
      <c r="B77" s="1679"/>
      <c r="C77" s="1680"/>
      <c r="D77" s="1616"/>
      <c r="F77" s="568"/>
      <c r="G77" s="1529"/>
      <c r="H77" s="581"/>
      <c r="I77" s="1626" t="s">
        <v>115</v>
      </c>
      <c r="J77" s="1519"/>
      <c r="K77" s="755"/>
      <c r="L77" s="593"/>
      <c r="M77" s="586"/>
      <c r="N77" s="1686"/>
      <c r="O77" s="586"/>
      <c r="P77" s="762"/>
      <c r="Q77" s="585"/>
      <c r="R77" s="586"/>
      <c r="S77" s="1687"/>
      <c r="T77" s="514"/>
      <c r="U77" s="596"/>
      <c r="V77" s="514"/>
    </row>
    <row r="78" ht="17.25" hidden="1" customHeight="1">
      <c r="A78" s="1678"/>
      <c r="B78" s="1679"/>
      <c r="C78" s="1680"/>
      <c r="D78" s="1616"/>
      <c r="F78" s="568"/>
      <c r="G78" s="1430"/>
      <c r="H78" s="581"/>
      <c r="I78" s="1626" t="s">
        <v>115</v>
      </c>
      <c r="J78" s="1519"/>
      <c r="K78" s="1537"/>
      <c r="L78" s="593"/>
      <c r="M78" s="586"/>
      <c r="N78" s="1686"/>
      <c r="O78" s="586"/>
      <c r="P78" s="762"/>
      <c r="Q78" s="585"/>
      <c r="R78" s="586"/>
      <c r="S78" s="1687"/>
      <c r="T78" s="514"/>
      <c r="U78" s="596"/>
      <c r="V78" s="514"/>
    </row>
    <row r="79" ht="17.25" hidden="1" customHeight="1">
      <c r="A79" s="1678"/>
      <c r="B79" s="1679"/>
      <c r="C79" s="1680"/>
      <c r="D79" s="1616"/>
      <c r="F79" s="568"/>
      <c r="G79" s="1430"/>
      <c r="H79" s="581"/>
      <c r="I79" s="1626" t="s">
        <v>115</v>
      </c>
      <c r="J79" s="1519"/>
      <c r="K79" s="744"/>
      <c r="L79" s="593"/>
      <c r="M79" s="586"/>
      <c r="N79" s="1686"/>
      <c r="O79" s="586"/>
      <c r="P79" s="762"/>
      <c r="Q79" s="585"/>
      <c r="R79" s="586"/>
      <c r="S79" s="1687"/>
      <c r="T79" s="514"/>
      <c r="U79" s="596"/>
      <c r="V79" s="514"/>
    </row>
    <row r="80" ht="17.25" hidden="1" customHeight="1">
      <c r="A80" s="1678"/>
      <c r="B80" s="1679"/>
      <c r="C80" s="1680"/>
      <c r="D80" s="1616"/>
      <c r="F80" s="568"/>
      <c r="G80" s="1430"/>
      <c r="H80" s="581"/>
      <c r="I80" s="1626" t="s">
        <v>115</v>
      </c>
      <c r="J80" s="1519"/>
      <c r="K80" s="764"/>
      <c r="L80" s="593"/>
      <c r="M80" s="586"/>
      <c r="N80" s="1686"/>
      <c r="O80" s="586"/>
      <c r="P80" s="762"/>
      <c r="Q80" s="585"/>
      <c r="R80" s="586"/>
      <c r="S80" s="1687"/>
      <c r="T80" s="514"/>
      <c r="U80" s="596"/>
      <c r="V80" s="514"/>
    </row>
    <row r="81" ht="17.25" hidden="1" customHeight="1">
      <c r="A81" s="1678"/>
      <c r="B81" s="1679"/>
      <c r="C81" s="1680"/>
      <c r="D81" s="1616"/>
      <c r="F81" s="568"/>
      <c r="G81" s="1538"/>
      <c r="H81" s="581"/>
      <c r="I81" s="1626" t="s">
        <v>115</v>
      </c>
      <c r="J81" s="1519"/>
      <c r="K81" s="761"/>
      <c r="L81" s="1642"/>
      <c r="M81" s="586"/>
      <c r="N81" s="1686"/>
      <c r="O81" s="586"/>
      <c r="P81" s="762"/>
      <c r="Q81" s="585"/>
      <c r="R81" s="586"/>
      <c r="S81" s="1687"/>
      <c r="T81" s="514"/>
      <c r="U81" s="596"/>
      <c r="V81" s="514"/>
    </row>
    <row r="82" ht="17.25" hidden="1" customHeight="1">
      <c r="A82" s="1678"/>
      <c r="B82" s="1679"/>
      <c r="C82" s="1680"/>
      <c r="D82" s="1616"/>
      <c r="F82" s="568"/>
      <c r="G82" s="1430"/>
      <c r="H82" s="581"/>
      <c r="I82" s="1626" t="s">
        <v>115</v>
      </c>
      <c r="J82" s="1519"/>
      <c r="K82" s="768"/>
      <c r="L82" s="593"/>
      <c r="M82" s="586"/>
      <c r="N82" s="1686"/>
      <c r="O82" s="586"/>
      <c r="P82" s="762"/>
      <c r="Q82" s="585"/>
      <c r="R82" s="586"/>
      <c r="S82" s="1687"/>
      <c r="T82" s="514"/>
      <c r="U82" s="596"/>
      <c r="V82" s="514"/>
    </row>
    <row r="83" ht="17.25" hidden="1" customHeight="1">
      <c r="A83" s="1678"/>
      <c r="B83" s="1679"/>
      <c r="C83" s="1680"/>
      <c r="D83" s="1616"/>
      <c r="F83" s="568"/>
      <c r="G83" s="1430"/>
      <c r="H83" s="581"/>
      <c r="I83" s="1626" t="s">
        <v>115</v>
      </c>
      <c r="J83" s="1519"/>
      <c r="K83" s="769"/>
      <c r="L83" s="593"/>
      <c r="M83" s="586"/>
      <c r="N83" s="1686"/>
      <c r="O83" s="586"/>
      <c r="P83" s="762"/>
      <c r="Q83" s="585"/>
      <c r="R83" s="586"/>
      <c r="S83" s="1687"/>
      <c r="T83" s="514"/>
      <c r="U83" s="596"/>
      <c r="V83" s="514"/>
    </row>
    <row r="84" ht="17.25" hidden="1" customHeight="1">
      <c r="A84" s="1678"/>
      <c r="B84" s="1679"/>
      <c r="C84" s="1680"/>
      <c r="D84" s="1616"/>
      <c r="F84" s="1681"/>
      <c r="G84" s="1509"/>
      <c r="H84" s="1682"/>
      <c r="I84" s="1626" t="s">
        <v>115</v>
      </c>
      <c r="J84" s="629"/>
      <c r="K84" s="1510"/>
      <c r="L84" s="1683"/>
      <c r="M84" s="1683"/>
      <c r="N84" s="1683"/>
      <c r="O84" s="1683"/>
      <c r="P84" s="1683"/>
      <c r="Q84" s="1684"/>
      <c r="R84" s="1684"/>
      <c r="S84" s="1685"/>
      <c r="T84" s="514"/>
      <c r="U84" s="596"/>
      <c r="V84" s="514"/>
    </row>
    <row r="85" ht="17.25" hidden="1" customHeight="1">
      <c r="A85" s="1678"/>
      <c r="B85" s="1679"/>
      <c r="C85" s="1680"/>
      <c r="D85" s="1616"/>
      <c r="F85" s="568"/>
      <c r="G85" s="1529"/>
      <c r="H85" s="581"/>
      <c r="I85" s="1626" t="s">
        <v>115</v>
      </c>
      <c r="J85" s="1542" t="s">
        <v>137</v>
      </c>
      <c r="K85" s="764"/>
      <c r="L85" s="593"/>
      <c r="M85" s="585"/>
      <c r="N85" s="585"/>
      <c r="O85" s="585"/>
      <c r="P85" s="586"/>
      <c r="Q85" s="594"/>
      <c r="R85" s="586"/>
      <c r="S85" s="1687"/>
      <c r="T85" s="514"/>
      <c r="U85" s="596"/>
      <c r="V85" s="514"/>
    </row>
    <row r="86" ht="17.25" hidden="1" customHeight="1">
      <c r="A86" s="1678"/>
      <c r="B86" s="1679"/>
      <c r="C86" s="1680"/>
      <c r="D86" s="1616"/>
      <c r="F86" s="568"/>
      <c r="G86" s="1529"/>
      <c r="H86" s="581"/>
      <c r="I86" s="1626" t="s">
        <v>115</v>
      </c>
      <c r="J86" s="1542"/>
      <c r="K86" s="744"/>
      <c r="L86" s="593"/>
      <c r="M86" s="585"/>
      <c r="N86" s="585"/>
      <c r="O86" s="585"/>
      <c r="P86" s="585"/>
      <c r="Q86" s="586"/>
      <c r="R86" s="747"/>
      <c r="S86" s="1687"/>
      <c r="T86" s="514"/>
      <c r="U86" s="749"/>
      <c r="V86" s="514"/>
    </row>
    <row r="87" ht="17.25" hidden="1" customHeight="1">
      <c r="A87" s="1678"/>
      <c r="B87" s="1679"/>
      <c r="C87" s="1680"/>
      <c r="D87" s="1616"/>
      <c r="F87" s="750"/>
      <c r="G87" s="1430"/>
      <c r="H87" s="581"/>
      <c r="I87" s="1626" t="s">
        <v>115</v>
      </c>
      <c r="J87" s="1542"/>
      <c r="K87" s="744"/>
      <c r="L87" s="753"/>
      <c r="M87" s="585"/>
      <c r="N87" s="586"/>
      <c r="O87" s="754"/>
      <c r="P87" s="585"/>
      <c r="Q87" s="585"/>
      <c r="R87" s="586"/>
      <c r="S87" s="1687"/>
      <c r="T87" s="514"/>
      <c r="U87" s="596"/>
      <c r="V87" s="514"/>
    </row>
    <row r="88" ht="17.25" hidden="1" customHeight="1">
      <c r="A88" s="1678"/>
      <c r="B88" s="1679"/>
      <c r="C88" s="1680"/>
      <c r="D88" s="1616"/>
      <c r="F88" s="568"/>
      <c r="G88" s="1430"/>
      <c r="H88" s="581"/>
      <c r="I88" s="1626" t="s">
        <v>115</v>
      </c>
      <c r="J88" s="1542"/>
      <c r="K88" s="755"/>
      <c r="L88" s="593"/>
      <c r="M88" s="585"/>
      <c r="N88" s="585"/>
      <c r="O88" s="585"/>
      <c r="P88" s="586"/>
      <c r="Q88" s="594"/>
      <c r="R88" s="586"/>
      <c r="S88" s="1687"/>
      <c r="T88" s="514"/>
      <c r="U88" s="760"/>
      <c r="V88" s="514"/>
    </row>
    <row r="89" ht="17.25" hidden="1" customHeight="1">
      <c r="A89" s="1678"/>
      <c r="B89" s="1679"/>
      <c r="C89" s="1680"/>
      <c r="D89" s="1616"/>
      <c r="F89" s="690"/>
      <c r="G89" s="1430"/>
      <c r="H89" s="581"/>
      <c r="I89" s="1626" t="s">
        <v>115</v>
      </c>
      <c r="J89" s="1542"/>
      <c r="K89" s="761"/>
      <c r="L89" s="762"/>
      <c r="M89" s="585"/>
      <c r="N89" s="585"/>
      <c r="O89" s="585"/>
      <c r="P89" s="586"/>
      <c r="Q89" s="763"/>
      <c r="R89" s="586"/>
      <c r="S89" s="1687"/>
      <c r="T89" s="514"/>
      <c r="U89" s="760"/>
      <c r="V89" s="514"/>
    </row>
    <row r="90" ht="17.25" hidden="1" customHeight="1">
      <c r="A90" s="1678"/>
      <c r="B90" s="1679"/>
      <c r="C90" s="1680"/>
      <c r="D90" s="1616"/>
      <c r="F90" s="568"/>
      <c r="G90" s="1430"/>
      <c r="H90" s="581"/>
      <c r="I90" s="1626" t="s">
        <v>115</v>
      </c>
      <c r="J90" s="1542"/>
      <c r="K90" s="764"/>
      <c r="L90" s="593"/>
      <c r="M90" s="585"/>
      <c r="N90" s="585"/>
      <c r="O90" s="585"/>
      <c r="P90" s="585"/>
      <c r="Q90" s="586"/>
      <c r="R90" s="747"/>
      <c r="S90" s="1687"/>
      <c r="T90" s="514"/>
      <c r="U90" s="760"/>
      <c r="V90" s="514"/>
    </row>
    <row r="91" ht="17.25" hidden="1" customHeight="1">
      <c r="A91" s="1678"/>
      <c r="B91" s="1679"/>
      <c r="C91" s="1680"/>
      <c r="D91" s="1616"/>
      <c r="F91" s="568"/>
      <c r="G91" s="1430"/>
      <c r="H91" s="581"/>
      <c r="I91" s="1626" t="s">
        <v>115</v>
      </c>
      <c r="J91" s="1542"/>
      <c r="K91" s="768"/>
      <c r="L91" s="593"/>
      <c r="M91" s="585"/>
      <c r="N91" s="585"/>
      <c r="O91" s="585"/>
      <c r="P91" s="586"/>
      <c r="Q91" s="594"/>
      <c r="R91" s="586"/>
      <c r="S91" s="1687"/>
      <c r="T91" s="514"/>
      <c r="U91" s="760"/>
      <c r="V91" s="514"/>
    </row>
    <row r="92" ht="17.25" hidden="1" customHeight="1">
      <c r="A92" s="1678"/>
      <c r="B92" s="1679"/>
      <c r="C92" s="1680"/>
      <c r="D92" s="1616"/>
      <c r="F92" s="568"/>
      <c r="G92" s="1430"/>
      <c r="H92" s="581"/>
      <c r="I92" s="1626" t="s">
        <v>115</v>
      </c>
      <c r="J92" s="1542"/>
      <c r="K92" s="769"/>
      <c r="L92" s="593"/>
      <c r="M92" s="585"/>
      <c r="N92" s="585"/>
      <c r="O92" s="585"/>
      <c r="P92" s="585"/>
      <c r="Q92" s="585"/>
      <c r="R92" s="586"/>
      <c r="S92" s="1687"/>
      <c r="T92" s="514"/>
      <c r="U92" s="596"/>
      <c r="V92" s="514"/>
    </row>
    <row r="93" ht="17.25" hidden="1" customHeight="1">
      <c r="A93" s="1678"/>
      <c r="B93" s="1679"/>
      <c r="C93" s="1680"/>
      <c r="D93" s="1616"/>
      <c r="F93" s="690"/>
      <c r="G93" s="1430"/>
      <c r="H93" s="581"/>
      <c r="I93" s="1626" t="s">
        <v>115</v>
      </c>
      <c r="J93" s="1542"/>
      <c r="K93" s="744"/>
      <c r="L93" s="593"/>
      <c r="M93" s="585"/>
      <c r="N93" s="585"/>
      <c r="O93" s="585"/>
      <c r="P93" s="585"/>
      <c r="Q93" s="586"/>
      <c r="R93" s="747"/>
      <c r="S93" s="1687"/>
      <c r="T93" s="514"/>
      <c r="U93" s="564"/>
      <c r="V93" s="514"/>
    </row>
    <row r="94" ht="17.25" hidden="1" customHeight="1">
      <c r="A94" s="1678"/>
      <c r="B94" s="1679"/>
      <c r="C94" s="1680"/>
      <c r="D94" s="1616"/>
      <c r="F94" s="690"/>
      <c r="G94" s="1536"/>
      <c r="H94" s="581"/>
      <c r="I94" s="1626" t="s">
        <v>115</v>
      </c>
      <c r="J94" s="1542"/>
      <c r="K94" s="773"/>
      <c r="L94" s="762"/>
      <c r="M94" s="585"/>
      <c r="N94" s="585"/>
      <c r="O94" s="585"/>
      <c r="P94" s="586"/>
      <c r="Q94" s="594"/>
      <c r="R94" s="586"/>
      <c r="S94" s="1687"/>
      <c r="T94" s="514"/>
      <c r="U94" s="564"/>
      <c r="V94" s="514"/>
    </row>
    <row r="95" ht="17.25" hidden="1" customHeight="1">
      <c r="A95" s="1678"/>
      <c r="B95" s="1679"/>
      <c r="C95" s="1680"/>
      <c r="D95" s="1616"/>
      <c r="F95" s="568"/>
      <c r="G95" s="1430"/>
      <c r="H95" s="581"/>
      <c r="I95" s="1626" t="s">
        <v>115</v>
      </c>
      <c r="J95" s="1542"/>
      <c r="K95" s="761"/>
      <c r="L95" s="593"/>
      <c r="M95" s="585"/>
      <c r="N95" s="585"/>
      <c r="O95" s="585"/>
      <c r="P95" s="586"/>
      <c r="Q95" s="594"/>
      <c r="R95" s="586"/>
      <c r="S95" s="1687"/>
      <c r="T95" s="514"/>
      <c r="U95" s="596"/>
      <c r="V95" s="514"/>
    </row>
    <row r="96" ht="17.25" hidden="1" customHeight="1">
      <c r="A96" s="1678"/>
      <c r="B96" s="1679"/>
      <c r="C96" s="1680"/>
      <c r="D96" s="1616"/>
      <c r="F96" s="568"/>
      <c r="G96" s="1430"/>
      <c r="H96" s="581"/>
      <c r="I96" s="1626" t="s">
        <v>115</v>
      </c>
      <c r="J96" s="1542"/>
      <c r="K96" s="744"/>
      <c r="L96" s="593"/>
      <c r="M96" s="585"/>
      <c r="N96" s="585"/>
      <c r="O96" s="585"/>
      <c r="P96" s="586"/>
      <c r="Q96" s="594"/>
      <c r="R96" s="586"/>
      <c r="S96" s="1687"/>
      <c r="T96" s="514"/>
      <c r="U96" s="564"/>
      <c r="V96" s="514"/>
    </row>
    <row r="97" ht="17.25" hidden="1" customHeight="1">
      <c r="A97" s="1678"/>
      <c r="B97" s="1679"/>
      <c r="C97" s="1680"/>
      <c r="D97" s="1616"/>
      <c r="F97" s="568"/>
      <c r="G97" s="1529"/>
      <c r="H97" s="581"/>
      <c r="I97" s="1626" t="s">
        <v>115</v>
      </c>
      <c r="J97" s="1542"/>
      <c r="K97" s="744"/>
      <c r="L97" s="593"/>
      <c r="M97" s="585"/>
      <c r="N97" s="585"/>
      <c r="O97" s="585"/>
      <c r="P97" s="585"/>
      <c r="Q97" s="585"/>
      <c r="R97" s="586"/>
      <c r="S97" s="1687"/>
      <c r="T97" s="514"/>
      <c r="U97" s="596"/>
      <c r="V97" s="514"/>
    </row>
    <row r="98" ht="17.25" hidden="1" customHeight="1">
      <c r="A98" s="1678"/>
      <c r="B98" s="1679"/>
      <c r="C98" s="1680"/>
      <c r="D98" s="1616"/>
      <c r="F98" s="568"/>
      <c r="G98" s="1430"/>
      <c r="H98" s="581"/>
      <c r="I98" s="1626" t="s">
        <v>115</v>
      </c>
      <c r="J98" s="1542"/>
      <c r="K98" s="744"/>
      <c r="L98" s="593"/>
      <c r="M98" s="585"/>
      <c r="N98" s="585"/>
      <c r="O98" s="585"/>
      <c r="P98" s="585"/>
      <c r="Q98" s="585"/>
      <c r="R98" s="586"/>
      <c r="S98" s="1687"/>
      <c r="T98" s="514"/>
      <c r="U98" s="760"/>
      <c r="V98" s="514"/>
    </row>
    <row r="99" ht="17.25" hidden="1" customHeight="1">
      <c r="A99" s="1678"/>
      <c r="B99" s="1679"/>
      <c r="C99" s="1680"/>
      <c r="D99" s="1616"/>
      <c r="F99" s="568"/>
      <c r="G99" s="1430"/>
      <c r="H99" s="581"/>
      <c r="I99" s="1626" t="s">
        <v>115</v>
      </c>
      <c r="J99" s="1542"/>
      <c r="K99" s="761"/>
      <c r="L99" s="593"/>
      <c r="M99" s="585"/>
      <c r="N99" s="585"/>
      <c r="O99" s="585"/>
      <c r="P99" s="585"/>
      <c r="Q99" s="586"/>
      <c r="R99" s="747"/>
      <c r="S99" s="1687"/>
      <c r="T99" s="514"/>
      <c r="U99" s="781"/>
      <c r="V99" s="514"/>
    </row>
    <row r="100" ht="17.25" hidden="1" customHeight="1">
      <c r="A100" s="1678"/>
      <c r="B100" s="1679"/>
      <c r="C100" s="1680"/>
      <c r="D100" s="1616"/>
      <c r="F100" s="568"/>
      <c r="G100" s="1430"/>
      <c r="H100" s="581"/>
      <c r="I100" s="1626" t="s">
        <v>115</v>
      </c>
      <c r="J100" s="1542"/>
      <c r="K100" s="773"/>
      <c r="L100" s="593"/>
      <c r="M100" s="585"/>
      <c r="N100" s="585"/>
      <c r="O100" s="585"/>
      <c r="P100" s="585"/>
      <c r="Q100" s="585"/>
      <c r="R100" s="586"/>
      <c r="S100" s="1687"/>
      <c r="T100" s="514"/>
      <c r="U100" s="781"/>
      <c r="V100" s="514"/>
    </row>
    <row r="101" ht="17.25" hidden="1" customHeight="1">
      <c r="A101" s="1678"/>
      <c r="B101" s="1679"/>
      <c r="C101" s="1680"/>
      <c r="D101" s="1616"/>
      <c r="F101" s="568"/>
      <c r="G101" s="1529"/>
      <c r="H101" s="581"/>
      <c r="I101" s="1626" t="s">
        <v>115</v>
      </c>
      <c r="J101" s="1542"/>
      <c r="K101" s="744"/>
      <c r="L101" s="593"/>
      <c r="M101" s="585"/>
      <c r="N101" s="585"/>
      <c r="O101" s="585"/>
      <c r="P101" s="585"/>
      <c r="Q101" s="585"/>
      <c r="R101" s="586"/>
      <c r="S101" s="1687"/>
      <c r="T101" s="514"/>
      <c r="U101" s="596"/>
      <c r="V101" s="514"/>
    </row>
    <row r="102" ht="17.25" hidden="1" customHeight="1">
      <c r="A102" s="1678"/>
      <c r="B102" s="1679"/>
      <c r="C102" s="1680"/>
      <c r="D102" s="1616"/>
      <c r="F102" s="568"/>
      <c r="G102" s="1430"/>
      <c r="H102" s="581"/>
      <c r="I102" s="1626" t="s">
        <v>115</v>
      </c>
      <c r="J102" s="1542"/>
      <c r="K102" s="744"/>
      <c r="L102" s="593"/>
      <c r="M102" s="585"/>
      <c r="N102" s="585"/>
      <c r="O102" s="585"/>
      <c r="P102" s="585"/>
      <c r="Q102" s="585"/>
      <c r="R102" s="586"/>
      <c r="S102" s="1687"/>
      <c r="T102" s="514"/>
      <c r="U102" s="760"/>
      <c r="V102" s="514"/>
    </row>
    <row r="103" ht="17.25" hidden="1" customHeight="1">
      <c r="A103" s="1678"/>
      <c r="B103" s="1679"/>
      <c r="C103" s="1680"/>
      <c r="D103" s="1616"/>
      <c r="F103" s="750"/>
      <c r="G103" s="1430"/>
      <c r="H103" s="581"/>
      <c r="I103" s="1626" t="s">
        <v>115</v>
      </c>
      <c r="J103" s="1542"/>
      <c r="K103" s="782"/>
      <c r="L103" s="593"/>
      <c r="M103" s="585"/>
      <c r="N103" s="585"/>
      <c r="O103" s="585"/>
      <c r="P103" s="585"/>
      <c r="Q103" s="585"/>
      <c r="R103" s="586"/>
      <c r="S103" s="1687"/>
      <c r="T103" s="514"/>
      <c r="U103" s="596"/>
      <c r="V103" s="514"/>
    </row>
    <row r="104" ht="17.25" hidden="1" customHeight="1">
      <c r="A104" s="1678"/>
      <c r="B104" s="1679"/>
      <c r="C104" s="1680"/>
      <c r="D104" s="1616"/>
      <c r="F104" s="690"/>
      <c r="G104" s="1430"/>
      <c r="H104" s="581"/>
      <c r="I104" s="1626" t="s">
        <v>115</v>
      </c>
      <c r="J104" s="1542"/>
      <c r="K104" s="744"/>
      <c r="L104" s="593"/>
      <c r="M104" s="585"/>
      <c r="N104" s="585"/>
      <c r="O104" s="585"/>
      <c r="P104" s="585"/>
      <c r="Q104" s="585"/>
      <c r="R104" s="586"/>
      <c r="S104" s="1687"/>
      <c r="T104" s="514"/>
      <c r="U104" s="749"/>
      <c r="V104" s="514"/>
    </row>
    <row r="105" ht="17.25" hidden="1" customHeight="1">
      <c r="A105" s="1678"/>
      <c r="B105" s="1679"/>
      <c r="C105" s="1680"/>
      <c r="D105" s="1616"/>
      <c r="F105" s="750"/>
      <c r="G105" s="1430"/>
      <c r="H105" s="581"/>
      <c r="I105" s="1626" t="s">
        <v>115</v>
      </c>
      <c r="J105" s="1542"/>
      <c r="K105" s="761"/>
      <c r="L105" s="593"/>
      <c r="M105" s="585"/>
      <c r="N105" s="585"/>
      <c r="O105" s="585"/>
      <c r="P105" s="585"/>
      <c r="Q105" s="585"/>
      <c r="R105" s="586"/>
      <c r="S105" s="1687"/>
      <c r="T105" s="514"/>
      <c r="U105" s="596"/>
      <c r="V105" s="514"/>
    </row>
    <row r="106" ht="17.25" hidden="1" customHeight="1">
      <c r="A106" s="1678"/>
      <c r="B106" s="1679"/>
      <c r="C106" s="1680"/>
      <c r="D106" s="1616"/>
      <c r="F106" s="690"/>
      <c r="G106" s="1430"/>
      <c r="H106" s="581"/>
      <c r="I106" s="1626" t="s">
        <v>115</v>
      </c>
      <c r="J106" s="1542"/>
      <c r="K106" s="761"/>
      <c r="L106" s="593"/>
      <c r="M106" s="585"/>
      <c r="N106" s="585"/>
      <c r="O106" s="585"/>
      <c r="P106" s="585"/>
      <c r="Q106" s="585"/>
      <c r="R106" s="586"/>
      <c r="S106" s="1687"/>
      <c r="T106" s="514"/>
      <c r="U106" s="579"/>
      <c r="V106" s="514"/>
    </row>
    <row r="107" ht="17.25" hidden="1" customHeight="1">
      <c r="A107" s="1678"/>
      <c r="B107" s="1679"/>
      <c r="C107" s="1680"/>
      <c r="D107" s="1616"/>
      <c r="F107" s="690"/>
      <c r="G107" s="1430"/>
      <c r="H107" s="581"/>
      <c r="I107" s="1626" t="s">
        <v>115</v>
      </c>
      <c r="J107" s="1542"/>
      <c r="K107" s="744"/>
      <c r="L107" s="593"/>
      <c r="M107" s="585"/>
      <c r="N107" s="585"/>
      <c r="O107" s="585"/>
      <c r="P107" s="585"/>
      <c r="Q107" s="585"/>
      <c r="R107" s="586"/>
      <c r="S107" s="1687"/>
      <c r="T107" s="514"/>
      <c r="U107" s="564"/>
      <c r="V107" s="514"/>
    </row>
    <row r="108" ht="17.25" hidden="1" customHeight="1">
      <c r="A108" s="1678"/>
      <c r="B108" s="1679"/>
      <c r="C108" s="1680"/>
      <c r="D108" s="1616"/>
      <c r="F108" s="690"/>
      <c r="G108" s="1430"/>
      <c r="H108" s="581"/>
      <c r="I108" s="1626" t="s">
        <v>115</v>
      </c>
      <c r="J108" s="1542"/>
      <c r="K108" s="782"/>
      <c r="L108" s="593"/>
      <c r="M108" s="585"/>
      <c r="N108" s="585"/>
      <c r="O108" s="585"/>
      <c r="P108" s="585"/>
      <c r="Q108" s="585"/>
      <c r="R108" s="586"/>
      <c r="S108" s="1687"/>
      <c r="T108" s="514"/>
      <c r="U108" s="564"/>
      <c r="V108" s="514"/>
    </row>
    <row r="109" ht="17.25" hidden="1" customHeight="1">
      <c r="A109" s="1678"/>
      <c r="B109" s="1679"/>
      <c r="C109" s="1680"/>
      <c r="D109" s="1616"/>
      <c r="F109" s="690"/>
      <c r="G109" s="1430"/>
      <c r="H109" s="581"/>
      <c r="I109" s="1626" t="s">
        <v>115</v>
      </c>
      <c r="J109" s="1542"/>
      <c r="K109" s="755"/>
      <c r="L109" s="593"/>
      <c r="M109" s="585"/>
      <c r="N109" s="585"/>
      <c r="O109" s="585"/>
      <c r="P109" s="585"/>
      <c r="Q109" s="585"/>
      <c r="R109" s="586"/>
      <c r="S109" s="1687"/>
      <c r="T109" s="514"/>
      <c r="U109" s="564"/>
      <c r="V109" s="514"/>
    </row>
    <row r="110" ht="17.25" hidden="1" customHeight="1">
      <c r="A110" s="1678"/>
      <c r="B110" s="1679"/>
      <c r="C110" s="1680"/>
      <c r="D110" s="1616"/>
      <c r="F110" s="677"/>
      <c r="G110" s="1430"/>
      <c r="H110" s="581"/>
      <c r="I110" s="1626" t="s">
        <v>115</v>
      </c>
      <c r="J110" s="1542"/>
      <c r="K110" s="744"/>
      <c r="L110" s="593"/>
      <c r="M110" s="585"/>
      <c r="N110" s="585"/>
      <c r="O110" s="585"/>
      <c r="P110" s="585"/>
      <c r="Q110" s="585"/>
      <c r="R110" s="586"/>
      <c r="S110" s="1687"/>
      <c r="T110" s="514"/>
      <c r="U110" s="579"/>
      <c r="V110" s="514"/>
    </row>
    <row r="111" ht="17.25" hidden="1" customHeight="1">
      <c r="A111" s="1678"/>
      <c r="B111" s="1679"/>
      <c r="C111" s="1680"/>
      <c r="D111" s="1616"/>
      <c r="F111" s="690"/>
      <c r="G111" s="1528"/>
      <c r="H111" s="581"/>
      <c r="I111" s="1626" t="s">
        <v>115</v>
      </c>
      <c r="J111" s="1542"/>
      <c r="K111" s="744"/>
      <c r="L111" s="593"/>
      <c r="M111" s="585"/>
      <c r="N111" s="585"/>
      <c r="O111" s="585"/>
      <c r="P111" s="585"/>
      <c r="Q111" s="585"/>
      <c r="R111" s="586"/>
      <c r="S111" s="1687"/>
      <c r="T111" s="514"/>
      <c r="U111" s="564"/>
      <c r="V111" s="514"/>
    </row>
    <row r="112" ht="17.25" hidden="1" customHeight="1">
      <c r="A112" s="1678"/>
      <c r="B112" s="1679"/>
      <c r="C112" s="1680"/>
      <c r="D112" s="1616"/>
      <c r="F112" s="568"/>
      <c r="G112" s="1430"/>
      <c r="H112" s="581"/>
      <c r="I112" s="1626" t="s">
        <v>115</v>
      </c>
      <c r="J112" s="1542"/>
      <c r="K112" s="769"/>
      <c r="L112" s="593"/>
      <c r="M112" s="585"/>
      <c r="N112" s="585"/>
      <c r="O112" s="585"/>
      <c r="P112" s="585"/>
      <c r="Q112" s="585"/>
      <c r="R112" s="586"/>
      <c r="S112" s="1687"/>
      <c r="T112" s="514"/>
      <c r="U112" s="749"/>
      <c r="V112" s="514"/>
    </row>
    <row r="113" ht="17.25" customHeight="1">
      <c r="A113" s="1678"/>
      <c r="B113" s="1679"/>
      <c r="C113" s="1680"/>
      <c r="D113" s="1616"/>
      <c r="F113" s="568" t="b">
        <v>1</v>
      </c>
      <c r="G113" s="1430" t="s">
        <v>555</v>
      </c>
      <c r="H113" s="581"/>
      <c r="I113" s="1617" t="s">
        <v>18</v>
      </c>
      <c r="J113" s="1446"/>
      <c r="K113" s="1152" t="s">
        <v>266</v>
      </c>
      <c r="L113" s="1153" t="s">
        <v>556</v>
      </c>
      <c r="M113" s="585"/>
      <c r="N113" s="585"/>
      <c r="O113" s="585"/>
      <c r="P113" s="585"/>
      <c r="Q113" s="585"/>
      <c r="R113" s="586"/>
      <c r="S113" s="1688" t="s">
        <v>557</v>
      </c>
      <c r="T113" s="514"/>
      <c r="U113" s="1155" t="s">
        <v>558</v>
      </c>
      <c r="V113" s="514"/>
    </row>
    <row r="114" ht="17.25" customHeight="1">
      <c r="A114" s="1678"/>
      <c r="B114" s="1679"/>
      <c r="C114" s="1689"/>
      <c r="D114" s="1104"/>
      <c r="E114" s="1620"/>
      <c r="F114" s="568" t="b">
        <v>1</v>
      </c>
      <c r="G114" s="1424" t="s">
        <v>351</v>
      </c>
      <c r="H114" s="581"/>
      <c r="I114" s="1626" t="s">
        <v>115</v>
      </c>
      <c r="J114" s="1496"/>
      <c r="K114" s="961" t="s">
        <v>1413</v>
      </c>
      <c r="L114" s="584" t="s">
        <v>1414</v>
      </c>
      <c r="M114" s="585"/>
      <c r="N114" s="585"/>
      <c r="O114" s="585"/>
      <c r="P114" s="585"/>
      <c r="Q114" s="585"/>
      <c r="R114" s="586"/>
      <c r="S114" s="1690" t="s">
        <v>357</v>
      </c>
      <c r="T114" s="514"/>
      <c r="U114" s="600" t="s">
        <v>1415</v>
      </c>
      <c r="V114" s="514"/>
    </row>
    <row r="115" ht="17.25" customHeight="1">
      <c r="A115" s="1678"/>
      <c r="B115" s="1679"/>
      <c r="C115" s="1691" t="s">
        <v>177</v>
      </c>
      <c r="D115" s="1647" t="s">
        <v>50</v>
      </c>
      <c r="E115" s="1625" t="s">
        <v>176</v>
      </c>
      <c r="F115" s="568" t="b">
        <v>1</v>
      </c>
      <c r="G115" s="1430" t="s">
        <v>175</v>
      </c>
      <c r="H115" s="581"/>
      <c r="I115" s="1626" t="s">
        <v>99</v>
      </c>
      <c r="J115" s="1429"/>
      <c r="K115" s="827" t="s">
        <v>154</v>
      </c>
      <c r="L115" s="599" t="s">
        <v>179</v>
      </c>
      <c r="M115" s="585"/>
      <c r="N115" s="585"/>
      <c r="O115" s="585"/>
      <c r="P115" s="586"/>
      <c r="Q115" s="594" t="s">
        <v>180</v>
      </c>
      <c r="R115" s="586"/>
      <c r="S115" s="1687" t="s">
        <v>181</v>
      </c>
      <c r="T115" s="514"/>
      <c r="U115" s="596" t="s">
        <v>1416</v>
      </c>
      <c r="V115" s="514"/>
    </row>
    <row r="116" ht="17.25" customHeight="1">
      <c r="A116" s="1678"/>
      <c r="B116" s="1679"/>
      <c r="C116" s="1680"/>
      <c r="D116" s="1616"/>
      <c r="F116" s="568"/>
      <c r="G116" s="1430" t="s">
        <v>476</v>
      </c>
      <c r="H116" s="581"/>
      <c r="I116" s="1626" t="s">
        <v>46</v>
      </c>
      <c r="J116" s="1446"/>
      <c r="K116" s="915" t="s">
        <v>1417</v>
      </c>
      <c r="L116" s="593" t="s">
        <v>479</v>
      </c>
      <c r="M116" s="585"/>
      <c r="N116" s="585"/>
      <c r="O116" s="585"/>
      <c r="P116" s="585"/>
      <c r="Q116" s="585"/>
      <c r="R116" s="586"/>
      <c r="S116" s="1687" t="s">
        <v>480</v>
      </c>
      <c r="T116" s="514"/>
      <c r="U116" s="596" t="s">
        <v>1418</v>
      </c>
      <c r="V116" s="514"/>
    </row>
    <row r="117" ht="17.25" customHeight="1">
      <c r="A117" s="1678"/>
      <c r="B117" s="1679"/>
      <c r="C117" s="1689"/>
      <c r="D117" s="1104"/>
      <c r="E117" s="1620"/>
      <c r="F117" s="568" t="b">
        <v>1</v>
      </c>
      <c r="G117" s="1430" t="s">
        <v>709</v>
      </c>
      <c r="H117" s="581"/>
      <c r="I117" s="1626" t="s">
        <v>1389</v>
      </c>
      <c r="J117" s="1441"/>
      <c r="K117" s="827"/>
      <c r="L117" s="599" t="str">
        <f>"+30% Fire Rate &amp; Movement Speed for 15s. -2s cooldown when damaged"</f>
        <v>+30% Fire Rate &amp; Movement Speed for 15s. -2s cooldown when damaged</v>
      </c>
      <c r="M117" s="585"/>
      <c r="N117" s="585"/>
      <c r="O117" s="585"/>
      <c r="P117" s="585"/>
      <c r="Q117" s="585"/>
      <c r="R117" s="586"/>
      <c r="S117" s="1687" t="s">
        <v>710</v>
      </c>
      <c r="T117" s="514"/>
      <c r="U117" s="588" t="s">
        <v>711</v>
      </c>
      <c r="V117" s="514"/>
    </row>
    <row r="118" ht="17.25" customHeight="1">
      <c r="A118" s="1678"/>
      <c r="B118" s="1679"/>
      <c r="C118" s="1692" t="s">
        <v>372</v>
      </c>
      <c r="D118" s="1693" t="s">
        <v>108</v>
      </c>
      <c r="E118" s="1694" t="s">
        <v>371</v>
      </c>
      <c r="F118" s="568" t="b">
        <v>1</v>
      </c>
      <c r="G118" s="1695" t="s">
        <v>369</v>
      </c>
      <c r="H118" s="566"/>
      <c r="I118" s="1641" t="s">
        <v>136</v>
      </c>
      <c r="J118" s="1496"/>
      <c r="K118" s="589" t="s">
        <v>1419</v>
      </c>
      <c r="L118" s="1696"/>
      <c r="M118" s="576"/>
      <c r="N118" s="576"/>
      <c r="O118" s="576"/>
      <c r="P118" s="576"/>
      <c r="Q118" s="576"/>
      <c r="R118" s="577"/>
      <c r="S118" s="1690" t="s">
        <v>373</v>
      </c>
      <c r="T118" s="514"/>
      <c r="U118" s="596"/>
      <c r="V118" s="514"/>
    </row>
    <row r="119" ht="17.25" customHeight="1">
      <c r="A119" s="1678"/>
      <c r="B119" s="1679"/>
      <c r="C119" s="1680"/>
      <c r="D119" s="1616"/>
      <c r="F119" s="568" t="b">
        <v>1</v>
      </c>
      <c r="G119" s="1430" t="s">
        <v>602</v>
      </c>
      <c r="H119" s="581"/>
      <c r="I119" s="1617" t="s">
        <v>20</v>
      </c>
      <c r="J119" s="1496"/>
      <c r="K119" s="1152" t="s">
        <v>266</v>
      </c>
      <c r="L119" s="762" t="s">
        <v>603</v>
      </c>
      <c r="M119" s="585"/>
      <c r="N119" s="585"/>
      <c r="O119" s="585"/>
      <c r="P119" s="585"/>
      <c r="Q119" s="585"/>
      <c r="R119" s="586"/>
      <c r="S119" s="1697" t="s">
        <v>604</v>
      </c>
      <c r="T119" s="514"/>
      <c r="U119" s="596"/>
      <c r="V119" s="514"/>
    </row>
    <row r="120" ht="17.25" customHeight="1">
      <c r="A120" s="1678"/>
      <c r="B120" s="1698"/>
      <c r="C120" s="1689"/>
      <c r="D120" s="1104"/>
      <c r="E120" s="1620"/>
      <c r="F120" s="568" t="b">
        <v>1</v>
      </c>
      <c r="G120" s="1430" t="s">
        <v>661</v>
      </c>
      <c r="H120" s="581"/>
      <c r="I120" s="1621" t="s">
        <v>1372</v>
      </c>
      <c r="J120" s="1441"/>
      <c r="K120" s="589" t="s">
        <v>93</v>
      </c>
      <c r="L120" s="593" t="s">
        <v>662</v>
      </c>
      <c r="M120" s="585"/>
      <c r="N120" s="585"/>
      <c r="O120" s="585"/>
      <c r="P120" s="585"/>
      <c r="Q120" s="585"/>
      <c r="R120" s="586"/>
      <c r="S120" s="1699" t="s">
        <v>663</v>
      </c>
      <c r="T120" s="514"/>
      <c r="U120" s="596" t="s">
        <v>664</v>
      </c>
      <c r="V120" s="514"/>
    </row>
    <row r="121" ht="17.25" customHeight="1">
      <c r="A121" s="1678"/>
      <c r="B121" s="1700" t="s">
        <v>186</v>
      </c>
      <c r="C121" s="1691" t="s">
        <v>185</v>
      </c>
      <c r="D121" s="1097" t="s">
        <v>130</v>
      </c>
      <c r="E121" s="1625" t="s">
        <v>184</v>
      </c>
      <c r="F121" s="568" t="b">
        <v>1</v>
      </c>
      <c r="G121" s="1430" t="s">
        <v>183</v>
      </c>
      <c r="H121" s="581"/>
      <c r="I121" s="1626" t="s">
        <v>99</v>
      </c>
      <c r="J121" s="1429"/>
      <c r="K121" s="589" t="s">
        <v>93</v>
      </c>
      <c r="L121" s="823" t="s">
        <v>187</v>
      </c>
      <c r="M121" s="585"/>
      <c r="N121" s="585"/>
      <c r="O121" s="585"/>
      <c r="P121" s="585"/>
      <c r="Q121" s="585"/>
      <c r="R121" s="586"/>
      <c r="S121" s="1687" t="s">
        <v>188</v>
      </c>
      <c r="T121" s="514"/>
      <c r="U121" s="596" t="s">
        <v>189</v>
      </c>
      <c r="V121" s="514"/>
    </row>
    <row r="122" ht="17.25" customHeight="1">
      <c r="A122" s="1678"/>
      <c r="B122" s="1679"/>
      <c r="C122" s="1680"/>
      <c r="D122" s="1616"/>
      <c r="F122" s="568" t="b">
        <v>1</v>
      </c>
      <c r="G122" s="1430" t="s">
        <v>274</v>
      </c>
      <c r="H122" s="581"/>
      <c r="I122" s="1626" t="s">
        <v>99</v>
      </c>
      <c r="J122" s="1492"/>
      <c r="K122" s="915" t="s">
        <v>1420</v>
      </c>
      <c r="L122" s="593" t="s">
        <v>276</v>
      </c>
      <c r="M122" s="585"/>
      <c r="N122" s="585"/>
      <c r="O122" s="585"/>
      <c r="P122" s="585"/>
      <c r="Q122" s="585"/>
      <c r="R122" s="586"/>
      <c r="S122" s="1701" t="s">
        <v>277</v>
      </c>
      <c r="T122" s="514"/>
      <c r="U122" s="916" t="s">
        <v>1421</v>
      </c>
      <c r="V122" s="514"/>
    </row>
    <row r="123" ht="16.5" customHeight="1">
      <c r="A123" s="1678"/>
      <c r="B123" s="1698"/>
      <c r="C123" s="1689"/>
      <c r="D123" s="1104"/>
      <c r="E123" s="1620"/>
      <c r="F123" s="568" t="b">
        <v>1</v>
      </c>
      <c r="G123" s="1311" t="s">
        <v>497</v>
      </c>
      <c r="H123" s="581"/>
      <c r="I123" s="1626" t="s">
        <v>256</v>
      </c>
      <c r="J123" s="1446"/>
      <c r="K123" s="1040" t="s">
        <v>1422</v>
      </c>
      <c r="L123" s="593" t="s">
        <v>499</v>
      </c>
      <c r="M123" s="585"/>
      <c r="N123" s="585"/>
      <c r="O123" s="585"/>
      <c r="P123" s="585"/>
      <c r="Q123" s="585"/>
      <c r="R123" s="586"/>
      <c r="S123" s="1687" t="s">
        <v>500</v>
      </c>
      <c r="T123" s="514"/>
      <c r="U123" s="596" t="s">
        <v>1423</v>
      </c>
      <c r="V123" s="804"/>
    </row>
    <row r="124" ht="17.25" customHeight="1">
      <c r="A124" s="1678"/>
      <c r="B124" s="1700" t="s">
        <v>201</v>
      </c>
      <c r="C124" s="1691" t="s">
        <v>200</v>
      </c>
      <c r="D124" s="1624" t="s">
        <v>108</v>
      </c>
      <c r="E124" s="1625" t="s">
        <v>199</v>
      </c>
      <c r="F124" s="568" t="b">
        <v>1</v>
      </c>
      <c r="G124" s="1424" t="s">
        <v>335</v>
      </c>
      <c r="H124" s="581"/>
      <c r="I124" s="1626" t="s">
        <v>99</v>
      </c>
      <c r="J124" s="1496"/>
      <c r="K124" s="582" t="s">
        <v>48</v>
      </c>
      <c r="L124" s="584" t="s">
        <v>336</v>
      </c>
      <c r="M124" s="585"/>
      <c r="N124" s="585"/>
      <c r="O124" s="585"/>
      <c r="P124" s="585"/>
      <c r="Q124" s="585"/>
      <c r="R124" s="586"/>
      <c r="S124" s="1690" t="s">
        <v>337</v>
      </c>
      <c r="T124" s="514"/>
      <c r="U124" s="821" t="s">
        <v>1424</v>
      </c>
      <c r="V124" s="514"/>
    </row>
    <row r="125" ht="17.25" customHeight="1">
      <c r="A125" s="1678"/>
      <c r="B125" s="1679"/>
      <c r="C125" s="1680"/>
      <c r="D125" s="1616"/>
      <c r="F125" s="568" t="b">
        <v>1</v>
      </c>
      <c r="G125" s="1430" t="s">
        <v>198</v>
      </c>
      <c r="H125" s="581"/>
      <c r="I125" s="1641" t="s">
        <v>136</v>
      </c>
      <c r="J125" s="1429"/>
      <c r="K125" s="567" t="s">
        <v>93</v>
      </c>
      <c r="L125" s="823" t="s">
        <v>202</v>
      </c>
      <c r="M125" s="585"/>
      <c r="N125" s="585"/>
      <c r="O125" s="585"/>
      <c r="P125" s="585"/>
      <c r="Q125" s="585"/>
      <c r="R125" s="586"/>
      <c r="S125" s="1699" t="s">
        <v>203</v>
      </c>
      <c r="T125" s="514"/>
      <c r="U125" s="600" t="s">
        <v>204</v>
      </c>
      <c r="V125" s="514"/>
    </row>
    <row r="126" ht="17.25" customHeight="1">
      <c r="A126" s="1678"/>
      <c r="B126" s="1679"/>
      <c r="C126" s="1689"/>
      <c r="D126" s="1104"/>
      <c r="E126" s="1620"/>
      <c r="F126" s="568" t="b">
        <v>1</v>
      </c>
      <c r="G126" s="1311" t="s">
        <v>629</v>
      </c>
      <c r="H126" s="581"/>
      <c r="I126" s="1621" t="s">
        <v>1372</v>
      </c>
      <c r="J126" s="1492"/>
      <c r="K126" s="915" t="s">
        <v>1425</v>
      </c>
      <c r="L126" s="1099" t="s">
        <v>631</v>
      </c>
      <c r="M126" s="585"/>
      <c r="N126" s="585"/>
      <c r="O126" s="585"/>
      <c r="P126" s="585"/>
      <c r="Q126" s="585"/>
      <c r="R126" s="586"/>
      <c r="S126" s="1701" t="s">
        <v>632</v>
      </c>
      <c r="T126" s="514"/>
      <c r="U126" s="916" t="s">
        <v>1426</v>
      </c>
      <c r="V126" s="514"/>
    </row>
    <row r="127" ht="17.25" customHeight="1">
      <c r="A127" s="1678"/>
      <c r="B127" s="1679"/>
      <c r="C127" s="1691" t="s">
        <v>523</v>
      </c>
      <c r="D127" s="1647" t="s">
        <v>50</v>
      </c>
      <c r="E127" s="1625" t="s">
        <v>522</v>
      </c>
      <c r="F127" s="690"/>
      <c r="G127" s="1311" t="s">
        <v>521</v>
      </c>
      <c r="H127" s="581"/>
      <c r="I127" s="1641" t="s">
        <v>136</v>
      </c>
      <c r="J127" s="1446"/>
      <c r="K127" s="827" t="s">
        <v>154</v>
      </c>
      <c r="L127" s="1099" t="s">
        <v>524</v>
      </c>
      <c r="M127" s="585"/>
      <c r="N127" s="585"/>
      <c r="O127" s="585"/>
      <c r="P127" s="585"/>
      <c r="Q127" s="585"/>
      <c r="R127" s="586"/>
      <c r="S127" s="1687" t="s">
        <v>525</v>
      </c>
      <c r="T127" s="514"/>
      <c r="U127" s="760" t="s">
        <v>526</v>
      </c>
      <c r="V127" s="516"/>
    </row>
    <row r="128" ht="17.25" customHeight="1">
      <c r="A128" s="1678"/>
      <c r="B128" s="1698"/>
      <c r="C128" s="1689"/>
      <c r="D128" s="1104"/>
      <c r="E128" s="1620"/>
      <c r="F128" s="568" t="b">
        <v>1</v>
      </c>
      <c r="G128" s="1430" t="s">
        <v>542</v>
      </c>
      <c r="H128" s="581"/>
      <c r="I128" s="1617" t="s">
        <v>18</v>
      </c>
      <c r="J128" s="1441"/>
      <c r="K128" s="1110" t="s">
        <v>258</v>
      </c>
      <c r="L128" s="593" t="s">
        <v>543</v>
      </c>
      <c r="M128" s="585"/>
      <c r="N128" s="585"/>
      <c r="O128" s="585"/>
      <c r="P128" s="585"/>
      <c r="Q128" s="585"/>
      <c r="R128" s="586"/>
      <c r="S128" s="1697" t="s">
        <v>544</v>
      </c>
      <c r="T128" s="514"/>
      <c r="U128" s="1149" t="s">
        <v>545</v>
      </c>
      <c r="V128" s="516"/>
    </row>
    <row r="129" ht="17.25" customHeight="1">
      <c r="A129" s="1678"/>
      <c r="B129" s="1700" t="s">
        <v>262</v>
      </c>
      <c r="C129" s="1691" t="s">
        <v>261</v>
      </c>
      <c r="D129" s="1166" t="s">
        <v>260</v>
      </c>
      <c r="E129" s="1625" t="s">
        <v>259</v>
      </c>
      <c r="F129" s="568" t="b">
        <v>1</v>
      </c>
      <c r="G129" s="1430" t="s">
        <v>512</v>
      </c>
      <c r="H129" s="581"/>
      <c r="I129" s="1626" t="s">
        <v>115</v>
      </c>
      <c r="J129" s="1446"/>
      <c r="K129" s="1110" t="s">
        <v>1427</v>
      </c>
      <c r="L129" s="593" t="s">
        <v>514</v>
      </c>
      <c r="M129" s="585"/>
      <c r="N129" s="585"/>
      <c r="O129" s="585"/>
      <c r="P129" s="586"/>
      <c r="Q129" s="594" t="s">
        <v>122</v>
      </c>
      <c r="R129" s="586"/>
      <c r="S129" s="1699" t="s">
        <v>515</v>
      </c>
      <c r="T129" s="514"/>
      <c r="U129" s="596"/>
      <c r="V129" s="514"/>
    </row>
    <row r="130" ht="17.25" customHeight="1">
      <c r="A130" s="1678"/>
      <c r="B130" s="1679"/>
      <c r="C130" s="1680"/>
      <c r="D130" s="1616"/>
      <c r="F130" s="750"/>
      <c r="G130" s="1430" t="s">
        <v>257</v>
      </c>
      <c r="H130" s="581"/>
      <c r="I130" s="1626" t="s">
        <v>256</v>
      </c>
      <c r="J130" s="1492"/>
      <c r="K130" s="922" t="s">
        <v>258</v>
      </c>
      <c r="L130" s="593"/>
      <c r="M130" s="585"/>
      <c r="N130" s="585"/>
      <c r="O130" s="585"/>
      <c r="P130" s="585"/>
      <c r="Q130" s="585"/>
      <c r="R130" s="586"/>
      <c r="S130" s="1701" t="s">
        <v>263</v>
      </c>
      <c r="T130" s="514"/>
      <c r="U130" s="908" t="s">
        <v>264</v>
      </c>
      <c r="V130" s="514"/>
    </row>
    <row r="131" ht="17.25" customHeight="1">
      <c r="A131" s="1678"/>
      <c r="B131" s="1679"/>
      <c r="C131" s="1680"/>
      <c r="D131" s="1616"/>
      <c r="F131" s="568"/>
      <c r="G131" s="1430" t="s">
        <v>610</v>
      </c>
      <c r="H131" s="581"/>
      <c r="I131" s="1617" t="s">
        <v>20</v>
      </c>
      <c r="J131" s="1496"/>
      <c r="K131" s="1110" t="s">
        <v>258</v>
      </c>
      <c r="L131" s="593" t="s">
        <v>611</v>
      </c>
      <c r="M131" s="585"/>
      <c r="N131" s="585"/>
      <c r="O131" s="585"/>
      <c r="P131" s="585"/>
      <c r="Q131" s="585"/>
      <c r="R131" s="586"/>
      <c r="S131" s="1688" t="s">
        <v>612</v>
      </c>
      <c r="T131" s="514"/>
      <c r="U131" s="579" t="s">
        <v>613</v>
      </c>
      <c r="V131" s="514"/>
    </row>
    <row r="132" ht="17.25" customHeight="1">
      <c r="A132" s="1678"/>
      <c r="B132" s="1679"/>
      <c r="C132" s="1680"/>
      <c r="D132" s="1616"/>
      <c r="F132" s="568" t="b">
        <v>1</v>
      </c>
      <c r="G132" s="1311" t="s">
        <v>730</v>
      </c>
      <c r="H132" s="581"/>
      <c r="I132" s="1634" t="s">
        <v>1381</v>
      </c>
      <c r="J132" s="1635" t="s">
        <v>713</v>
      </c>
      <c r="K132" s="1636"/>
      <c r="L132" s="1099" t="s">
        <v>1428</v>
      </c>
      <c r="M132" s="585"/>
      <c r="N132" s="585"/>
      <c r="O132" s="585"/>
      <c r="P132" s="585"/>
      <c r="Q132" s="585"/>
      <c r="R132" s="586"/>
      <c r="S132" s="1687" t="s">
        <v>732</v>
      </c>
      <c r="T132" s="514"/>
      <c r="U132" s="1312" t="s">
        <v>1429</v>
      </c>
      <c r="V132" s="514"/>
    </row>
    <row r="133" ht="17.25" customHeight="1">
      <c r="A133" s="1678"/>
      <c r="B133" s="1679"/>
      <c r="C133" s="1680"/>
      <c r="D133" s="1616"/>
      <c r="F133" s="568"/>
      <c r="G133" s="1311" t="s">
        <v>743</v>
      </c>
      <c r="H133" s="581"/>
      <c r="I133" s="1634" t="s">
        <v>1381</v>
      </c>
      <c r="J133" s="1637" t="s">
        <v>1383</v>
      </c>
      <c r="K133" s="1636"/>
      <c r="L133" s="1099" t="s">
        <v>744</v>
      </c>
      <c r="M133" s="585"/>
      <c r="N133" s="585"/>
      <c r="O133" s="585"/>
      <c r="P133" s="585"/>
      <c r="Q133" s="585"/>
      <c r="R133" s="586"/>
      <c r="S133" s="1687" t="s">
        <v>745</v>
      </c>
      <c r="T133" s="514"/>
      <c r="U133" s="600" t="s">
        <v>746</v>
      </c>
      <c r="V133" s="514"/>
    </row>
    <row r="134" ht="17.25" customHeight="1">
      <c r="A134" s="1678"/>
      <c r="B134" s="1679"/>
      <c r="C134" s="1680"/>
      <c r="D134" s="1616"/>
      <c r="F134" s="568"/>
      <c r="G134" s="1311" t="s">
        <v>764</v>
      </c>
      <c r="H134" s="581"/>
      <c r="I134" s="1634" t="s">
        <v>1381</v>
      </c>
      <c r="J134" s="1638" t="s">
        <v>763</v>
      </c>
      <c r="K134" s="1636"/>
      <c r="L134" s="1099" t="s">
        <v>765</v>
      </c>
      <c r="M134" s="585"/>
      <c r="N134" s="585"/>
      <c r="O134" s="585"/>
      <c r="P134" s="585"/>
      <c r="Q134" s="585"/>
      <c r="R134" s="586"/>
      <c r="S134" s="1687" t="s">
        <v>766</v>
      </c>
      <c r="T134" s="514"/>
      <c r="U134" s="760" t="s">
        <v>767</v>
      </c>
      <c r="V134" s="514"/>
    </row>
    <row r="135" ht="17.25" customHeight="1">
      <c r="A135" s="1678"/>
      <c r="B135" s="1679"/>
      <c r="C135" s="1689"/>
      <c r="D135" s="1104"/>
      <c r="E135" s="1620"/>
      <c r="F135" s="568" t="b">
        <v>1</v>
      </c>
      <c r="G135" s="1311" t="s">
        <v>795</v>
      </c>
      <c r="H135" s="581"/>
      <c r="I135" s="1634" t="s">
        <v>1381</v>
      </c>
      <c r="J135" s="1639" t="s">
        <v>787</v>
      </c>
      <c r="K135" s="1392"/>
      <c r="L135" s="1099" t="s">
        <v>796</v>
      </c>
      <c r="M135" s="585"/>
      <c r="N135" s="585"/>
      <c r="O135" s="585"/>
      <c r="P135" s="585"/>
      <c r="Q135" s="585"/>
      <c r="R135" s="586"/>
      <c r="S135" s="1687" t="s">
        <v>797</v>
      </c>
      <c r="T135" s="514"/>
      <c r="U135" s="603" t="s">
        <v>798</v>
      </c>
      <c r="V135" s="514"/>
    </row>
    <row r="136" ht="17.25" customHeight="1">
      <c r="A136" s="1678"/>
      <c r="B136" s="1679"/>
      <c r="C136" s="1691" t="s">
        <v>396</v>
      </c>
      <c r="D136" s="1097" t="s">
        <v>130</v>
      </c>
      <c r="E136" s="1625" t="s">
        <v>395</v>
      </c>
      <c r="F136" s="568" t="b">
        <v>1</v>
      </c>
      <c r="G136" s="1430" t="s">
        <v>394</v>
      </c>
      <c r="H136" s="581"/>
      <c r="I136" s="1626" t="s">
        <v>83</v>
      </c>
      <c r="J136" s="1438"/>
      <c r="K136" s="589" t="s">
        <v>93</v>
      </c>
      <c r="L136" s="593" t="s">
        <v>397</v>
      </c>
      <c r="M136" s="585"/>
      <c r="N136" s="585"/>
      <c r="O136" s="585"/>
      <c r="P136" s="585"/>
      <c r="Q136" s="585"/>
      <c r="R136" s="586"/>
      <c r="S136" s="1699" t="s">
        <v>398</v>
      </c>
      <c r="T136" s="514"/>
      <c r="U136" s="596"/>
      <c r="V136" s="514"/>
    </row>
    <row r="137" ht="16.5" customHeight="1">
      <c r="A137" s="1678"/>
      <c r="B137" s="1679"/>
      <c r="C137" s="1680"/>
      <c r="D137" s="1616"/>
      <c r="F137" s="568" t="b">
        <v>1</v>
      </c>
      <c r="G137" s="1311" t="s">
        <v>502</v>
      </c>
      <c r="H137" s="581"/>
      <c r="I137" s="1626" t="s">
        <v>256</v>
      </c>
      <c r="J137" s="1446"/>
      <c r="K137" s="1110" t="s">
        <v>1430</v>
      </c>
      <c r="L137" s="593" t="s">
        <v>504</v>
      </c>
      <c r="M137" s="585"/>
      <c r="N137" s="585"/>
      <c r="O137" s="585"/>
      <c r="P137" s="585"/>
      <c r="Q137" s="585"/>
      <c r="R137" s="586"/>
      <c r="S137" s="1687" t="s">
        <v>505</v>
      </c>
      <c r="T137" s="514"/>
      <c r="U137" s="579" t="s">
        <v>506</v>
      </c>
      <c r="V137" s="804"/>
    </row>
    <row r="138" ht="17.25" customHeight="1">
      <c r="A138" s="1678"/>
      <c r="B138" s="1698"/>
      <c r="C138" s="1689"/>
      <c r="D138" s="1104"/>
      <c r="E138" s="1620"/>
      <c r="F138" s="568" t="b">
        <v>1</v>
      </c>
      <c r="G138" s="1430" t="s">
        <v>563</v>
      </c>
      <c r="H138" s="581"/>
      <c r="I138" s="1617" t="s">
        <v>18</v>
      </c>
      <c r="J138" s="1438"/>
      <c r="K138" s="1040" t="s">
        <v>1431</v>
      </c>
      <c r="L138" s="1153" t="s">
        <v>565</v>
      </c>
      <c r="M138" s="585"/>
      <c r="N138" s="585"/>
      <c r="O138" s="585"/>
      <c r="P138" s="585"/>
      <c r="Q138" s="585"/>
      <c r="R138" s="586"/>
      <c r="S138" s="1688" t="s">
        <v>566</v>
      </c>
      <c r="T138" s="514"/>
      <c r="U138" s="596" t="s">
        <v>1432</v>
      </c>
      <c r="V138" s="516"/>
    </row>
    <row r="139" ht="17.25" customHeight="1">
      <c r="A139" s="1678"/>
      <c r="B139" s="1700" t="s">
        <v>88</v>
      </c>
      <c r="C139" s="1691" t="s">
        <v>87</v>
      </c>
      <c r="D139" s="1640" t="s">
        <v>86</v>
      </c>
      <c r="E139" s="1625" t="s">
        <v>85</v>
      </c>
      <c r="F139" s="568" t="b">
        <v>1</v>
      </c>
      <c r="G139" s="1424" t="s">
        <v>84</v>
      </c>
      <c r="H139" s="581"/>
      <c r="I139" s="1626" t="s">
        <v>83</v>
      </c>
      <c r="J139" s="1628"/>
      <c r="K139" s="582" t="s">
        <v>48</v>
      </c>
      <c r="L139" s="599" t="s">
        <v>90</v>
      </c>
      <c r="M139" s="585"/>
      <c r="N139" s="585"/>
      <c r="O139" s="585"/>
      <c r="P139" s="585"/>
      <c r="Q139" s="585"/>
      <c r="R139" s="586"/>
      <c r="S139" s="1702" t="s">
        <v>91</v>
      </c>
      <c r="T139" s="514"/>
      <c r="U139" s="600" t="s">
        <v>84</v>
      </c>
      <c r="V139" s="514"/>
    </row>
    <row r="140" ht="17.25" customHeight="1">
      <c r="A140" s="1678"/>
      <c r="B140" s="1679"/>
      <c r="C140" s="1680"/>
      <c r="D140" s="1616"/>
      <c r="F140" s="568" t="b">
        <v>1</v>
      </c>
      <c r="G140" s="1430" t="s">
        <v>149</v>
      </c>
      <c r="H140" s="581"/>
      <c r="I140" s="1626" t="s">
        <v>83</v>
      </c>
      <c r="J140" s="1429"/>
      <c r="K140" s="589" t="s">
        <v>93</v>
      </c>
      <c r="L140" s="823" t="s">
        <v>150</v>
      </c>
      <c r="M140" s="585"/>
      <c r="N140" s="585"/>
      <c r="O140" s="585"/>
      <c r="P140" s="585"/>
      <c r="Q140" s="585"/>
      <c r="R140" s="586"/>
      <c r="S140" s="1687" t="s">
        <v>151</v>
      </c>
      <c r="T140" s="514"/>
      <c r="U140" s="760" t="s">
        <v>1433</v>
      </c>
      <c r="V140" s="514"/>
    </row>
    <row r="141" ht="17.25" customHeight="1">
      <c r="A141" s="1678"/>
      <c r="B141" s="1679"/>
      <c r="C141" s="1689"/>
      <c r="D141" s="1104"/>
      <c r="E141" s="1620"/>
      <c r="F141" s="568" t="b">
        <v>1</v>
      </c>
      <c r="G141" s="1430" t="s">
        <v>550</v>
      </c>
      <c r="H141" s="581"/>
      <c r="I141" s="1617" t="s">
        <v>18</v>
      </c>
      <c r="J141" s="1446"/>
      <c r="K141" s="1152" t="s">
        <v>1434</v>
      </c>
      <c r="L141" s="1153" t="s">
        <v>552</v>
      </c>
      <c r="M141" s="585"/>
      <c r="N141" s="585"/>
      <c r="O141" s="585"/>
      <c r="P141" s="585"/>
      <c r="Q141" s="585"/>
      <c r="R141" s="586"/>
      <c r="S141" s="1688" t="s">
        <v>553</v>
      </c>
      <c r="T141" s="514"/>
      <c r="U141" s="600" t="s">
        <v>1435</v>
      </c>
      <c r="V141" s="514"/>
    </row>
    <row r="142" ht="17.25" customHeight="1">
      <c r="A142" s="1678"/>
      <c r="B142" s="1679"/>
      <c r="C142" s="1691" t="s">
        <v>391</v>
      </c>
      <c r="D142" s="1640" t="s">
        <v>390</v>
      </c>
      <c r="E142" s="1625" t="s">
        <v>389</v>
      </c>
      <c r="F142" s="568"/>
      <c r="G142" s="1430" t="s">
        <v>388</v>
      </c>
      <c r="H142" s="581"/>
      <c r="I142" s="1626" t="s">
        <v>83</v>
      </c>
      <c r="J142" s="1438"/>
      <c r="K142" s="589" t="s">
        <v>93</v>
      </c>
      <c r="L142" s="593" t="s">
        <v>392</v>
      </c>
      <c r="M142" s="585"/>
      <c r="N142" s="585"/>
      <c r="O142" s="585"/>
      <c r="P142" s="585"/>
      <c r="Q142" s="585"/>
      <c r="R142" s="586"/>
      <c r="S142" s="1687" t="s">
        <v>393</v>
      </c>
      <c r="T142" s="514"/>
      <c r="U142" s="760"/>
      <c r="V142" s="514"/>
    </row>
    <row r="143" ht="17.25" customHeight="1">
      <c r="A143" s="1678"/>
      <c r="B143" s="1679"/>
      <c r="C143" s="1680"/>
      <c r="D143" s="1616"/>
      <c r="F143" s="568" t="b">
        <v>1</v>
      </c>
      <c r="G143" s="1430" t="s">
        <v>605</v>
      </c>
      <c r="H143" s="581"/>
      <c r="I143" s="1617" t="s">
        <v>20</v>
      </c>
      <c r="J143" s="1628"/>
      <c r="K143" s="1110" t="s">
        <v>1436</v>
      </c>
      <c r="L143" s="1172" t="s">
        <v>607</v>
      </c>
      <c r="M143" s="585"/>
      <c r="N143" s="585"/>
      <c r="O143" s="585"/>
      <c r="P143" s="585"/>
      <c r="Q143" s="585"/>
      <c r="R143" s="586"/>
      <c r="S143" s="1687" t="s">
        <v>608</v>
      </c>
      <c r="T143" s="514"/>
      <c r="U143" s="596" t="s">
        <v>1437</v>
      </c>
      <c r="V143" s="514"/>
    </row>
    <row r="144" ht="17.25" customHeight="1">
      <c r="A144" s="1678"/>
      <c r="B144" s="1679"/>
      <c r="C144" s="1680"/>
      <c r="D144" s="1616"/>
      <c r="F144" s="568" t="b">
        <v>1</v>
      </c>
      <c r="G144" s="1430" t="s">
        <v>614</v>
      </c>
      <c r="H144" s="581"/>
      <c r="I144" s="1621" t="s">
        <v>1372</v>
      </c>
      <c r="J144" s="1446"/>
      <c r="K144" s="582" t="s">
        <v>48</v>
      </c>
      <c r="L144" s="593" t="s">
        <v>615</v>
      </c>
      <c r="M144" s="585"/>
      <c r="N144" s="585"/>
      <c r="O144" s="585"/>
      <c r="P144" s="585"/>
      <c r="Q144" s="585"/>
      <c r="R144" s="586"/>
      <c r="S144" s="1688" t="s">
        <v>616</v>
      </c>
      <c r="T144" s="514"/>
      <c r="U144" s="1206" t="s">
        <v>614</v>
      </c>
      <c r="V144" s="514"/>
    </row>
    <row r="145" ht="17.25" customHeight="1">
      <c r="A145" s="1678"/>
      <c r="B145" s="1679"/>
      <c r="C145" s="1680"/>
      <c r="D145" s="1616"/>
      <c r="F145" s="568"/>
      <c r="G145" s="1311" t="s">
        <v>714</v>
      </c>
      <c r="H145" s="581"/>
      <c r="I145" s="1634" t="s">
        <v>1381</v>
      </c>
      <c r="J145" s="1635" t="s">
        <v>713</v>
      </c>
      <c r="K145" s="1636"/>
      <c r="L145" s="1099" t="s">
        <v>715</v>
      </c>
      <c r="M145" s="585"/>
      <c r="N145" s="585"/>
      <c r="O145" s="585"/>
      <c r="P145" s="585"/>
      <c r="Q145" s="585"/>
      <c r="R145" s="586"/>
      <c r="S145" s="1687" t="s">
        <v>716</v>
      </c>
      <c r="T145" s="514"/>
      <c r="U145" s="596" t="s">
        <v>1438</v>
      </c>
      <c r="V145" s="514"/>
    </row>
    <row r="146" ht="17.25" customHeight="1">
      <c r="A146" s="1678"/>
      <c r="B146" s="1679"/>
      <c r="C146" s="1680"/>
      <c r="D146" s="1616"/>
      <c r="F146" s="568"/>
      <c r="G146" s="1311" t="s">
        <v>747</v>
      </c>
      <c r="H146" s="581"/>
      <c r="I146" s="1634" t="s">
        <v>1381</v>
      </c>
      <c r="J146" s="1637" t="s">
        <v>1383</v>
      </c>
      <c r="K146" s="1636"/>
      <c r="L146" s="1099" t="s">
        <v>748</v>
      </c>
      <c r="M146" s="585"/>
      <c r="N146" s="585"/>
      <c r="O146" s="585"/>
      <c r="P146" s="585"/>
      <c r="Q146" s="585"/>
      <c r="R146" s="586"/>
      <c r="S146" s="1687" t="s">
        <v>749</v>
      </c>
      <c r="T146" s="514"/>
      <c r="U146" s="579" t="s">
        <v>750</v>
      </c>
      <c r="V146" s="514"/>
    </row>
    <row r="147" ht="16.5" customHeight="1">
      <c r="A147" s="1678"/>
      <c r="B147" s="1679"/>
      <c r="C147" s="1680"/>
      <c r="D147" s="1616"/>
      <c r="F147" s="568"/>
      <c r="G147" s="1311" t="s">
        <v>783</v>
      </c>
      <c r="H147" s="581"/>
      <c r="I147" s="1634" t="s">
        <v>1381</v>
      </c>
      <c r="J147" s="1638" t="s">
        <v>763</v>
      </c>
      <c r="K147" s="1636"/>
      <c r="L147" s="1099" t="s">
        <v>784</v>
      </c>
      <c r="M147" s="585"/>
      <c r="N147" s="585"/>
      <c r="O147" s="585"/>
      <c r="P147" s="585"/>
      <c r="Q147" s="585"/>
      <c r="R147" s="586"/>
      <c r="S147" s="1687" t="s">
        <v>785</v>
      </c>
      <c r="T147" s="514"/>
      <c r="U147" s="760" t="s">
        <v>786</v>
      </c>
      <c r="V147" s="514"/>
    </row>
    <row r="148" ht="16.5" customHeight="1">
      <c r="A148" s="1703"/>
      <c r="B148" s="1704"/>
      <c r="C148" s="1705"/>
      <c r="D148" s="1706"/>
      <c r="E148" s="1707"/>
      <c r="F148" s="1708" t="b">
        <v>1</v>
      </c>
      <c r="G148" s="1709" t="s">
        <v>806</v>
      </c>
      <c r="H148" s="1710"/>
      <c r="I148" s="1711" t="s">
        <v>1381</v>
      </c>
      <c r="J148" s="1712" t="s">
        <v>787</v>
      </c>
      <c r="K148" s="1713"/>
      <c r="L148" s="1714" t="s">
        <v>807</v>
      </c>
      <c r="M148" s="1715"/>
      <c r="N148" s="1715"/>
      <c r="O148" s="1715"/>
      <c r="P148" s="1715"/>
      <c r="Q148" s="1715"/>
      <c r="R148" s="1716"/>
      <c r="S148" s="1717" t="s">
        <v>808</v>
      </c>
      <c r="T148" s="514"/>
      <c r="U148" s="1718" t="s">
        <v>809</v>
      </c>
      <c r="V148" s="514"/>
    </row>
    <row r="149" ht="29.25" customHeight="1">
      <c r="A149" s="514"/>
      <c r="T149" s="514"/>
      <c r="U149" s="564"/>
      <c r="V149" s="514"/>
    </row>
    <row r="150" ht="17.25" customHeight="1">
      <c r="A150" s="1719" t="s">
        <v>1439</v>
      </c>
      <c r="B150" s="1720" t="s">
        <v>270</v>
      </c>
      <c r="C150" s="1721" t="s">
        <v>1440</v>
      </c>
      <c r="D150" s="1722" t="s">
        <v>1441</v>
      </c>
      <c r="E150" s="1723" t="s">
        <v>1442</v>
      </c>
      <c r="F150" s="1724" t="b">
        <v>1</v>
      </c>
      <c r="G150" s="1725" t="s">
        <v>298</v>
      </c>
      <c r="H150" s="1726"/>
      <c r="I150" s="1727" t="s">
        <v>115</v>
      </c>
      <c r="J150" s="1728"/>
      <c r="K150" s="1729" t="s">
        <v>258</v>
      </c>
      <c r="L150" s="1730" t="str">
        <f>"+50% dmg when consuming shield instead of ammo"</f>
        <v>+50% dmg when consuming shield instead of ammo</v>
      </c>
      <c r="M150" s="1731"/>
      <c r="N150" s="1731"/>
      <c r="O150" s="1731"/>
      <c r="P150" s="1731"/>
      <c r="Q150" s="1731"/>
      <c r="R150" s="1732"/>
      <c r="S150" s="1733" t="s">
        <v>299</v>
      </c>
      <c r="T150" s="514"/>
      <c r="U150" s="600" t="s">
        <v>1443</v>
      </c>
      <c r="V150" s="514"/>
    </row>
    <row r="151" ht="17.25" customHeight="1">
      <c r="A151" s="1734"/>
      <c r="B151" s="1735"/>
      <c r="C151" s="1736"/>
      <c r="D151" s="1104"/>
      <c r="E151" s="1620"/>
      <c r="F151" s="568" t="b">
        <v>1</v>
      </c>
      <c r="G151" s="1430" t="s">
        <v>265</v>
      </c>
      <c r="H151" s="581"/>
      <c r="I151" s="1626" t="s">
        <v>256</v>
      </c>
      <c r="J151" s="1492"/>
      <c r="K151" s="910" t="s">
        <v>266</v>
      </c>
      <c r="L151" s="593" t="s">
        <v>271</v>
      </c>
      <c r="M151" s="585"/>
      <c r="N151" s="585"/>
      <c r="O151" s="585"/>
      <c r="P151" s="585"/>
      <c r="Q151" s="585"/>
      <c r="R151" s="586"/>
      <c r="S151" s="1737" t="s">
        <v>272</v>
      </c>
      <c r="T151" s="514"/>
      <c r="U151" s="913" t="s">
        <v>273</v>
      </c>
      <c r="V151" s="514"/>
    </row>
    <row r="152" ht="17.25" customHeight="1">
      <c r="A152" s="1734"/>
      <c r="B152" s="1735"/>
      <c r="C152" s="1738" t="s">
        <v>1444</v>
      </c>
      <c r="D152" s="1640" t="s">
        <v>433</v>
      </c>
      <c r="E152" s="1625" t="s">
        <v>432</v>
      </c>
      <c r="F152" s="690"/>
      <c r="G152" s="1430" t="s">
        <v>431</v>
      </c>
      <c r="H152" s="581"/>
      <c r="I152" s="1626" t="s">
        <v>83</v>
      </c>
      <c r="J152" s="1441"/>
      <c r="K152" s="589" t="s">
        <v>93</v>
      </c>
      <c r="L152" s="593" t="s">
        <v>435</v>
      </c>
      <c r="M152" s="585"/>
      <c r="N152" s="585"/>
      <c r="O152" s="585"/>
      <c r="P152" s="585"/>
      <c r="Q152" s="585"/>
      <c r="R152" s="586"/>
      <c r="S152" s="1739" t="s">
        <v>436</v>
      </c>
      <c r="T152" s="514"/>
      <c r="U152" s="564" t="s">
        <v>1445</v>
      </c>
      <c r="V152" s="514"/>
    </row>
    <row r="153" ht="17.25" customHeight="1">
      <c r="A153" s="1734"/>
      <c r="B153" s="1735"/>
      <c r="C153" s="1740"/>
      <c r="D153" s="1616"/>
      <c r="F153" s="690"/>
      <c r="G153" s="1430" t="s">
        <v>594</v>
      </c>
      <c r="H153" s="581"/>
      <c r="I153" s="1617" t="s">
        <v>20</v>
      </c>
      <c r="J153" s="1492"/>
      <c r="K153" s="910" t="s">
        <v>266</v>
      </c>
      <c r="L153" s="762" t="str">
        <f>"+15% element resist &amp; +50% resist to last dmg type recieved for 5s"</f>
        <v>+15% element resist &amp; +50% resist to last dmg type recieved for 5s</v>
      </c>
      <c r="M153" s="585"/>
      <c r="N153" s="585"/>
      <c r="O153" s="585"/>
      <c r="P153" s="585"/>
      <c r="Q153" s="585"/>
      <c r="R153" s="586"/>
      <c r="S153" s="1741" t="s">
        <v>595</v>
      </c>
      <c r="T153" s="514"/>
      <c r="U153" s="596"/>
      <c r="V153" s="514"/>
    </row>
    <row r="154" ht="17.25" customHeight="1">
      <c r="A154" s="1734"/>
      <c r="B154" s="1735"/>
      <c r="C154" s="1740"/>
      <c r="D154" s="1616"/>
      <c r="F154" s="568" t="b">
        <v>1</v>
      </c>
      <c r="G154" s="1430" t="s">
        <v>734</v>
      </c>
      <c r="H154" s="581"/>
      <c r="I154" s="1634" t="s">
        <v>1381</v>
      </c>
      <c r="J154" s="1635" t="s">
        <v>713</v>
      </c>
      <c r="K154" s="1636"/>
      <c r="L154" s="1099" t="s">
        <v>735</v>
      </c>
      <c r="M154" s="585"/>
      <c r="N154" s="585"/>
      <c r="O154" s="585"/>
      <c r="P154" s="585"/>
      <c r="Q154" s="585"/>
      <c r="R154" s="586"/>
      <c r="S154" s="1739" t="s">
        <v>736</v>
      </c>
      <c r="T154" s="514"/>
      <c r="U154" s="564" t="s">
        <v>1446</v>
      </c>
      <c r="V154" s="514"/>
    </row>
    <row r="155" ht="17.25" customHeight="1">
      <c r="A155" s="1734"/>
      <c r="B155" s="1735"/>
      <c r="C155" s="1740"/>
      <c r="D155" s="1616"/>
      <c r="F155" s="568" t="b">
        <v>1</v>
      </c>
      <c r="G155" s="1430" t="s">
        <v>759</v>
      </c>
      <c r="H155" s="581"/>
      <c r="I155" s="1634" t="s">
        <v>1381</v>
      </c>
      <c r="J155" s="1637" t="s">
        <v>1383</v>
      </c>
      <c r="K155" s="1636"/>
      <c r="L155" s="1099" t="s">
        <v>1447</v>
      </c>
      <c r="M155" s="585"/>
      <c r="N155" s="585"/>
      <c r="O155" s="585"/>
      <c r="P155" s="585"/>
      <c r="Q155" s="585"/>
      <c r="R155" s="586"/>
      <c r="S155" s="1739" t="s">
        <v>761</v>
      </c>
      <c r="T155" s="514"/>
      <c r="U155" s="600" t="s">
        <v>1448</v>
      </c>
      <c r="V155" s="514"/>
    </row>
    <row r="156" ht="17.25" customHeight="1">
      <c r="A156" s="1734"/>
      <c r="B156" s="1735"/>
      <c r="C156" s="1740"/>
      <c r="D156" s="1616"/>
      <c r="F156" s="568" t="b">
        <v>1</v>
      </c>
      <c r="G156" s="1430" t="s">
        <v>771</v>
      </c>
      <c r="H156" s="581"/>
      <c r="I156" s="1634" t="s">
        <v>1381</v>
      </c>
      <c r="J156" s="1638" t="s">
        <v>763</v>
      </c>
      <c r="K156" s="1636"/>
      <c r="L156" s="1099" t="s">
        <v>772</v>
      </c>
      <c r="M156" s="585"/>
      <c r="N156" s="585"/>
      <c r="O156" s="585"/>
      <c r="P156" s="585"/>
      <c r="Q156" s="585"/>
      <c r="R156" s="586"/>
      <c r="S156" s="1739" t="s">
        <v>773</v>
      </c>
      <c r="T156" s="514"/>
      <c r="U156" s="760" t="s">
        <v>774</v>
      </c>
      <c r="V156" s="516"/>
    </row>
    <row r="157" ht="17.25" customHeight="1">
      <c r="A157" s="1734"/>
      <c r="B157" s="1742"/>
      <c r="C157" s="1736"/>
      <c r="D157" s="1104"/>
      <c r="E157" s="1620"/>
      <c r="F157" s="568"/>
      <c r="G157" s="1430" t="s">
        <v>791</v>
      </c>
      <c r="H157" s="581"/>
      <c r="I157" s="1634" t="s">
        <v>1381</v>
      </c>
      <c r="J157" s="1639" t="s">
        <v>787</v>
      </c>
      <c r="K157" s="1392"/>
      <c r="L157" s="1099" t="s">
        <v>792</v>
      </c>
      <c r="M157" s="585"/>
      <c r="N157" s="585"/>
      <c r="O157" s="585"/>
      <c r="P157" s="585"/>
      <c r="Q157" s="585"/>
      <c r="R157" s="586"/>
      <c r="S157" s="1739" t="s">
        <v>793</v>
      </c>
      <c r="T157" s="514"/>
      <c r="U157" s="579" t="s">
        <v>794</v>
      </c>
      <c r="V157" s="516"/>
    </row>
    <row r="158" ht="17.25" customHeight="1">
      <c r="A158" s="1734"/>
      <c r="B158" s="1743" t="s">
        <v>1449</v>
      </c>
      <c r="C158" s="1738" t="s">
        <v>401</v>
      </c>
      <c r="D158" s="1166" t="s">
        <v>260</v>
      </c>
      <c r="E158" s="1694" t="s">
        <v>400</v>
      </c>
      <c r="F158" s="568" t="b">
        <v>1</v>
      </c>
      <c r="G158" s="1430" t="s">
        <v>399</v>
      </c>
      <c r="H158" s="581"/>
      <c r="I158" s="1626" t="s">
        <v>99</v>
      </c>
      <c r="J158" s="1438"/>
      <c r="K158" s="582" t="s">
        <v>48</v>
      </c>
      <c r="L158" s="584" t="s">
        <v>402</v>
      </c>
      <c r="M158" s="585"/>
      <c r="N158" s="585"/>
      <c r="O158" s="585"/>
      <c r="P158" s="586"/>
      <c r="Q158" s="594" t="s">
        <v>403</v>
      </c>
      <c r="R158" s="586"/>
      <c r="S158" s="1744" t="s">
        <v>404</v>
      </c>
      <c r="T158" s="514"/>
      <c r="U158" s="600" t="s">
        <v>1450</v>
      </c>
      <c r="V158" s="514"/>
    </row>
    <row r="159" ht="17.25" customHeight="1">
      <c r="A159" s="1734"/>
      <c r="B159" s="1735"/>
      <c r="C159" s="1740"/>
      <c r="D159" s="1616"/>
      <c r="F159" s="568" t="b">
        <v>1</v>
      </c>
      <c r="G159" s="1311" t="s">
        <v>686</v>
      </c>
      <c r="H159" s="581"/>
      <c r="I159" s="1621" t="s">
        <v>1389</v>
      </c>
      <c r="J159" s="1446"/>
      <c r="K159" s="1643"/>
      <c r="L159" s="1099" t="s">
        <v>687</v>
      </c>
      <c r="M159" s="585"/>
      <c r="N159" s="585"/>
      <c r="O159" s="585"/>
      <c r="P159" s="585"/>
      <c r="Q159" s="585"/>
      <c r="R159" s="586"/>
      <c r="S159" s="1739" t="s">
        <v>688</v>
      </c>
      <c r="T159" s="514"/>
      <c r="U159" s="564"/>
      <c r="V159" s="514"/>
    </row>
    <row r="160" ht="17.25" customHeight="1">
      <c r="A160" s="1734"/>
      <c r="B160" s="1735"/>
      <c r="C160" s="1740"/>
      <c r="D160" s="1616"/>
      <c r="F160" s="568"/>
      <c r="G160" s="1311" t="s">
        <v>722</v>
      </c>
      <c r="H160" s="581"/>
      <c r="I160" s="1634" t="s">
        <v>1381</v>
      </c>
      <c r="J160" s="1635" t="s">
        <v>713</v>
      </c>
      <c r="K160" s="1636"/>
      <c r="L160" s="1099" t="s">
        <v>723</v>
      </c>
      <c r="M160" s="585"/>
      <c r="N160" s="585"/>
      <c r="O160" s="585"/>
      <c r="P160" s="585"/>
      <c r="Q160" s="585"/>
      <c r="R160" s="586"/>
      <c r="S160" s="1739" t="s">
        <v>724</v>
      </c>
      <c r="T160" s="514"/>
      <c r="U160" s="596" t="s">
        <v>1451</v>
      </c>
      <c r="V160" s="514"/>
    </row>
    <row r="161" ht="17.25" customHeight="1">
      <c r="A161" s="1734"/>
      <c r="B161" s="1735"/>
      <c r="C161" s="1740"/>
      <c r="D161" s="1616"/>
      <c r="F161" s="568"/>
      <c r="G161" s="1311" t="s">
        <v>755</v>
      </c>
      <c r="H161" s="581"/>
      <c r="I161" s="1634" t="s">
        <v>1381</v>
      </c>
      <c r="J161" s="1637" t="s">
        <v>1383</v>
      </c>
      <c r="K161" s="1636"/>
      <c r="L161" s="1099" t="s">
        <v>1452</v>
      </c>
      <c r="M161" s="585"/>
      <c r="N161" s="585"/>
      <c r="O161" s="585"/>
      <c r="P161" s="585"/>
      <c r="Q161" s="585"/>
      <c r="R161" s="586"/>
      <c r="S161" s="1739" t="s">
        <v>757</v>
      </c>
      <c r="T161" s="514"/>
      <c r="U161" s="600" t="s">
        <v>758</v>
      </c>
      <c r="V161" s="514"/>
    </row>
    <row r="162" ht="17.25" customHeight="1">
      <c r="A162" s="1734"/>
      <c r="B162" s="1735"/>
      <c r="C162" s="1740"/>
      <c r="D162" s="1616"/>
      <c r="F162" s="568"/>
      <c r="G162" s="1311" t="s">
        <v>779</v>
      </c>
      <c r="H162" s="581"/>
      <c r="I162" s="1634" t="s">
        <v>1381</v>
      </c>
      <c r="J162" s="1638" t="s">
        <v>763</v>
      </c>
      <c r="K162" s="1636"/>
      <c r="L162" s="1099" t="s">
        <v>780</v>
      </c>
      <c r="M162" s="585"/>
      <c r="N162" s="585"/>
      <c r="O162" s="585"/>
      <c r="P162" s="585"/>
      <c r="Q162" s="585"/>
      <c r="R162" s="586"/>
      <c r="S162" s="1739" t="s">
        <v>781</v>
      </c>
      <c r="T162" s="514"/>
      <c r="U162" s="760" t="s">
        <v>1453</v>
      </c>
      <c r="V162" s="514"/>
    </row>
    <row r="163" ht="17.25" customHeight="1">
      <c r="A163" s="1734"/>
      <c r="B163" s="1735"/>
      <c r="C163" s="1736"/>
      <c r="D163" s="1104"/>
      <c r="E163" s="1620"/>
      <c r="F163" s="568" t="b">
        <v>1</v>
      </c>
      <c r="G163" s="1311" t="s">
        <v>799</v>
      </c>
      <c r="H163" s="581"/>
      <c r="I163" s="1634" t="s">
        <v>1381</v>
      </c>
      <c r="J163" s="1639" t="s">
        <v>787</v>
      </c>
      <c r="K163" s="1392"/>
      <c r="L163" s="1099" t="s">
        <v>800</v>
      </c>
      <c r="M163" s="585"/>
      <c r="N163" s="585"/>
      <c r="O163" s="585"/>
      <c r="P163" s="585"/>
      <c r="Q163" s="585"/>
      <c r="R163" s="586"/>
      <c r="S163" s="1739" t="s">
        <v>801</v>
      </c>
      <c r="T163" s="514"/>
      <c r="U163" s="1231" t="s">
        <v>802</v>
      </c>
      <c r="V163" s="514"/>
    </row>
    <row r="164" ht="17.25" customHeight="1">
      <c r="A164" s="1734"/>
      <c r="B164" s="1735"/>
      <c r="C164" s="1738" t="s">
        <v>441</v>
      </c>
      <c r="D164" s="1624" t="s">
        <v>108</v>
      </c>
      <c r="E164" s="1625" t="s">
        <v>440</v>
      </c>
      <c r="F164" s="568" t="b">
        <v>1</v>
      </c>
      <c r="G164" s="1430" t="s">
        <v>438</v>
      </c>
      <c r="H164" s="581"/>
      <c r="I164" s="1626" t="s">
        <v>83</v>
      </c>
      <c r="J164" s="1441"/>
      <c r="K164" s="827" t="s">
        <v>1454</v>
      </c>
      <c r="L164" s="753" t="s">
        <v>442</v>
      </c>
      <c r="M164" s="585"/>
      <c r="N164" s="585"/>
      <c r="O164" s="585"/>
      <c r="P164" s="585"/>
      <c r="Q164" s="585"/>
      <c r="R164" s="586"/>
      <c r="S164" s="1739" t="s">
        <v>443</v>
      </c>
      <c r="T164" s="514"/>
      <c r="U164" s="600" t="s">
        <v>444</v>
      </c>
      <c r="V164" s="514"/>
    </row>
    <row r="165" ht="17.25" customHeight="1">
      <c r="A165" s="1734"/>
      <c r="B165" s="1735"/>
      <c r="C165" s="1740"/>
      <c r="D165" s="1616"/>
      <c r="F165" s="568" t="b">
        <v>1</v>
      </c>
      <c r="G165" s="1430" t="s">
        <v>538</v>
      </c>
      <c r="H165" s="581"/>
      <c r="I165" s="1617" t="s">
        <v>18</v>
      </c>
      <c r="J165" s="1429"/>
      <c r="K165" s="1110" t="s">
        <v>1455</v>
      </c>
      <c r="L165" s="593" t="s">
        <v>540</v>
      </c>
      <c r="M165" s="585"/>
      <c r="N165" s="585"/>
      <c r="O165" s="585"/>
      <c r="P165" s="585"/>
      <c r="Q165" s="585"/>
      <c r="R165" s="586"/>
      <c r="S165" s="1741" t="s">
        <v>541</v>
      </c>
      <c r="T165" s="514"/>
      <c r="U165" s="596"/>
      <c r="V165" s="514"/>
    </row>
    <row r="166" ht="17.25" customHeight="1">
      <c r="A166" s="1734"/>
      <c r="B166" s="1735"/>
      <c r="C166" s="1736"/>
      <c r="D166" s="1104"/>
      <c r="E166" s="1620"/>
      <c r="F166" s="568" t="b">
        <v>1</v>
      </c>
      <c r="G166" s="1311" t="s">
        <v>634</v>
      </c>
      <c r="H166" s="581"/>
      <c r="I166" s="1621" t="s">
        <v>1372</v>
      </c>
      <c r="J166" s="1438"/>
      <c r="K166" s="582" t="s">
        <v>48</v>
      </c>
      <c r="L166" s="1099" t="s">
        <v>635</v>
      </c>
      <c r="M166" s="585"/>
      <c r="N166" s="585"/>
      <c r="O166" s="585"/>
      <c r="P166" s="585"/>
      <c r="Q166" s="585"/>
      <c r="R166" s="586"/>
      <c r="S166" s="1737" t="s">
        <v>636</v>
      </c>
      <c r="T166" s="514"/>
      <c r="U166" s="579" t="s">
        <v>637</v>
      </c>
      <c r="V166" s="514"/>
    </row>
    <row r="167" ht="17.25" customHeight="1">
      <c r="A167" s="1734"/>
      <c r="B167" s="1735"/>
      <c r="C167" s="1745" t="s">
        <v>598</v>
      </c>
      <c r="D167" s="109" t="s">
        <v>130</v>
      </c>
      <c r="E167" s="967" t="s">
        <v>597</v>
      </c>
      <c r="F167" s="568" t="b">
        <v>1</v>
      </c>
      <c r="G167" s="1430" t="s">
        <v>596</v>
      </c>
      <c r="H167" s="581"/>
      <c r="I167" s="1617" t="s">
        <v>20</v>
      </c>
      <c r="J167" s="1434"/>
      <c r="K167" s="922" t="s">
        <v>258</v>
      </c>
      <c r="L167" s="762" t="s">
        <v>599</v>
      </c>
      <c r="M167" s="585"/>
      <c r="N167" s="585"/>
      <c r="O167" s="585"/>
      <c r="P167" s="585"/>
      <c r="Q167" s="585"/>
      <c r="R167" s="586"/>
      <c r="S167" s="1741" t="s">
        <v>600</v>
      </c>
      <c r="T167" s="514"/>
      <c r="U167" s="596" t="s">
        <v>1456</v>
      </c>
      <c r="V167" s="514"/>
    </row>
    <row r="168" ht="17.25" customHeight="1">
      <c r="A168" s="1734"/>
      <c r="B168" s="1735"/>
      <c r="C168" s="1738" t="s">
        <v>96</v>
      </c>
      <c r="D168" s="1640" t="s">
        <v>95</v>
      </c>
      <c r="E168" s="1746" t="s">
        <v>94</v>
      </c>
      <c r="F168" s="568" t="b">
        <v>1</v>
      </c>
      <c r="G168" s="1430" t="s">
        <v>92</v>
      </c>
      <c r="H168" s="581"/>
      <c r="I168" s="1626" t="s">
        <v>83</v>
      </c>
      <c r="J168" s="1628"/>
      <c r="K168" s="589" t="s">
        <v>93</v>
      </c>
      <c r="L168" s="601" t="str">
        <f>"+75% crit dmg &amp; dmg when hitting a target in the back"</f>
        <v>+75% crit dmg &amp; dmg when hitting a target in the back</v>
      </c>
      <c r="M168" s="585"/>
      <c r="N168" s="585"/>
      <c r="O168" s="585"/>
      <c r="P168" s="585"/>
      <c r="Q168" s="585"/>
      <c r="R168" s="586"/>
      <c r="S168" s="1747" t="s">
        <v>98</v>
      </c>
      <c r="T168" s="514"/>
      <c r="U168" s="596"/>
      <c r="V168" s="514"/>
    </row>
    <row r="169" ht="17.25" customHeight="1">
      <c r="A169" s="1734"/>
      <c r="B169" s="1735"/>
      <c r="C169" s="1740"/>
      <c r="D169" s="1616"/>
      <c r="F169" s="568" t="b">
        <v>1</v>
      </c>
      <c r="G169" s="1430" t="s">
        <v>190</v>
      </c>
      <c r="H169" s="581"/>
      <c r="I169" s="1626" t="s">
        <v>99</v>
      </c>
      <c r="J169" s="1429"/>
      <c r="K169" s="582" t="s">
        <v>191</v>
      </c>
      <c r="L169" s="823" t="s">
        <v>1457</v>
      </c>
      <c r="M169" s="585"/>
      <c r="N169" s="585"/>
      <c r="O169" s="585"/>
      <c r="P169" s="585"/>
      <c r="Q169" s="585"/>
      <c r="R169" s="586"/>
      <c r="S169" s="1739" t="s">
        <v>193</v>
      </c>
      <c r="T169" s="514"/>
      <c r="U169" s="596" t="s">
        <v>1458</v>
      </c>
      <c r="V169" s="514"/>
    </row>
    <row r="170" ht="17.25" customHeight="1">
      <c r="A170" s="1734"/>
      <c r="B170" s="1742"/>
      <c r="C170" s="1736"/>
      <c r="D170" s="1104"/>
      <c r="E170" s="1620"/>
      <c r="F170" s="568" t="b">
        <v>1</v>
      </c>
      <c r="G170" s="1311" t="s">
        <v>638</v>
      </c>
      <c r="H170" s="581"/>
      <c r="I170" s="1621" t="s">
        <v>1372</v>
      </c>
      <c r="J170" s="1441"/>
      <c r="K170" s="827" t="s">
        <v>154</v>
      </c>
      <c r="L170" s="1099" t="s">
        <v>639</v>
      </c>
      <c r="M170" s="585"/>
      <c r="N170" s="585"/>
      <c r="O170" s="585"/>
      <c r="P170" s="585"/>
      <c r="Q170" s="585"/>
      <c r="R170" s="586"/>
      <c r="S170" s="1737" t="s">
        <v>640</v>
      </c>
      <c r="T170" s="514"/>
      <c r="U170" s="760"/>
      <c r="V170" s="514"/>
    </row>
    <row r="171" ht="17.25" customHeight="1">
      <c r="A171" s="1734"/>
      <c r="B171" s="1743" t="s">
        <v>67</v>
      </c>
      <c r="C171" s="1738" t="s">
        <v>156</v>
      </c>
      <c r="D171" s="1647" t="s">
        <v>50</v>
      </c>
      <c r="E171" s="1746" t="s">
        <v>155</v>
      </c>
      <c r="F171" s="568" t="b">
        <v>1</v>
      </c>
      <c r="G171" s="1430" t="s">
        <v>153</v>
      </c>
      <c r="H171" s="581"/>
      <c r="I171" s="1626" t="s">
        <v>83</v>
      </c>
      <c r="J171" s="1429"/>
      <c r="K171" s="827" t="s">
        <v>154</v>
      </c>
      <c r="L171" s="823" t="s">
        <v>157</v>
      </c>
      <c r="M171" s="585"/>
      <c r="N171" s="585"/>
      <c r="O171" s="585"/>
      <c r="P171" s="585"/>
      <c r="Q171" s="585"/>
      <c r="R171" s="586"/>
      <c r="S171" s="1737" t="s">
        <v>158</v>
      </c>
      <c r="T171" s="514"/>
      <c r="U171" s="596" t="s">
        <v>1459</v>
      </c>
      <c r="V171" s="514"/>
    </row>
    <row r="172" ht="17.25" customHeight="1">
      <c r="A172" s="1734"/>
      <c r="B172" s="1735"/>
      <c r="C172" s="1740"/>
      <c r="D172" s="1616"/>
      <c r="F172" s="568" t="b">
        <v>1</v>
      </c>
      <c r="G172" s="1424" t="s">
        <v>359</v>
      </c>
      <c r="H172" s="581"/>
      <c r="I172" s="1626" t="s">
        <v>115</v>
      </c>
      <c r="J172" s="1496"/>
      <c r="K172" s="968" t="s">
        <v>1460</v>
      </c>
      <c r="L172" s="584" t="s">
        <v>361</v>
      </c>
      <c r="M172" s="585"/>
      <c r="N172" s="585"/>
      <c r="O172" s="585"/>
      <c r="P172" s="585"/>
      <c r="Q172" s="585"/>
      <c r="R172" s="586"/>
      <c r="S172" s="1748" t="s">
        <v>362</v>
      </c>
      <c r="T172" s="514"/>
      <c r="U172" s="579" t="s">
        <v>1461</v>
      </c>
      <c r="V172" s="514"/>
    </row>
    <row r="173" ht="17.25" customHeight="1">
      <c r="A173" s="1734"/>
      <c r="B173" s="1735"/>
      <c r="C173" s="1736"/>
      <c r="D173" s="1104"/>
      <c r="E173" s="1620"/>
      <c r="F173" s="962"/>
      <c r="G173" s="1424" t="s">
        <v>364</v>
      </c>
      <c r="H173" s="581"/>
      <c r="I173" s="1641" t="s">
        <v>136</v>
      </c>
      <c r="J173" s="1496"/>
      <c r="K173" s="968" t="s">
        <v>1462</v>
      </c>
      <c r="L173" s="584" t="s">
        <v>366</v>
      </c>
      <c r="M173" s="585"/>
      <c r="N173" s="585"/>
      <c r="O173" s="585"/>
      <c r="P173" s="586"/>
      <c r="Q173" s="594" t="s">
        <v>80</v>
      </c>
      <c r="R173" s="586"/>
      <c r="S173" s="1748" t="s">
        <v>367</v>
      </c>
      <c r="T173" s="514"/>
      <c r="U173" s="603" t="s">
        <v>1463</v>
      </c>
      <c r="V173" s="514"/>
    </row>
    <row r="174" ht="17.25" customHeight="1">
      <c r="A174" s="1734"/>
      <c r="B174" s="1735"/>
      <c r="C174" s="1738" t="s">
        <v>66</v>
      </c>
      <c r="D174" s="1640" t="s">
        <v>65</v>
      </c>
      <c r="E174" s="1746" t="s">
        <v>64</v>
      </c>
      <c r="F174" s="568" t="b">
        <v>1</v>
      </c>
      <c r="G174" s="1424" t="s">
        <v>63</v>
      </c>
      <c r="H174" s="581"/>
      <c r="I174" s="1626" t="s">
        <v>46</v>
      </c>
      <c r="J174" s="1628"/>
      <c r="K174" s="582" t="s">
        <v>48</v>
      </c>
      <c r="L174" s="584" t="s">
        <v>69</v>
      </c>
      <c r="M174" s="585"/>
      <c r="N174" s="585"/>
      <c r="O174" s="585"/>
      <c r="P174" s="585"/>
      <c r="Q174" s="585"/>
      <c r="R174" s="586"/>
      <c r="S174" s="1748" t="s">
        <v>1464</v>
      </c>
      <c r="T174" s="514"/>
      <c r="U174" s="588" t="s">
        <v>71</v>
      </c>
      <c r="V174" s="514"/>
    </row>
    <row r="175" ht="17.25" customHeight="1">
      <c r="A175" s="1734"/>
      <c r="B175" s="1742"/>
      <c r="C175" s="1736"/>
      <c r="D175" s="1104"/>
      <c r="E175" s="1620"/>
      <c r="F175" s="568" t="b">
        <v>1</v>
      </c>
      <c r="G175" s="1311" t="s">
        <v>652</v>
      </c>
      <c r="H175" s="581"/>
      <c r="I175" s="1621" t="s">
        <v>1372</v>
      </c>
      <c r="J175" s="1492"/>
      <c r="K175" s="1158" t="s">
        <v>1465</v>
      </c>
      <c r="L175" s="1099" t="s">
        <v>654</v>
      </c>
      <c r="M175" s="585"/>
      <c r="N175" s="585"/>
      <c r="O175" s="585"/>
      <c r="P175" s="585"/>
      <c r="Q175" s="585"/>
      <c r="R175" s="586"/>
      <c r="S175" s="1737" t="s">
        <v>655</v>
      </c>
      <c r="T175" s="514"/>
      <c r="U175" s="579" t="s">
        <v>656</v>
      </c>
      <c r="V175" s="516"/>
    </row>
    <row r="176" ht="17.25" customHeight="1">
      <c r="A176" s="1734"/>
      <c r="B176" s="1743" t="s">
        <v>164</v>
      </c>
      <c r="C176" s="1738" t="s">
        <v>289</v>
      </c>
      <c r="D176" s="1749" t="s">
        <v>288</v>
      </c>
      <c r="E176" s="1750" t="s">
        <v>288</v>
      </c>
      <c r="F176" s="568" t="b">
        <v>1</v>
      </c>
      <c r="G176" s="1430" t="s">
        <v>422</v>
      </c>
      <c r="H176" s="581"/>
      <c r="I176" s="1626" t="s">
        <v>46</v>
      </c>
      <c r="J176" s="1441"/>
      <c r="K176" s="1040" t="s">
        <v>423</v>
      </c>
      <c r="L176" s="593"/>
      <c r="M176" s="585"/>
      <c r="N176" s="585"/>
      <c r="O176" s="585"/>
      <c r="P176" s="585"/>
      <c r="Q176" s="585"/>
      <c r="R176" s="586"/>
      <c r="S176" s="1751" t="s">
        <v>424</v>
      </c>
      <c r="T176" s="514"/>
      <c r="U176" s="579" t="s">
        <v>1466</v>
      </c>
      <c r="V176" s="516"/>
    </row>
    <row r="177" ht="17.25" customHeight="1">
      <c r="A177" s="1734"/>
      <c r="B177" s="1735"/>
      <c r="C177" s="1736"/>
      <c r="D177" s="1104"/>
      <c r="E177" s="1620"/>
      <c r="F177" s="568" t="b">
        <v>1</v>
      </c>
      <c r="G177" s="1430" t="s">
        <v>286</v>
      </c>
      <c r="H177" s="581"/>
      <c r="I177" s="1626" t="s">
        <v>99</v>
      </c>
      <c r="J177" s="1492"/>
      <c r="K177" s="915" t="s">
        <v>1467</v>
      </c>
      <c r="L177" s="593" t="s">
        <v>290</v>
      </c>
      <c r="M177" s="585"/>
      <c r="N177" s="585"/>
      <c r="O177" s="585"/>
      <c r="P177" s="586"/>
      <c r="Q177" s="594"/>
      <c r="R177" s="586"/>
      <c r="S177" s="1739" t="s">
        <v>291</v>
      </c>
      <c r="T177" s="514"/>
      <c r="U177" s="596" t="s">
        <v>292</v>
      </c>
      <c r="V177" s="516"/>
    </row>
    <row r="178" ht="17.25" customHeight="1">
      <c r="A178" s="1734"/>
      <c r="B178" s="1735"/>
      <c r="C178" s="1738" t="s">
        <v>493</v>
      </c>
      <c r="D178" s="1647" t="s">
        <v>50</v>
      </c>
      <c r="E178" s="1625" t="s">
        <v>492</v>
      </c>
      <c r="F178" s="568"/>
      <c r="G178" s="1311" t="s">
        <v>490</v>
      </c>
      <c r="H178" s="581"/>
      <c r="I178" s="1626" t="s">
        <v>46</v>
      </c>
      <c r="J178" s="1446"/>
      <c r="K178" s="915" t="s">
        <v>1468</v>
      </c>
      <c r="L178" s="1099" t="s">
        <v>494</v>
      </c>
      <c r="M178" s="585"/>
      <c r="N178" s="585"/>
      <c r="O178" s="585"/>
      <c r="P178" s="585"/>
      <c r="Q178" s="585"/>
      <c r="R178" s="586"/>
      <c r="S178" s="1739" t="s">
        <v>495</v>
      </c>
      <c r="T178" s="514"/>
      <c r="U178" s="821" t="s">
        <v>496</v>
      </c>
      <c r="V178" s="514"/>
    </row>
    <row r="179" ht="17.25" customHeight="1">
      <c r="A179" s="1734"/>
      <c r="B179" s="1735"/>
      <c r="C179" s="1736"/>
      <c r="D179" s="1104"/>
      <c r="E179" s="1620"/>
      <c r="F179" s="568" t="b">
        <v>1</v>
      </c>
      <c r="G179" s="1430" t="s">
        <v>665</v>
      </c>
      <c r="H179" s="581"/>
      <c r="I179" s="1621" t="s">
        <v>1372</v>
      </c>
      <c r="J179" s="1429"/>
      <c r="K179" s="1227"/>
      <c r="L179" s="593" t="s">
        <v>666</v>
      </c>
      <c r="M179" s="585"/>
      <c r="N179" s="585"/>
      <c r="O179" s="585"/>
      <c r="P179" s="585"/>
      <c r="Q179" s="585"/>
      <c r="R179" s="586"/>
      <c r="S179" s="1752" t="s">
        <v>667</v>
      </c>
      <c r="T179" s="514"/>
      <c r="U179" s="596" t="s">
        <v>1469</v>
      </c>
      <c r="V179" s="514"/>
    </row>
    <row r="180" ht="17.25" customHeight="1">
      <c r="A180" s="1734"/>
      <c r="B180" s="1735"/>
      <c r="C180" s="1738" t="s">
        <v>163</v>
      </c>
      <c r="D180" s="1624" t="s">
        <v>108</v>
      </c>
      <c r="E180" s="1625" t="s">
        <v>162</v>
      </c>
      <c r="F180" s="568"/>
      <c r="G180" s="1430" t="s">
        <v>160</v>
      </c>
      <c r="H180" s="581"/>
      <c r="I180" s="1626" t="s">
        <v>83</v>
      </c>
      <c r="J180" s="1429"/>
      <c r="K180" s="589" t="s">
        <v>1470</v>
      </c>
      <c r="L180" s="823" t="s">
        <v>165</v>
      </c>
      <c r="M180" s="585"/>
      <c r="N180" s="585"/>
      <c r="O180" s="585"/>
      <c r="P180" s="585"/>
      <c r="Q180" s="585"/>
      <c r="R180" s="586"/>
      <c r="S180" s="1737" t="s">
        <v>166</v>
      </c>
      <c r="T180" s="514"/>
      <c r="U180" s="579" t="s">
        <v>167</v>
      </c>
      <c r="V180" s="514"/>
    </row>
    <row r="181" ht="17.25" customHeight="1">
      <c r="A181" s="1734"/>
      <c r="B181" s="1735"/>
      <c r="C181" s="1740"/>
      <c r="D181" s="1616"/>
      <c r="F181" s="568" t="b">
        <v>1</v>
      </c>
      <c r="G181" s="1430" t="s">
        <v>195</v>
      </c>
      <c r="H181" s="581"/>
      <c r="I181" s="1626" t="s">
        <v>99</v>
      </c>
      <c r="J181" s="1429"/>
      <c r="K181" s="589" t="s">
        <v>93</v>
      </c>
      <c r="L181" s="835"/>
      <c r="M181" s="585"/>
      <c r="N181" s="585"/>
      <c r="O181" s="585"/>
      <c r="P181" s="586"/>
      <c r="Q181" s="594" t="s">
        <v>180</v>
      </c>
      <c r="R181" s="586"/>
      <c r="S181" s="1737" t="s">
        <v>196</v>
      </c>
      <c r="T181" s="514"/>
      <c r="U181" s="596" t="s">
        <v>197</v>
      </c>
      <c r="V181" s="514"/>
    </row>
    <row r="182" ht="17.25" customHeight="1">
      <c r="A182" s="1734"/>
      <c r="B182" s="1742"/>
      <c r="C182" s="1736"/>
      <c r="D182" s="1104"/>
      <c r="E182" s="1620"/>
      <c r="F182" s="568" t="b">
        <v>1</v>
      </c>
      <c r="G182" s="1311" t="s">
        <v>689</v>
      </c>
      <c r="H182" s="581"/>
      <c r="I182" s="1621" t="s">
        <v>1389</v>
      </c>
      <c r="J182" s="1496"/>
      <c r="K182" s="1643"/>
      <c r="L182" s="1099" t="str">
        <f>"+100% Duration. -50% Cooldown"</f>
        <v>+100% Duration. -50% Cooldown</v>
      </c>
      <c r="M182" s="585"/>
      <c r="N182" s="585"/>
      <c r="O182" s="585"/>
      <c r="P182" s="585"/>
      <c r="Q182" s="585"/>
      <c r="R182" s="586"/>
      <c r="S182" s="1739" t="s">
        <v>690</v>
      </c>
      <c r="T182" s="514"/>
      <c r="U182" s="913" t="s">
        <v>691</v>
      </c>
      <c r="V182" s="514"/>
    </row>
    <row r="183" ht="17.25" customHeight="1">
      <c r="A183" s="1734"/>
      <c r="B183" s="1743" t="s">
        <v>222</v>
      </c>
      <c r="C183" s="1738" t="s">
        <v>221</v>
      </c>
      <c r="D183" s="1640" t="s">
        <v>220</v>
      </c>
      <c r="E183" s="1625" t="s">
        <v>219</v>
      </c>
      <c r="F183" s="568" t="b">
        <v>1</v>
      </c>
      <c r="G183" s="1430" t="s">
        <v>218</v>
      </c>
      <c r="H183" s="581"/>
      <c r="I183" s="1626" t="s">
        <v>46</v>
      </c>
      <c r="J183" s="1434"/>
      <c r="K183" s="589" t="s">
        <v>93</v>
      </c>
      <c r="L183" s="593" t="str">
        <f>"While ADS: +100% dmg &amp; shot cost, +50% Fire rate"</f>
        <v>While ADS: +100% dmg &amp; shot cost, +50% Fire rate</v>
      </c>
      <c r="M183" s="585"/>
      <c r="N183" s="585"/>
      <c r="O183" s="585"/>
      <c r="P183" s="585"/>
      <c r="Q183" s="585"/>
      <c r="R183" s="586"/>
      <c r="S183" s="1752" t="s">
        <v>223</v>
      </c>
      <c r="T183" s="514"/>
      <c r="U183" s="564"/>
      <c r="V183" s="514"/>
    </row>
    <row r="184" ht="17.25" customHeight="1">
      <c r="A184" s="1734"/>
      <c r="B184" s="1735"/>
      <c r="C184" s="1740"/>
      <c r="D184" s="1616"/>
      <c r="F184" s="568" t="b">
        <v>1</v>
      </c>
      <c r="G184" s="1574" t="s">
        <v>320</v>
      </c>
      <c r="H184" s="581"/>
      <c r="I184" s="1641" t="s">
        <v>136</v>
      </c>
      <c r="J184" s="1492"/>
      <c r="K184" s="915" t="s">
        <v>1471</v>
      </c>
      <c r="L184" s="762" t="s">
        <v>1472</v>
      </c>
      <c r="M184" s="585"/>
      <c r="N184" s="585"/>
      <c r="O184" s="585"/>
      <c r="P184" s="585"/>
      <c r="Q184" s="585"/>
      <c r="R184" s="586"/>
      <c r="S184" s="1744" t="s">
        <v>323</v>
      </c>
      <c r="T184" s="514"/>
      <c r="U184" s="600" t="s">
        <v>1473</v>
      </c>
      <c r="V184" s="514"/>
    </row>
    <row r="185" ht="17.25" customHeight="1">
      <c r="A185" s="1753"/>
      <c r="B185" s="1754"/>
      <c r="C185" s="1755"/>
      <c r="D185" s="1756"/>
      <c r="E185" s="1757"/>
      <c r="F185" s="1758"/>
      <c r="G185" s="1759" t="s">
        <v>641</v>
      </c>
      <c r="H185" s="1760"/>
      <c r="I185" s="1761" t="s">
        <v>1372</v>
      </c>
      <c r="J185" s="1762"/>
      <c r="K185" s="1763" t="s">
        <v>1474</v>
      </c>
      <c r="L185" s="1764" t="s">
        <v>643</v>
      </c>
      <c r="M185" s="1765"/>
      <c r="N185" s="1765"/>
      <c r="O185" s="1765"/>
      <c r="P185" s="1765"/>
      <c r="Q185" s="1765"/>
      <c r="R185" s="1766"/>
      <c r="S185" s="1767" t="s">
        <v>644</v>
      </c>
      <c r="T185" s="514"/>
      <c r="U185" s="579" t="s">
        <v>645</v>
      </c>
      <c r="V185" s="514"/>
    </row>
    <row r="186" ht="26.25" customHeight="1">
      <c r="A186" s="514"/>
      <c r="T186" s="514"/>
      <c r="U186" s="603"/>
      <c r="V186" s="514"/>
    </row>
    <row r="187" ht="17.25" customHeight="1">
      <c r="A187" s="1768" t="s">
        <v>1475</v>
      </c>
      <c r="B187" s="1769" t="s">
        <v>110</v>
      </c>
      <c r="C187" s="1770" t="s">
        <v>109</v>
      </c>
      <c r="D187" s="1771" t="s">
        <v>108</v>
      </c>
      <c r="E187" s="1772" t="s">
        <v>107</v>
      </c>
      <c r="F187" s="1195" t="b">
        <v>1</v>
      </c>
      <c r="G187" s="1773" t="s">
        <v>105</v>
      </c>
      <c r="H187" s="1193"/>
      <c r="I187" s="1774" t="s">
        <v>99</v>
      </c>
      <c r="J187" s="1775"/>
      <c r="K187" s="1776" t="s">
        <v>1476</v>
      </c>
      <c r="L187" s="1777" t="s">
        <v>111</v>
      </c>
      <c r="M187" s="1203"/>
      <c r="N187" s="1203"/>
      <c r="O187" s="1203"/>
      <c r="P187" s="1204"/>
      <c r="Q187" s="1778" t="s">
        <v>112</v>
      </c>
      <c r="R187" s="1204"/>
      <c r="S187" s="1779" t="s">
        <v>113</v>
      </c>
      <c r="T187" s="514"/>
      <c r="U187" s="579" t="s">
        <v>114</v>
      </c>
      <c r="V187" s="514"/>
    </row>
    <row r="188" ht="17.25" customHeight="1">
      <c r="B188" s="1207"/>
      <c r="C188" s="1780"/>
      <c r="D188" s="1616"/>
      <c r="F188" s="568" t="b">
        <v>1</v>
      </c>
      <c r="G188" s="1430" t="s">
        <v>622</v>
      </c>
      <c r="H188" s="581"/>
      <c r="I188" s="1621" t="s">
        <v>1372</v>
      </c>
      <c r="J188" s="1628"/>
      <c r="K188" s="589" t="s">
        <v>93</v>
      </c>
      <c r="L188" s="593"/>
      <c r="M188" s="585"/>
      <c r="N188" s="585"/>
      <c r="O188" s="585"/>
      <c r="P188" s="585"/>
      <c r="Q188" s="585"/>
      <c r="R188" s="586"/>
      <c r="S188" s="1781" t="s">
        <v>623</v>
      </c>
      <c r="T188" s="514"/>
      <c r="U188" s="1211" t="s">
        <v>1477</v>
      </c>
      <c r="V188" s="514"/>
    </row>
    <row r="189" ht="17.25" customHeight="1">
      <c r="B189" s="1782"/>
      <c r="C189" s="1783"/>
      <c r="D189" s="1104"/>
      <c r="E189" s="1620"/>
      <c r="F189" s="568" t="b">
        <v>1</v>
      </c>
      <c r="G189" s="1311" t="s">
        <v>699</v>
      </c>
      <c r="H189" s="581"/>
      <c r="I189" s="1621" t="s">
        <v>1389</v>
      </c>
      <c r="J189" s="1438"/>
      <c r="K189" s="1643"/>
      <c r="L189" s="1099" t="s">
        <v>700</v>
      </c>
      <c r="M189" s="585"/>
      <c r="N189" s="585"/>
      <c r="O189" s="585"/>
      <c r="P189" s="585"/>
      <c r="Q189" s="585"/>
      <c r="R189" s="586"/>
      <c r="S189" s="1784" t="s">
        <v>701</v>
      </c>
      <c r="T189" s="514"/>
      <c r="U189" s="579" t="s">
        <v>702</v>
      </c>
      <c r="V189" s="514"/>
    </row>
    <row r="190" ht="17.25" customHeight="1">
      <c r="B190" s="1785" t="s">
        <v>214</v>
      </c>
      <c r="C190" s="1786" t="s">
        <v>213</v>
      </c>
      <c r="D190" s="1640" t="s">
        <v>212</v>
      </c>
      <c r="E190" s="1625" t="s">
        <v>211</v>
      </c>
      <c r="F190" s="568" t="b">
        <v>1</v>
      </c>
      <c r="G190" s="1430" t="s">
        <v>419</v>
      </c>
      <c r="H190" s="581"/>
      <c r="I190" s="1626" t="s">
        <v>46</v>
      </c>
      <c r="J190" s="1441"/>
      <c r="K190" s="827" t="s">
        <v>154</v>
      </c>
      <c r="L190" s="593" t="s">
        <v>420</v>
      </c>
      <c r="M190" s="585"/>
      <c r="N190" s="585"/>
      <c r="O190" s="585"/>
      <c r="P190" s="585"/>
      <c r="Q190" s="585"/>
      <c r="R190" s="586"/>
      <c r="S190" s="1784" t="s">
        <v>421</v>
      </c>
      <c r="T190" s="514"/>
      <c r="U190" s="564"/>
      <c r="V190" s="514"/>
    </row>
    <row r="191" ht="17.25" customHeight="1">
      <c r="B191" s="1782"/>
      <c r="C191" s="1783"/>
      <c r="D191" s="1104"/>
      <c r="E191" s="1620"/>
      <c r="F191" s="568" t="b">
        <v>1</v>
      </c>
      <c r="G191" s="1430" t="s">
        <v>210</v>
      </c>
      <c r="H191" s="581"/>
      <c r="I191" s="1641" t="s">
        <v>136</v>
      </c>
      <c r="J191" s="1429"/>
      <c r="K191" s="567" t="s">
        <v>93</v>
      </c>
      <c r="L191" s="823" t="s">
        <v>215</v>
      </c>
      <c r="M191" s="585"/>
      <c r="N191" s="585"/>
      <c r="O191" s="585"/>
      <c r="P191" s="585"/>
      <c r="Q191" s="585"/>
      <c r="R191" s="586"/>
      <c r="S191" s="1784" t="s">
        <v>216</v>
      </c>
      <c r="T191" s="514"/>
      <c r="U191" s="596"/>
      <c r="V191" s="514"/>
    </row>
    <row r="192" ht="17.25" customHeight="1">
      <c r="B192" s="1785" t="s">
        <v>77</v>
      </c>
      <c r="C192" s="1786" t="s">
        <v>171</v>
      </c>
      <c r="D192" s="1640" t="s">
        <v>170</v>
      </c>
      <c r="E192" s="1625" t="s">
        <v>169</v>
      </c>
      <c r="F192" s="568" t="b">
        <v>1</v>
      </c>
      <c r="G192" s="1430" t="s">
        <v>224</v>
      </c>
      <c r="H192" s="581"/>
      <c r="I192" s="1626" t="s">
        <v>46</v>
      </c>
      <c r="J192" s="1434"/>
      <c r="K192" s="589" t="s">
        <v>93</v>
      </c>
      <c r="L192" s="593" t="s">
        <v>225</v>
      </c>
      <c r="M192" s="585"/>
      <c r="N192" s="585"/>
      <c r="O192" s="585"/>
      <c r="P192" s="585"/>
      <c r="Q192" s="585"/>
      <c r="R192" s="586"/>
      <c r="S192" s="1781" t="s">
        <v>226</v>
      </c>
      <c r="T192" s="514"/>
      <c r="U192" s="603" t="s">
        <v>1478</v>
      </c>
      <c r="V192" s="514"/>
    </row>
    <row r="193" ht="17.25" customHeight="1">
      <c r="B193" s="1207"/>
      <c r="C193" s="1783"/>
      <c r="D193" s="1104"/>
      <c r="E193" s="1620"/>
      <c r="F193" s="568" t="b">
        <v>1</v>
      </c>
      <c r="G193" s="1430" t="s">
        <v>168</v>
      </c>
      <c r="H193" s="581"/>
      <c r="I193" s="1626" t="s">
        <v>83</v>
      </c>
      <c r="J193" s="1429"/>
      <c r="K193" s="589" t="s">
        <v>93</v>
      </c>
      <c r="L193" s="823" t="s">
        <v>172</v>
      </c>
      <c r="M193" s="585"/>
      <c r="N193" s="585"/>
      <c r="O193" s="585"/>
      <c r="P193" s="585"/>
      <c r="Q193" s="585"/>
      <c r="R193" s="586"/>
      <c r="S193" s="1787" t="s">
        <v>173</v>
      </c>
      <c r="T193" s="514"/>
      <c r="U193" s="760" t="s">
        <v>1479</v>
      </c>
      <c r="V193" s="514"/>
    </row>
    <row r="194" ht="17.25" customHeight="1">
      <c r="B194" s="1207"/>
      <c r="C194" s="1786" t="s">
        <v>141</v>
      </c>
      <c r="D194" s="1097" t="s">
        <v>130</v>
      </c>
      <c r="E194" s="1625" t="s">
        <v>140</v>
      </c>
      <c r="F194" s="1095" t="b">
        <v>1</v>
      </c>
      <c r="G194" s="1451" t="s">
        <v>482</v>
      </c>
      <c r="H194" s="1093"/>
      <c r="I194" s="1626" t="s">
        <v>46</v>
      </c>
      <c r="J194" s="1446"/>
      <c r="K194" s="1094" t="s">
        <v>1480</v>
      </c>
      <c r="L194" s="1099" t="s">
        <v>485</v>
      </c>
      <c r="M194" s="585"/>
      <c r="N194" s="585"/>
      <c r="O194" s="585"/>
      <c r="P194" s="585"/>
      <c r="Q194" s="585"/>
      <c r="R194" s="586"/>
      <c r="S194" s="1784" t="s">
        <v>486</v>
      </c>
      <c r="T194" s="514"/>
      <c r="U194" s="600" t="s">
        <v>1481</v>
      </c>
      <c r="V194" s="514"/>
    </row>
    <row r="195" ht="17.25" customHeight="1">
      <c r="B195" s="1207"/>
      <c r="C195" s="1780"/>
      <c r="D195" s="1616"/>
      <c r="F195" s="1102"/>
      <c r="G195" s="1401"/>
      <c r="H195" s="566"/>
      <c r="J195" s="1446"/>
      <c r="K195" s="1101"/>
      <c r="L195" s="1099" t="s">
        <v>488</v>
      </c>
      <c r="M195" s="585"/>
      <c r="N195" s="585"/>
      <c r="O195" s="585"/>
      <c r="P195" s="585"/>
      <c r="Q195" s="585"/>
      <c r="R195" s="586"/>
      <c r="S195" s="1784" t="s">
        <v>489</v>
      </c>
      <c r="T195" s="514"/>
      <c r="U195" s="1106"/>
      <c r="V195" s="514"/>
    </row>
    <row r="196" ht="17.25" customHeight="1">
      <c r="B196" s="1207"/>
      <c r="C196" s="1780"/>
      <c r="D196" s="1616"/>
      <c r="F196" s="750" t="b">
        <v>1</v>
      </c>
      <c r="G196" s="1430" t="s">
        <v>139</v>
      </c>
      <c r="H196" s="581"/>
      <c r="I196" s="1626" t="s">
        <v>46</v>
      </c>
      <c r="J196" s="1429"/>
      <c r="K196" s="589" t="s">
        <v>93</v>
      </c>
      <c r="L196" s="823" t="s">
        <v>142</v>
      </c>
      <c r="M196" s="585"/>
      <c r="N196" s="585"/>
      <c r="O196" s="585"/>
      <c r="P196" s="585"/>
      <c r="Q196" s="585"/>
      <c r="R196" s="586"/>
      <c r="S196" s="1784" t="s">
        <v>143</v>
      </c>
      <c r="T196" s="514"/>
      <c r="U196" s="821" t="s">
        <v>144</v>
      </c>
      <c r="V196" s="514"/>
    </row>
    <row r="197" ht="17.25" customHeight="1">
      <c r="B197" s="1207"/>
      <c r="C197" s="1783"/>
      <c r="D197" s="1104"/>
      <c r="E197" s="1620"/>
      <c r="F197" s="568" t="b">
        <v>1</v>
      </c>
      <c r="G197" s="1430" t="s">
        <v>145</v>
      </c>
      <c r="H197" s="581"/>
      <c r="I197" s="1626" t="s">
        <v>46</v>
      </c>
      <c r="J197" s="1429"/>
      <c r="K197" s="589" t="s">
        <v>93</v>
      </c>
      <c r="L197" s="823" t="s">
        <v>146</v>
      </c>
      <c r="M197" s="585"/>
      <c r="N197" s="585"/>
      <c r="O197" s="585"/>
      <c r="P197" s="585"/>
      <c r="Q197" s="585"/>
      <c r="R197" s="586"/>
      <c r="S197" s="1784" t="s">
        <v>147</v>
      </c>
      <c r="T197" s="514"/>
      <c r="U197" s="596" t="s">
        <v>1482</v>
      </c>
      <c r="V197" s="514"/>
    </row>
    <row r="198" ht="17.25" customHeight="1">
      <c r="B198" s="1207"/>
      <c r="C198" s="1788" t="s">
        <v>76</v>
      </c>
      <c r="D198" s="1646" t="s">
        <v>1483</v>
      </c>
      <c r="E198" s="1625" t="s">
        <v>206</v>
      </c>
      <c r="F198" s="568" t="b">
        <v>1</v>
      </c>
      <c r="G198" s="1430" t="s">
        <v>205</v>
      </c>
      <c r="H198" s="581"/>
      <c r="I198" s="1641" t="s">
        <v>136</v>
      </c>
      <c r="J198" s="1429"/>
      <c r="K198" s="589" t="s">
        <v>93</v>
      </c>
      <c r="L198" s="823" t="s">
        <v>207</v>
      </c>
      <c r="M198" s="585"/>
      <c r="N198" s="585"/>
      <c r="O198" s="585"/>
      <c r="P198" s="585"/>
      <c r="Q198" s="585"/>
      <c r="R198" s="586"/>
      <c r="S198" s="1789" t="s">
        <v>208</v>
      </c>
      <c r="T198" s="514"/>
      <c r="U198" s="596" t="s">
        <v>1484</v>
      </c>
      <c r="V198" s="514"/>
    </row>
    <row r="199" ht="17.25" customHeight="1">
      <c r="B199" s="1207"/>
      <c r="C199" s="391"/>
      <c r="D199" s="1616"/>
      <c r="F199" s="568" t="b">
        <v>1</v>
      </c>
      <c r="G199" s="1430" t="s">
        <v>253</v>
      </c>
      <c r="H199" s="581"/>
      <c r="I199" s="1641" t="s">
        <v>136</v>
      </c>
      <c r="J199" s="1434"/>
      <c r="K199" s="589" t="s">
        <v>93</v>
      </c>
      <c r="L199" s="593" t="s">
        <v>254</v>
      </c>
      <c r="M199" s="585"/>
      <c r="N199" s="585"/>
      <c r="O199" s="585"/>
      <c r="P199" s="585"/>
      <c r="Q199" s="585"/>
      <c r="R199" s="586"/>
      <c r="S199" s="1781" t="s">
        <v>255</v>
      </c>
      <c r="T199" s="514"/>
      <c r="U199" s="564"/>
      <c r="V199" s="514"/>
    </row>
    <row r="200" ht="17.25" customHeight="1">
      <c r="B200" s="1207"/>
      <c r="C200" s="391"/>
      <c r="D200" s="1616"/>
      <c r="E200" s="1620"/>
      <c r="F200" s="568" t="b">
        <v>1</v>
      </c>
      <c r="G200" s="1430" t="s">
        <v>568</v>
      </c>
      <c r="H200" s="581"/>
      <c r="I200" s="1617" t="s">
        <v>18</v>
      </c>
      <c r="J200" s="1441"/>
      <c r="K200" s="1158" t="s">
        <v>117</v>
      </c>
      <c r="L200" s="593" t="s">
        <v>569</v>
      </c>
      <c r="M200" s="585"/>
      <c r="N200" s="585"/>
      <c r="O200" s="585"/>
      <c r="P200" s="585"/>
      <c r="Q200" s="585"/>
      <c r="R200" s="586"/>
      <c r="S200" s="1784" t="s">
        <v>570</v>
      </c>
      <c r="T200" s="514"/>
      <c r="U200" s="596" t="s">
        <v>1485</v>
      </c>
      <c r="V200" s="514"/>
    </row>
    <row r="201" ht="17.25" customHeight="1">
      <c r="B201" s="1207"/>
      <c r="C201" s="391"/>
      <c r="D201" s="1616"/>
      <c r="E201" s="1625" t="s">
        <v>74</v>
      </c>
      <c r="F201" s="568" t="b">
        <v>1</v>
      </c>
      <c r="G201" s="1424" t="s">
        <v>72</v>
      </c>
      <c r="H201" s="581"/>
      <c r="I201" s="1626" t="s">
        <v>46</v>
      </c>
      <c r="J201" s="1628"/>
      <c r="K201" s="589" t="s">
        <v>1486</v>
      </c>
      <c r="L201" s="593" t="s">
        <v>79</v>
      </c>
      <c r="M201" s="585"/>
      <c r="N201" s="585"/>
      <c r="O201" s="585"/>
      <c r="P201" s="586"/>
      <c r="Q201" s="594" t="s">
        <v>80</v>
      </c>
      <c r="R201" s="586"/>
      <c r="S201" s="1790" t="s">
        <v>81</v>
      </c>
      <c r="T201" s="514"/>
      <c r="U201" s="596" t="s">
        <v>1487</v>
      </c>
      <c r="V201" s="514"/>
    </row>
    <row r="202" ht="17.25" customHeight="1">
      <c r="A202" s="1791"/>
      <c r="B202" s="1232"/>
      <c r="C202" s="403"/>
      <c r="D202" s="1792"/>
      <c r="E202" s="1791"/>
      <c r="F202" s="1237" t="b">
        <v>1</v>
      </c>
      <c r="G202" s="1793" t="s">
        <v>301</v>
      </c>
      <c r="H202" s="1235"/>
      <c r="I202" s="1794" t="s">
        <v>115</v>
      </c>
      <c r="J202" s="1795"/>
      <c r="K202" s="1796" t="s">
        <v>1488</v>
      </c>
      <c r="L202" s="1244" t="s">
        <v>303</v>
      </c>
      <c r="M202" s="1245"/>
      <c r="N202" s="1245"/>
      <c r="O202" s="1245"/>
      <c r="P202" s="1245"/>
      <c r="Q202" s="1245"/>
      <c r="R202" s="1246"/>
      <c r="S202" s="1797" t="s">
        <v>304</v>
      </c>
      <c r="T202" s="514"/>
      <c r="U202" s="600" t="s">
        <v>1489</v>
      </c>
      <c r="V202" s="514"/>
    </row>
    <row r="203" ht="17.25" customHeight="1">
      <c r="A203" s="514"/>
      <c r="T203" s="514"/>
      <c r="U203" s="579"/>
      <c r="V203" s="514"/>
    </row>
    <row r="204" ht="17.25" customHeight="1">
      <c r="A204" s="1798" t="s">
        <v>1490</v>
      </c>
      <c r="B204" s="1799"/>
      <c r="C204" s="1800"/>
      <c r="D204" s="1801"/>
      <c r="E204" s="1802"/>
      <c r="F204" s="1803" t="b">
        <v>1</v>
      </c>
      <c r="G204" s="1804" t="s">
        <v>100</v>
      </c>
      <c r="H204" s="1805"/>
      <c r="I204" s="1806" t="s">
        <v>99</v>
      </c>
      <c r="J204" s="1807"/>
      <c r="K204" s="1808" t="s">
        <v>1491</v>
      </c>
      <c r="L204" s="1809" t="s">
        <v>102</v>
      </c>
      <c r="M204" s="1810"/>
      <c r="N204" s="1810"/>
      <c r="O204" s="1810"/>
      <c r="P204" s="1811"/>
      <c r="Q204" s="1812" t="s">
        <v>103</v>
      </c>
      <c r="R204" s="1811"/>
      <c r="S204" s="1813" t="s">
        <v>104</v>
      </c>
      <c r="T204" s="514"/>
      <c r="U204" s="603"/>
      <c r="V204" s="514"/>
    </row>
    <row r="205" ht="17.25" customHeight="1">
      <c r="A205" s="1814"/>
      <c r="C205" s="1815"/>
      <c r="D205" s="1816"/>
      <c r="E205" s="608"/>
      <c r="F205" s="568" t="b">
        <v>1</v>
      </c>
      <c r="G205" s="1424" t="s">
        <v>125</v>
      </c>
      <c r="H205" s="581"/>
      <c r="I205" s="1626" t="s">
        <v>115</v>
      </c>
      <c r="J205" s="1628"/>
      <c r="K205" s="604" t="s">
        <v>1492</v>
      </c>
      <c r="L205" s="599" t="s">
        <v>127</v>
      </c>
      <c r="M205" s="585"/>
      <c r="N205" s="585"/>
      <c r="O205" s="585"/>
      <c r="P205" s="585"/>
      <c r="Q205" s="585"/>
      <c r="R205" s="586"/>
      <c r="S205" s="1817"/>
      <c r="T205" s="514"/>
      <c r="U205" s="596"/>
      <c r="V205" s="514"/>
    </row>
    <row r="206" ht="17.25" customHeight="1">
      <c r="A206" s="1814"/>
      <c r="C206" s="1815"/>
      <c r="D206" s="1818"/>
      <c r="E206" s="1267"/>
      <c r="F206" s="568" t="b">
        <v>1</v>
      </c>
      <c r="G206" s="1430" t="s">
        <v>249</v>
      </c>
      <c r="H206" s="581"/>
      <c r="I206" s="1641" t="s">
        <v>136</v>
      </c>
      <c r="J206" s="1434"/>
      <c r="K206" s="589" t="s">
        <v>93</v>
      </c>
      <c r="L206" s="593" t="s">
        <v>250</v>
      </c>
      <c r="M206" s="585"/>
      <c r="N206" s="585"/>
      <c r="O206" s="585"/>
      <c r="P206" s="585"/>
      <c r="Q206" s="585"/>
      <c r="R206" s="586"/>
      <c r="S206" s="1819" t="s">
        <v>251</v>
      </c>
      <c r="T206" s="514"/>
      <c r="U206" s="564" t="s">
        <v>1493</v>
      </c>
      <c r="V206" s="514"/>
    </row>
    <row r="207" ht="17.25" customHeight="1">
      <c r="A207" s="1814"/>
      <c r="C207" s="1815"/>
      <c r="D207" s="1820"/>
      <c r="E207" s="1821"/>
      <c r="F207" s="568" t="b">
        <v>1</v>
      </c>
      <c r="G207" s="1430" t="s">
        <v>453</v>
      </c>
      <c r="H207" s="581"/>
      <c r="I207" s="1626" t="s">
        <v>256</v>
      </c>
      <c r="J207" s="1441"/>
      <c r="K207" s="827" t="s">
        <v>1494</v>
      </c>
      <c r="L207" s="593" t="s">
        <v>455</v>
      </c>
      <c r="M207" s="585"/>
      <c r="N207" s="585"/>
      <c r="O207" s="585"/>
      <c r="P207" s="585"/>
      <c r="Q207" s="585"/>
      <c r="R207" s="586"/>
      <c r="S207" s="1822" t="s">
        <v>456</v>
      </c>
      <c r="T207" s="514"/>
      <c r="U207" s="600" t="s">
        <v>453</v>
      </c>
      <c r="V207" s="514"/>
    </row>
    <row r="208" ht="17.25" customHeight="1">
      <c r="A208" s="1814"/>
      <c r="C208" s="1815"/>
      <c r="D208" s="1823"/>
      <c r="E208" s="1267"/>
      <c r="F208" s="568" t="b">
        <v>1</v>
      </c>
      <c r="G208" s="1430" t="s">
        <v>589</v>
      </c>
      <c r="H208" s="581"/>
      <c r="I208" s="1617" t="s">
        <v>20</v>
      </c>
      <c r="J208" s="1628"/>
      <c r="K208" s="1158" t="s">
        <v>1495</v>
      </c>
      <c r="L208" s="1153" t="s">
        <v>591</v>
      </c>
      <c r="M208" s="585"/>
      <c r="N208" s="585"/>
      <c r="O208" s="585"/>
      <c r="P208" s="585"/>
      <c r="Q208" s="585"/>
      <c r="R208" s="586"/>
      <c r="S208" s="1819" t="s">
        <v>592</v>
      </c>
      <c r="T208" s="514"/>
      <c r="U208" s="600" t="s">
        <v>1496</v>
      </c>
      <c r="V208" s="514"/>
    </row>
    <row r="209" ht="17.25" customHeight="1">
      <c r="A209" s="1824"/>
      <c r="B209" s="1825"/>
      <c r="C209" s="1826"/>
      <c r="D209" s="1827"/>
      <c r="E209" s="1828"/>
      <c r="F209" s="1829"/>
      <c r="G209" s="1830" t="s">
        <v>646</v>
      </c>
      <c r="H209" s="1831"/>
      <c r="I209" s="1832" t="s">
        <v>1372</v>
      </c>
      <c r="J209" s="1833"/>
      <c r="K209" s="1834"/>
      <c r="L209" s="1835" t="s">
        <v>647</v>
      </c>
      <c r="M209" s="1836"/>
      <c r="N209" s="1836"/>
      <c r="O209" s="1836"/>
      <c r="P209" s="1836"/>
      <c r="Q209" s="1836"/>
      <c r="R209" s="1837"/>
      <c r="S209" s="1838"/>
      <c r="T209" s="514"/>
      <c r="U209" s="760"/>
      <c r="V209" s="514"/>
    </row>
    <row r="210" ht="17.25" customHeight="1">
      <c r="A210" s="514"/>
      <c r="T210" s="514"/>
      <c r="U210" s="760"/>
      <c r="V210" s="514"/>
    </row>
    <row r="211" ht="17.25" customHeight="1">
      <c r="A211" s="1839" t="s">
        <v>1497</v>
      </c>
      <c r="B211" s="1840"/>
      <c r="C211" s="1841"/>
      <c r="D211" s="1842"/>
      <c r="E211" s="1843" t="s">
        <v>584</v>
      </c>
      <c r="F211" s="1844"/>
      <c r="G211" s="1845" t="s">
        <v>582</v>
      </c>
      <c r="H211" s="1846"/>
      <c r="I211" s="1847" t="s">
        <v>20</v>
      </c>
      <c r="J211" s="1848"/>
      <c r="K211" s="1849" t="s">
        <v>1498</v>
      </c>
      <c r="L211" s="1850" t="s">
        <v>585</v>
      </c>
      <c r="M211" s="1851"/>
      <c r="N211" s="1851"/>
      <c r="O211" s="1851"/>
      <c r="P211" s="1851"/>
      <c r="Q211" s="1851"/>
      <c r="R211" s="1852"/>
      <c r="S211" s="1853" t="s">
        <v>586</v>
      </c>
      <c r="T211" s="514"/>
      <c r="U211" s="600" t="s">
        <v>587</v>
      </c>
      <c r="V211" s="514"/>
    </row>
    <row r="212" ht="17.25" customHeight="1">
      <c r="A212" s="1854"/>
      <c r="C212" s="1855"/>
      <c r="D212" s="1856"/>
      <c r="E212" s="1857" t="s">
        <v>407</v>
      </c>
      <c r="F212" s="690"/>
      <c r="G212" s="1311" t="s">
        <v>527</v>
      </c>
      <c r="H212" s="581"/>
      <c r="I212" s="1641" t="s">
        <v>136</v>
      </c>
      <c r="J212" s="1446"/>
      <c r="K212" s="589" t="s">
        <v>93</v>
      </c>
      <c r="L212" s="1099" t="s">
        <v>528</v>
      </c>
      <c r="M212" s="585"/>
      <c r="N212" s="585"/>
      <c r="O212" s="585"/>
      <c r="P212" s="585"/>
      <c r="Q212" s="585"/>
      <c r="R212" s="586"/>
      <c r="S212" s="1858" t="s">
        <v>529</v>
      </c>
      <c r="T212" s="514"/>
      <c r="U212" s="760"/>
      <c r="V212" s="514"/>
    </row>
    <row r="213" ht="17.25" customHeight="1">
      <c r="A213" s="1854"/>
      <c r="C213" s="1855"/>
      <c r="D213" s="1859"/>
      <c r="E213" s="1857" t="s">
        <v>407</v>
      </c>
      <c r="F213" s="568" t="b">
        <v>1</v>
      </c>
      <c r="G213" s="1430" t="s">
        <v>406</v>
      </c>
      <c r="H213" s="581"/>
      <c r="I213" s="1626" t="s">
        <v>99</v>
      </c>
      <c r="J213" s="1438"/>
      <c r="K213" s="589" t="s">
        <v>93</v>
      </c>
      <c r="L213" s="584"/>
      <c r="M213" s="585"/>
      <c r="N213" s="585"/>
      <c r="O213" s="585"/>
      <c r="P213" s="586"/>
      <c r="Q213" s="594" t="s">
        <v>408</v>
      </c>
      <c r="R213" s="586"/>
      <c r="S213" s="1858" t="s">
        <v>409</v>
      </c>
      <c r="T213" s="514"/>
      <c r="U213" s="1006" t="s">
        <v>410</v>
      </c>
      <c r="V213" s="514"/>
    </row>
    <row r="214" ht="17.25" customHeight="1">
      <c r="A214" s="1854"/>
      <c r="C214" s="1855"/>
      <c r="D214" s="1860"/>
      <c r="E214" s="1861" t="s">
        <v>59</v>
      </c>
      <c r="F214" s="568"/>
      <c r="G214" s="1430" t="s">
        <v>450</v>
      </c>
      <c r="H214" s="581"/>
      <c r="I214" s="1626" t="s">
        <v>256</v>
      </c>
      <c r="J214" s="1441"/>
      <c r="K214" s="589" t="s">
        <v>93</v>
      </c>
      <c r="L214" s="593"/>
      <c r="M214" s="585"/>
      <c r="N214" s="585"/>
      <c r="O214" s="585"/>
      <c r="P214" s="585"/>
      <c r="Q214" s="585"/>
      <c r="R214" s="586"/>
      <c r="S214" s="1858" t="s">
        <v>451</v>
      </c>
      <c r="T214" s="514"/>
      <c r="U214" s="600" t="s">
        <v>452</v>
      </c>
      <c r="V214" s="514"/>
    </row>
    <row r="215" ht="17.25" customHeight="1">
      <c r="A215" s="1854"/>
      <c r="C215" s="1855"/>
      <c r="D215" s="1862"/>
      <c r="E215" s="1861" t="s">
        <v>59</v>
      </c>
      <c r="F215" s="750"/>
      <c r="G215" s="1430" t="s">
        <v>293</v>
      </c>
      <c r="H215" s="581"/>
      <c r="I215" s="1626" t="s">
        <v>115</v>
      </c>
      <c r="J215" s="1492"/>
      <c r="K215" s="915" t="s">
        <v>1499</v>
      </c>
      <c r="L215" s="593" t="s">
        <v>295</v>
      </c>
      <c r="M215" s="585"/>
      <c r="N215" s="585"/>
      <c r="O215" s="585"/>
      <c r="P215" s="585"/>
      <c r="Q215" s="585"/>
      <c r="R215" s="586"/>
      <c r="S215" s="1858" t="s">
        <v>296</v>
      </c>
      <c r="T215" s="514"/>
      <c r="U215" s="579" t="s">
        <v>297</v>
      </c>
      <c r="V215" s="514"/>
    </row>
    <row r="216" ht="17.25" customHeight="1">
      <c r="A216" s="1854"/>
      <c r="C216" s="1855"/>
      <c r="D216" s="1863"/>
      <c r="E216" s="1861" t="s">
        <v>59</v>
      </c>
      <c r="F216" s="568"/>
      <c r="G216" s="1424" t="s">
        <v>57</v>
      </c>
      <c r="H216" s="581"/>
      <c r="I216" s="1626" t="s">
        <v>46</v>
      </c>
      <c r="J216" s="1628"/>
      <c r="K216" s="567" t="s">
        <v>1500</v>
      </c>
      <c r="L216" s="599" t="s">
        <v>60</v>
      </c>
      <c r="M216" s="585"/>
      <c r="N216" s="585"/>
      <c r="O216" s="585"/>
      <c r="P216" s="585"/>
      <c r="Q216" s="585"/>
      <c r="R216" s="586"/>
      <c r="S216" s="1864" t="s">
        <v>61</v>
      </c>
      <c r="T216" s="514"/>
      <c r="U216" s="579" t="s">
        <v>62</v>
      </c>
      <c r="V216" s="514"/>
    </row>
    <row r="217" ht="17.25" customHeight="1">
      <c r="A217" s="1865"/>
      <c r="B217" s="1866"/>
      <c r="C217" s="1867"/>
      <c r="D217" s="1868"/>
      <c r="E217" s="1869" t="s">
        <v>59</v>
      </c>
      <c r="F217" s="1870"/>
      <c r="G217" s="1871" t="s">
        <v>673</v>
      </c>
      <c r="H217" s="1872"/>
      <c r="I217" s="1873" t="s">
        <v>1372</v>
      </c>
      <c r="J217" s="1874"/>
      <c r="K217" s="1875" t="s">
        <v>1501</v>
      </c>
      <c r="L217" s="1876" t="s">
        <v>675</v>
      </c>
      <c r="M217" s="1877"/>
      <c r="N217" s="1877"/>
      <c r="O217" s="1877"/>
      <c r="P217" s="1877"/>
      <c r="Q217" s="1877"/>
      <c r="R217" s="1878"/>
      <c r="S217" s="1879" t="s">
        <v>676</v>
      </c>
      <c r="T217" s="514"/>
      <c r="U217" s="1880"/>
      <c r="V217" s="514"/>
    </row>
    <row r="218" ht="57.0" customHeight="1">
      <c r="A218" s="1189"/>
      <c r="B218" s="1189"/>
      <c r="C218" s="1189"/>
      <c r="D218" s="1189"/>
      <c r="E218" s="1189"/>
      <c r="F218" s="1189"/>
      <c r="G218" s="1189"/>
      <c r="H218" s="1189"/>
      <c r="I218" s="1189"/>
      <c r="J218" s="1189"/>
      <c r="K218" s="1189"/>
      <c r="L218" s="1189"/>
      <c r="M218" s="1189"/>
      <c r="N218" s="1189"/>
      <c r="O218" s="1189"/>
      <c r="P218" s="1189"/>
      <c r="Q218" s="1189"/>
      <c r="R218" s="1189"/>
      <c r="S218" s="1189"/>
      <c r="T218" s="1189"/>
      <c r="U218" s="1347"/>
      <c r="V218" s="514"/>
    </row>
    <row r="219" ht="17.25" customHeight="1">
      <c r="A219" s="1881" t="s">
        <v>28</v>
      </c>
      <c r="B219" s="1882" t="s">
        <v>1502</v>
      </c>
      <c r="C219" s="1350" t="s">
        <v>1503</v>
      </c>
      <c r="D219" s="1351"/>
      <c r="E219" s="1352"/>
      <c r="F219" s="1353" t="b">
        <v>1</v>
      </c>
      <c r="G219" s="1355" t="s">
        <v>1504</v>
      </c>
      <c r="H219" s="1356"/>
      <c r="I219" s="1356"/>
      <c r="J219" s="1356"/>
      <c r="K219" s="1356"/>
      <c r="L219" s="1356"/>
      <c r="M219" s="1356"/>
      <c r="N219" s="1356"/>
      <c r="O219" s="1356"/>
      <c r="P219" s="1357" t="s">
        <v>1505</v>
      </c>
      <c r="Q219" s="1356"/>
      <c r="R219" s="1356"/>
      <c r="S219" s="1356"/>
      <c r="T219" s="1356"/>
      <c r="U219" s="1358"/>
      <c r="V219" s="514"/>
    </row>
    <row r="220" ht="17.25" customHeight="1">
      <c r="A220" s="1883"/>
      <c r="B220" s="1884"/>
      <c r="C220" s="1108" t="s">
        <v>813</v>
      </c>
      <c r="D220" s="1265"/>
      <c r="E220" s="581"/>
      <c r="F220" s="1360" t="b">
        <v>1</v>
      </c>
      <c r="G220" s="1362" t="s">
        <v>1506</v>
      </c>
      <c r="H220" s="585"/>
      <c r="I220" s="585"/>
      <c r="J220" s="585"/>
      <c r="K220" s="585"/>
      <c r="L220" s="585"/>
      <c r="M220" s="585"/>
      <c r="N220" s="585"/>
      <c r="O220" s="585"/>
      <c r="P220" s="1099" t="s">
        <v>1507</v>
      </c>
      <c r="Q220" s="585"/>
      <c r="R220" s="585"/>
      <c r="S220" s="585"/>
      <c r="T220" s="585"/>
      <c r="U220" s="1363"/>
      <c r="V220" s="514"/>
    </row>
    <row r="221" ht="17.25" customHeight="1">
      <c r="A221" s="1883"/>
      <c r="B221" s="1884"/>
      <c r="C221" s="1108" t="s">
        <v>816</v>
      </c>
      <c r="D221" s="1265"/>
      <c r="E221" s="581"/>
      <c r="F221" s="1360" t="b">
        <v>1</v>
      </c>
      <c r="G221" s="1362" t="s">
        <v>1508</v>
      </c>
      <c r="H221" s="585"/>
      <c r="I221" s="585"/>
      <c r="J221" s="585"/>
      <c r="K221" s="585"/>
      <c r="L221" s="585"/>
      <c r="M221" s="585"/>
      <c r="N221" s="585"/>
      <c r="O221" s="585"/>
      <c r="P221" s="1099" t="s">
        <v>1509</v>
      </c>
      <c r="Q221" s="585"/>
      <c r="R221" s="585"/>
      <c r="S221" s="585"/>
      <c r="T221" s="585"/>
      <c r="U221" s="1363"/>
      <c r="V221" s="514"/>
    </row>
    <row r="222" ht="17.25" customHeight="1">
      <c r="A222" s="1883"/>
      <c r="B222" s="1884"/>
      <c r="C222" s="1108" t="s">
        <v>819</v>
      </c>
      <c r="D222" s="1265"/>
      <c r="E222" s="581"/>
      <c r="F222" s="1360" t="b">
        <v>1</v>
      </c>
      <c r="G222" s="1365" t="s">
        <v>1510</v>
      </c>
      <c r="H222" s="585"/>
      <c r="I222" s="585"/>
      <c r="J222" s="585"/>
      <c r="K222" s="585"/>
      <c r="L222" s="585"/>
      <c r="M222" s="585"/>
      <c r="N222" s="585"/>
      <c r="O222" s="585"/>
      <c r="P222" s="1099" t="s">
        <v>1511</v>
      </c>
      <c r="Q222" s="585"/>
      <c r="R222" s="585"/>
      <c r="S222" s="585"/>
      <c r="T222" s="585"/>
      <c r="U222" s="1363"/>
      <c r="V222" s="514"/>
    </row>
    <row r="223" ht="17.25" customHeight="1">
      <c r="A223" s="1883"/>
      <c r="B223" s="1884"/>
      <c r="C223" s="1108" t="s">
        <v>822</v>
      </c>
      <c r="D223" s="1265"/>
      <c r="E223" s="581"/>
      <c r="F223" s="1360" t="b">
        <v>1</v>
      </c>
      <c r="G223" s="1366" t="s">
        <v>1512</v>
      </c>
      <c r="H223" s="585"/>
      <c r="I223" s="585"/>
      <c r="J223" s="585"/>
      <c r="K223" s="585"/>
      <c r="L223" s="585"/>
      <c r="M223" s="585"/>
      <c r="N223" s="585"/>
      <c r="O223" s="585"/>
      <c r="P223" s="1099" t="s">
        <v>1513</v>
      </c>
      <c r="Q223" s="585"/>
      <c r="R223" s="585"/>
      <c r="S223" s="585"/>
      <c r="T223" s="585"/>
      <c r="U223" s="1363"/>
      <c r="V223" s="514"/>
    </row>
    <row r="224" ht="17.25" customHeight="1">
      <c r="A224" s="1883"/>
      <c r="B224" s="1885"/>
      <c r="C224" s="1108" t="s">
        <v>825</v>
      </c>
      <c r="D224" s="1265"/>
      <c r="E224" s="581"/>
      <c r="F224" s="1360" t="b">
        <v>1</v>
      </c>
      <c r="G224" s="1362" t="s">
        <v>1514</v>
      </c>
      <c r="H224" s="585"/>
      <c r="I224" s="585"/>
      <c r="J224" s="585"/>
      <c r="K224" s="585"/>
      <c r="L224" s="585"/>
      <c r="M224" s="585"/>
      <c r="N224" s="585"/>
      <c r="O224" s="585"/>
      <c r="P224" s="1099" t="s">
        <v>1515</v>
      </c>
      <c r="Q224" s="585"/>
      <c r="R224" s="585"/>
      <c r="S224" s="585"/>
      <c r="T224" s="585"/>
      <c r="U224" s="1363"/>
      <c r="V224" s="514"/>
    </row>
    <row r="225" ht="17.25" customHeight="1">
      <c r="A225" s="1883"/>
      <c r="B225" s="1886" t="s">
        <v>1516</v>
      </c>
      <c r="C225" s="1108" t="s">
        <v>828</v>
      </c>
      <c r="D225" s="1265"/>
      <c r="E225" s="581"/>
      <c r="F225" s="1360" t="b">
        <v>1</v>
      </c>
      <c r="G225" s="1368" t="s">
        <v>1517</v>
      </c>
      <c r="H225" s="585"/>
      <c r="I225" s="585"/>
      <c r="J225" s="585"/>
      <c r="K225" s="585"/>
      <c r="L225" s="585"/>
      <c r="M225" s="585"/>
      <c r="N225" s="585"/>
      <c r="O225" s="585"/>
      <c r="P225" s="1099" t="s">
        <v>1518</v>
      </c>
      <c r="Q225" s="585"/>
      <c r="R225" s="585"/>
      <c r="S225" s="585"/>
      <c r="T225" s="585"/>
      <c r="U225" s="1363"/>
      <c r="V225" s="514"/>
    </row>
    <row r="226" ht="17.25" customHeight="1">
      <c r="A226" s="1883"/>
      <c r="B226" s="1885"/>
      <c r="C226" s="1108" t="s">
        <v>831</v>
      </c>
      <c r="D226" s="1265"/>
      <c r="E226" s="581"/>
      <c r="F226" s="1360" t="b">
        <v>1</v>
      </c>
      <c r="G226" s="1368" t="s">
        <v>1519</v>
      </c>
      <c r="H226" s="585"/>
      <c r="I226" s="585"/>
      <c r="J226" s="585"/>
      <c r="K226" s="585"/>
      <c r="L226" s="585"/>
      <c r="M226" s="585"/>
      <c r="N226" s="585"/>
      <c r="O226" s="585"/>
      <c r="P226" s="1099" t="s">
        <v>1520</v>
      </c>
      <c r="Q226" s="585"/>
      <c r="R226" s="585"/>
      <c r="S226" s="585"/>
      <c r="T226" s="585"/>
      <c r="U226" s="1363"/>
      <c r="V226" s="514"/>
    </row>
    <row r="227" ht="17.25" customHeight="1">
      <c r="A227" s="1883"/>
      <c r="B227" s="1887" t="s">
        <v>10</v>
      </c>
      <c r="C227" s="1108" t="s">
        <v>834</v>
      </c>
      <c r="D227" s="1265"/>
      <c r="E227" s="581"/>
      <c r="F227" s="1360" t="b">
        <v>1</v>
      </c>
      <c r="G227" s="1368" t="s">
        <v>1521</v>
      </c>
      <c r="H227" s="585"/>
      <c r="I227" s="585"/>
      <c r="J227" s="585"/>
      <c r="K227" s="585"/>
      <c r="L227" s="585"/>
      <c r="M227" s="585"/>
      <c r="N227" s="585"/>
      <c r="O227" s="585"/>
      <c r="P227" s="1099" t="s">
        <v>1522</v>
      </c>
      <c r="Q227" s="585"/>
      <c r="R227" s="585"/>
      <c r="S227" s="585"/>
      <c r="T227" s="585"/>
      <c r="U227" s="1363"/>
      <c r="V227" s="514"/>
    </row>
    <row r="228" ht="17.25" customHeight="1">
      <c r="A228" s="1883"/>
      <c r="B228" s="1884"/>
      <c r="C228" s="1108" t="s">
        <v>837</v>
      </c>
      <c r="D228" s="1265"/>
      <c r="E228" s="581"/>
      <c r="F228" s="1360" t="b">
        <v>1</v>
      </c>
      <c r="G228" s="1368" t="s">
        <v>1523</v>
      </c>
      <c r="H228" s="585"/>
      <c r="I228" s="585"/>
      <c r="J228" s="585"/>
      <c r="K228" s="585"/>
      <c r="L228" s="585"/>
      <c r="M228" s="585"/>
      <c r="N228" s="585"/>
      <c r="O228" s="585"/>
      <c r="P228" s="1099" t="s">
        <v>1524</v>
      </c>
      <c r="Q228" s="585"/>
      <c r="R228" s="585"/>
      <c r="S228" s="585"/>
      <c r="T228" s="585"/>
      <c r="U228" s="1363"/>
      <c r="V228" s="514"/>
    </row>
    <row r="229" ht="17.25" customHeight="1">
      <c r="A229" s="1883"/>
      <c r="B229" s="1884"/>
      <c r="C229" s="1108" t="s">
        <v>840</v>
      </c>
      <c r="D229" s="1265"/>
      <c r="E229" s="581"/>
      <c r="F229" s="1360" t="b">
        <v>1</v>
      </c>
      <c r="G229" s="1368" t="s">
        <v>1525</v>
      </c>
      <c r="H229" s="585"/>
      <c r="I229" s="585"/>
      <c r="J229" s="585"/>
      <c r="K229" s="585"/>
      <c r="L229" s="585"/>
      <c r="M229" s="585"/>
      <c r="N229" s="585"/>
      <c r="O229" s="585"/>
      <c r="P229" s="1099" t="s">
        <v>1526</v>
      </c>
      <c r="Q229" s="585"/>
      <c r="R229" s="585"/>
      <c r="S229" s="585"/>
      <c r="T229" s="585"/>
      <c r="U229" s="1363"/>
      <c r="V229" s="514"/>
    </row>
    <row r="230" ht="17.25" customHeight="1">
      <c r="A230" s="1883"/>
      <c r="B230" s="1884"/>
      <c r="C230" s="1108" t="s">
        <v>843</v>
      </c>
      <c r="D230" s="1265"/>
      <c r="E230" s="581"/>
      <c r="F230" s="1360" t="b">
        <v>1</v>
      </c>
      <c r="G230" s="1368" t="s">
        <v>1527</v>
      </c>
      <c r="H230" s="585"/>
      <c r="I230" s="585"/>
      <c r="J230" s="585"/>
      <c r="K230" s="585"/>
      <c r="L230" s="585"/>
      <c r="M230" s="585"/>
      <c r="N230" s="585"/>
      <c r="O230" s="585"/>
      <c r="P230" s="1099" t="s">
        <v>1528</v>
      </c>
      <c r="Q230" s="585"/>
      <c r="R230" s="585"/>
      <c r="S230" s="585"/>
      <c r="T230" s="585"/>
      <c r="U230" s="1363"/>
      <c r="V230" s="514"/>
    </row>
    <row r="231" ht="17.25" customHeight="1">
      <c r="A231" s="1883"/>
      <c r="B231" s="1884"/>
      <c r="C231" s="1108" t="s">
        <v>846</v>
      </c>
      <c r="D231" s="1265"/>
      <c r="E231" s="581"/>
      <c r="F231" s="1360" t="b">
        <v>1</v>
      </c>
      <c r="G231" s="1368" t="s">
        <v>1529</v>
      </c>
      <c r="H231" s="585"/>
      <c r="I231" s="585"/>
      <c r="J231" s="585"/>
      <c r="K231" s="585"/>
      <c r="L231" s="585"/>
      <c r="M231" s="585"/>
      <c r="N231" s="585"/>
      <c r="O231" s="585"/>
      <c r="P231" s="1099" t="s">
        <v>1530</v>
      </c>
      <c r="Q231" s="585"/>
      <c r="R231" s="585"/>
      <c r="S231" s="585"/>
      <c r="T231" s="585"/>
      <c r="U231" s="1363"/>
      <c r="V231" s="514"/>
    </row>
    <row r="232" ht="17.25" customHeight="1">
      <c r="A232" s="1883"/>
      <c r="B232" s="1885"/>
      <c r="C232" s="1108" t="s">
        <v>849</v>
      </c>
      <c r="D232" s="1265"/>
      <c r="E232" s="581"/>
      <c r="F232" s="1360" t="b">
        <v>1</v>
      </c>
      <c r="G232" s="1368" t="s">
        <v>1531</v>
      </c>
      <c r="H232" s="585"/>
      <c r="I232" s="585"/>
      <c r="J232" s="585"/>
      <c r="K232" s="585"/>
      <c r="L232" s="585"/>
      <c r="M232" s="585"/>
      <c r="N232" s="585"/>
      <c r="O232" s="585"/>
      <c r="P232" s="1099" t="s">
        <v>1532</v>
      </c>
      <c r="Q232" s="585"/>
      <c r="R232" s="585"/>
      <c r="S232" s="585"/>
      <c r="T232" s="585"/>
      <c r="U232" s="1363"/>
      <c r="V232" s="514"/>
    </row>
    <row r="233" ht="17.25" customHeight="1">
      <c r="A233" s="1883"/>
      <c r="B233" s="1888" t="s">
        <v>1533</v>
      </c>
      <c r="C233" s="1108" t="s">
        <v>852</v>
      </c>
      <c r="D233" s="1265"/>
      <c r="E233" s="581"/>
      <c r="F233" s="1360" t="b">
        <v>1</v>
      </c>
      <c r="G233" s="1368" t="s">
        <v>1534</v>
      </c>
      <c r="H233" s="585"/>
      <c r="I233" s="585"/>
      <c r="J233" s="585"/>
      <c r="K233" s="585"/>
      <c r="L233" s="585"/>
      <c r="M233" s="585"/>
      <c r="N233" s="585"/>
      <c r="O233" s="585"/>
      <c r="P233" s="1099" t="s">
        <v>1535</v>
      </c>
      <c r="Q233" s="585"/>
      <c r="R233" s="585"/>
      <c r="S233" s="585"/>
      <c r="T233" s="585"/>
      <c r="U233" s="1363"/>
      <c r="V233" s="514"/>
    </row>
    <row r="234" ht="17.25" customHeight="1">
      <c r="A234" s="1883"/>
      <c r="B234" s="1884"/>
      <c r="C234" s="1108" t="s">
        <v>855</v>
      </c>
      <c r="D234" s="1265"/>
      <c r="E234" s="581"/>
      <c r="F234" s="1360" t="b">
        <v>1</v>
      </c>
      <c r="G234" s="1368" t="s">
        <v>1536</v>
      </c>
      <c r="H234" s="585"/>
      <c r="I234" s="585"/>
      <c r="J234" s="585"/>
      <c r="K234" s="585"/>
      <c r="L234" s="585"/>
      <c r="M234" s="585"/>
      <c r="N234" s="585"/>
      <c r="O234" s="585"/>
      <c r="P234" s="1099" t="s">
        <v>1537</v>
      </c>
      <c r="Q234" s="585"/>
      <c r="R234" s="585"/>
      <c r="S234" s="585"/>
      <c r="T234" s="585"/>
      <c r="U234" s="1363"/>
      <c r="V234" s="514"/>
    </row>
    <row r="235" ht="17.25" customHeight="1">
      <c r="A235" s="1883"/>
      <c r="B235" s="1884"/>
      <c r="C235" s="1108" t="s">
        <v>858</v>
      </c>
      <c r="D235" s="1265"/>
      <c r="E235" s="581"/>
      <c r="F235" s="1360" t="b">
        <v>1</v>
      </c>
      <c r="G235" s="1368" t="s">
        <v>1538</v>
      </c>
      <c r="H235" s="585"/>
      <c r="I235" s="585"/>
      <c r="J235" s="585"/>
      <c r="K235" s="585"/>
      <c r="L235" s="585"/>
      <c r="M235" s="585"/>
      <c r="N235" s="585"/>
      <c r="O235" s="585"/>
      <c r="P235" s="1099" t="s">
        <v>1539</v>
      </c>
      <c r="Q235" s="585"/>
      <c r="R235" s="585"/>
      <c r="S235" s="585"/>
      <c r="T235" s="585"/>
      <c r="U235" s="1363"/>
      <c r="V235" s="514"/>
    </row>
    <row r="236" ht="17.25" customHeight="1">
      <c r="A236" s="1883"/>
      <c r="B236" s="1884"/>
      <c r="C236" s="1108" t="s">
        <v>1540</v>
      </c>
      <c r="D236" s="1265"/>
      <c r="E236" s="581"/>
      <c r="F236" s="1360" t="b">
        <v>1</v>
      </c>
      <c r="G236" s="1368" t="s">
        <v>1541</v>
      </c>
      <c r="H236" s="585"/>
      <c r="I236" s="585"/>
      <c r="J236" s="585"/>
      <c r="K236" s="585"/>
      <c r="L236" s="585"/>
      <c r="M236" s="585"/>
      <c r="N236" s="585"/>
      <c r="O236" s="585"/>
      <c r="P236" s="1099" t="s">
        <v>1542</v>
      </c>
      <c r="Q236" s="585"/>
      <c r="R236" s="585"/>
      <c r="S236" s="585"/>
      <c r="T236" s="585"/>
      <c r="U236" s="1363"/>
      <c r="V236" s="514"/>
    </row>
    <row r="237" ht="17.25" customHeight="1">
      <c r="A237" s="1883"/>
      <c r="B237" s="1885"/>
      <c r="C237" s="1108" t="s">
        <v>864</v>
      </c>
      <c r="D237" s="1265"/>
      <c r="E237" s="581"/>
      <c r="F237" s="1360" t="b">
        <v>1</v>
      </c>
      <c r="G237" s="1368" t="s">
        <v>1543</v>
      </c>
      <c r="H237" s="585"/>
      <c r="I237" s="585"/>
      <c r="J237" s="585"/>
      <c r="K237" s="585"/>
      <c r="L237" s="585"/>
      <c r="M237" s="585"/>
      <c r="N237" s="585"/>
      <c r="O237" s="585"/>
      <c r="P237" s="1099" t="s">
        <v>1544</v>
      </c>
      <c r="Q237" s="585"/>
      <c r="R237" s="585"/>
      <c r="S237" s="585"/>
      <c r="T237" s="585"/>
      <c r="U237" s="1363"/>
      <c r="V237" s="514"/>
    </row>
    <row r="238" ht="17.25" customHeight="1">
      <c r="A238" s="1883"/>
      <c r="B238" s="1889" t="s">
        <v>1545</v>
      </c>
      <c r="C238" s="1108" t="s">
        <v>867</v>
      </c>
      <c r="D238" s="1265"/>
      <c r="E238" s="581"/>
      <c r="F238" s="1360" t="b">
        <v>1</v>
      </c>
      <c r="G238" s="1362" t="s">
        <v>1546</v>
      </c>
      <c r="H238" s="585"/>
      <c r="I238" s="585"/>
      <c r="J238" s="585"/>
      <c r="K238" s="585"/>
      <c r="L238" s="585"/>
      <c r="M238" s="585"/>
      <c r="N238" s="585"/>
      <c r="O238" s="585"/>
      <c r="P238" s="1099" t="s">
        <v>1547</v>
      </c>
      <c r="Q238" s="585"/>
      <c r="R238" s="585"/>
      <c r="S238" s="585"/>
      <c r="T238" s="585"/>
      <c r="U238" s="1363"/>
      <c r="V238" s="514"/>
    </row>
    <row r="239" ht="17.25" customHeight="1">
      <c r="A239" s="1883"/>
      <c r="B239" s="1884"/>
      <c r="C239" s="1108" t="s">
        <v>870</v>
      </c>
      <c r="D239" s="1265"/>
      <c r="E239" s="581"/>
      <c r="F239" s="1360" t="b">
        <v>1</v>
      </c>
      <c r="G239" s="1368" t="s">
        <v>1548</v>
      </c>
      <c r="H239" s="585"/>
      <c r="I239" s="585"/>
      <c r="J239" s="585"/>
      <c r="K239" s="585"/>
      <c r="L239" s="585"/>
      <c r="M239" s="585"/>
      <c r="N239" s="585"/>
      <c r="O239" s="585"/>
      <c r="P239" s="1099" t="s">
        <v>1549</v>
      </c>
      <c r="Q239" s="585"/>
      <c r="R239" s="585"/>
      <c r="S239" s="585"/>
      <c r="T239" s="585"/>
      <c r="U239" s="1363"/>
      <c r="V239" s="514"/>
    </row>
    <row r="240" ht="17.25" customHeight="1">
      <c r="A240" s="1883"/>
      <c r="B240" s="1884"/>
      <c r="C240" s="1108" t="s">
        <v>873</v>
      </c>
      <c r="D240" s="1265"/>
      <c r="E240" s="581"/>
      <c r="F240" s="1360" t="b">
        <v>1</v>
      </c>
      <c r="G240" s="1362" t="s">
        <v>1550</v>
      </c>
      <c r="H240" s="585"/>
      <c r="I240" s="585"/>
      <c r="J240" s="585"/>
      <c r="K240" s="585"/>
      <c r="L240" s="585"/>
      <c r="M240" s="585"/>
      <c r="N240" s="585"/>
      <c r="O240" s="585"/>
      <c r="P240" s="1099" t="s">
        <v>1551</v>
      </c>
      <c r="Q240" s="585"/>
      <c r="R240" s="585"/>
      <c r="S240" s="585"/>
      <c r="T240" s="585"/>
      <c r="U240" s="1363"/>
      <c r="V240" s="514"/>
    </row>
    <row r="241" ht="17.25" customHeight="1">
      <c r="A241" s="1883"/>
      <c r="B241" s="1884"/>
      <c r="C241" s="1108" t="s">
        <v>876</v>
      </c>
      <c r="D241" s="1265"/>
      <c r="E241" s="581"/>
      <c r="F241" s="1360" t="b">
        <v>1</v>
      </c>
      <c r="G241" s="1362" t="s">
        <v>1552</v>
      </c>
      <c r="H241" s="585"/>
      <c r="I241" s="585"/>
      <c r="J241" s="585"/>
      <c r="K241" s="585"/>
      <c r="L241" s="585"/>
      <c r="M241" s="585"/>
      <c r="N241" s="585"/>
      <c r="O241" s="585"/>
      <c r="P241" s="1099" t="s">
        <v>1553</v>
      </c>
      <c r="Q241" s="585"/>
      <c r="R241" s="585"/>
      <c r="S241" s="585"/>
      <c r="T241" s="585"/>
      <c r="U241" s="1363"/>
      <c r="V241" s="514"/>
    </row>
    <row r="242" ht="17.25" customHeight="1">
      <c r="A242" s="1883"/>
      <c r="B242" s="1884"/>
      <c r="C242" s="1108" t="s">
        <v>879</v>
      </c>
      <c r="D242" s="1265"/>
      <c r="E242" s="581"/>
      <c r="F242" s="1360" t="b">
        <v>1</v>
      </c>
      <c r="G242" s="1362" t="s">
        <v>1554</v>
      </c>
      <c r="H242" s="585"/>
      <c r="I242" s="585"/>
      <c r="J242" s="585"/>
      <c r="K242" s="585"/>
      <c r="L242" s="585"/>
      <c r="M242" s="585"/>
      <c r="N242" s="585"/>
      <c r="O242" s="585"/>
      <c r="P242" s="1099" t="s">
        <v>1555</v>
      </c>
      <c r="Q242" s="585"/>
      <c r="R242" s="585"/>
      <c r="S242" s="585"/>
      <c r="T242" s="585"/>
      <c r="U242" s="1363"/>
      <c r="V242" s="514"/>
    </row>
    <row r="243" ht="17.25" customHeight="1">
      <c r="A243" s="1883"/>
      <c r="B243" s="1885"/>
      <c r="C243" s="1108" t="s">
        <v>882</v>
      </c>
      <c r="D243" s="1265"/>
      <c r="E243" s="581"/>
      <c r="F243" s="1360" t="b">
        <v>1</v>
      </c>
      <c r="G243" s="1362" t="s">
        <v>1556</v>
      </c>
      <c r="H243" s="585"/>
      <c r="I243" s="585"/>
      <c r="J243" s="585"/>
      <c r="K243" s="585"/>
      <c r="L243" s="585"/>
      <c r="M243" s="585"/>
      <c r="N243" s="585"/>
      <c r="O243" s="585"/>
      <c r="P243" s="1099" t="s">
        <v>1557</v>
      </c>
      <c r="Q243" s="585"/>
      <c r="R243" s="585"/>
      <c r="S243" s="585"/>
      <c r="T243" s="585"/>
      <c r="U243" s="1363"/>
      <c r="V243" s="514"/>
    </row>
    <row r="244" ht="17.25" customHeight="1">
      <c r="A244" s="1883"/>
      <c r="B244" s="1890" t="s">
        <v>13</v>
      </c>
      <c r="C244" s="1108" t="s">
        <v>885</v>
      </c>
      <c r="D244" s="1265"/>
      <c r="E244" s="581"/>
      <c r="F244" s="1360" t="b">
        <v>1</v>
      </c>
      <c r="G244" s="1368" t="s">
        <v>1558</v>
      </c>
      <c r="H244" s="585"/>
      <c r="I244" s="585"/>
      <c r="J244" s="585"/>
      <c r="K244" s="585"/>
      <c r="L244" s="585"/>
      <c r="M244" s="585"/>
      <c r="N244" s="585"/>
      <c r="O244" s="585"/>
      <c r="P244" s="1099" t="s">
        <v>1559</v>
      </c>
      <c r="Q244" s="585"/>
      <c r="R244" s="585"/>
      <c r="S244" s="585"/>
      <c r="T244" s="585"/>
      <c r="U244" s="1363"/>
      <c r="V244" s="514"/>
    </row>
    <row r="245" ht="17.25" customHeight="1">
      <c r="A245" s="1883"/>
      <c r="B245" s="1884"/>
      <c r="C245" s="1108" t="s">
        <v>888</v>
      </c>
      <c r="D245" s="1265"/>
      <c r="E245" s="581"/>
      <c r="F245" s="1360" t="b">
        <v>1</v>
      </c>
      <c r="G245" s="1368" t="s">
        <v>1560</v>
      </c>
      <c r="H245" s="585"/>
      <c r="I245" s="585"/>
      <c r="J245" s="585"/>
      <c r="K245" s="585"/>
      <c r="L245" s="585"/>
      <c r="M245" s="585"/>
      <c r="N245" s="585"/>
      <c r="O245" s="585"/>
      <c r="P245" s="1099" t="s">
        <v>1561</v>
      </c>
      <c r="Q245" s="585"/>
      <c r="R245" s="585"/>
      <c r="S245" s="585"/>
      <c r="T245" s="585"/>
      <c r="U245" s="1363"/>
      <c r="V245" s="514"/>
    </row>
    <row r="246" ht="17.25" customHeight="1">
      <c r="A246" s="1883"/>
      <c r="B246" s="1884"/>
      <c r="C246" s="1108" t="s">
        <v>891</v>
      </c>
      <c r="D246" s="1265"/>
      <c r="E246" s="581"/>
      <c r="F246" s="1360" t="b">
        <v>1</v>
      </c>
      <c r="G246" s="1368" t="s">
        <v>1562</v>
      </c>
      <c r="H246" s="585"/>
      <c r="I246" s="585"/>
      <c r="J246" s="585"/>
      <c r="K246" s="585"/>
      <c r="L246" s="585"/>
      <c r="M246" s="585"/>
      <c r="N246" s="585"/>
      <c r="O246" s="585"/>
      <c r="P246" s="1099" t="s">
        <v>1563</v>
      </c>
      <c r="Q246" s="585"/>
      <c r="R246" s="585"/>
      <c r="S246" s="585"/>
      <c r="T246" s="585"/>
      <c r="U246" s="1363"/>
      <c r="V246" s="514"/>
    </row>
    <row r="247" ht="17.25" customHeight="1">
      <c r="A247" s="1883"/>
      <c r="B247" s="1884"/>
      <c r="C247" s="1108" t="s">
        <v>894</v>
      </c>
      <c r="D247" s="1265"/>
      <c r="E247" s="581"/>
      <c r="F247" s="1360" t="b">
        <v>1</v>
      </c>
      <c r="G247" s="1368" t="s">
        <v>1564</v>
      </c>
      <c r="H247" s="585"/>
      <c r="I247" s="585"/>
      <c r="J247" s="585"/>
      <c r="K247" s="585"/>
      <c r="L247" s="585"/>
      <c r="M247" s="585"/>
      <c r="N247" s="585"/>
      <c r="O247" s="585"/>
      <c r="P247" s="1099" t="s">
        <v>1565</v>
      </c>
      <c r="Q247" s="585"/>
      <c r="R247" s="585"/>
      <c r="S247" s="585"/>
      <c r="T247" s="585"/>
      <c r="U247" s="1363"/>
      <c r="V247" s="514"/>
    </row>
    <row r="248" ht="17.25" customHeight="1">
      <c r="A248" s="1883"/>
      <c r="B248" s="1884"/>
      <c r="C248" s="1108" t="s">
        <v>897</v>
      </c>
      <c r="D248" s="1265"/>
      <c r="E248" s="581"/>
      <c r="F248" s="1360" t="b">
        <v>1</v>
      </c>
      <c r="G248" s="1368" t="s">
        <v>1566</v>
      </c>
      <c r="H248" s="585"/>
      <c r="I248" s="585"/>
      <c r="J248" s="585"/>
      <c r="K248" s="585"/>
      <c r="L248" s="585"/>
      <c r="M248" s="585"/>
      <c r="N248" s="585"/>
      <c r="O248" s="585"/>
      <c r="P248" s="1099" t="s">
        <v>1567</v>
      </c>
      <c r="Q248" s="585"/>
      <c r="R248" s="585"/>
      <c r="S248" s="585"/>
      <c r="T248" s="585"/>
      <c r="U248" s="1363"/>
      <c r="V248" s="514"/>
    </row>
    <row r="249" ht="17.25" customHeight="1">
      <c r="A249" s="1883"/>
      <c r="B249" s="1885"/>
      <c r="C249" s="1108" t="s">
        <v>900</v>
      </c>
      <c r="D249" s="1265"/>
      <c r="E249" s="581"/>
      <c r="F249" s="1360" t="b">
        <v>1</v>
      </c>
      <c r="G249" s="1368" t="s">
        <v>1568</v>
      </c>
      <c r="H249" s="585"/>
      <c r="I249" s="585"/>
      <c r="J249" s="585"/>
      <c r="K249" s="585"/>
      <c r="L249" s="585"/>
      <c r="M249" s="585"/>
      <c r="N249" s="585"/>
      <c r="O249" s="585"/>
      <c r="P249" s="1099" t="s">
        <v>1569</v>
      </c>
      <c r="Q249" s="585"/>
      <c r="R249" s="585"/>
      <c r="S249" s="585"/>
      <c r="T249" s="585"/>
      <c r="U249" s="1363"/>
      <c r="V249" s="514"/>
    </row>
    <row r="250" ht="17.25" customHeight="1">
      <c r="A250" s="1883"/>
      <c r="B250" s="1891" t="s">
        <v>1570</v>
      </c>
      <c r="C250" s="1108" t="s">
        <v>903</v>
      </c>
      <c r="D250" s="1265"/>
      <c r="E250" s="581"/>
      <c r="F250" s="1360" t="b">
        <v>1</v>
      </c>
      <c r="G250" s="1368" t="s">
        <v>1571</v>
      </c>
      <c r="H250" s="585"/>
      <c r="I250" s="585"/>
      <c r="J250" s="585"/>
      <c r="K250" s="585"/>
      <c r="L250" s="585"/>
      <c r="M250" s="585"/>
      <c r="N250" s="585"/>
      <c r="O250" s="585"/>
      <c r="P250" s="1099" t="s">
        <v>1572</v>
      </c>
      <c r="Q250" s="585"/>
      <c r="R250" s="585"/>
      <c r="S250" s="585"/>
      <c r="T250" s="585"/>
      <c r="U250" s="1363"/>
      <c r="V250" s="514"/>
    </row>
    <row r="251" ht="17.25" customHeight="1">
      <c r="A251" s="1883"/>
      <c r="B251" s="1884"/>
      <c r="C251" s="1108" t="s">
        <v>906</v>
      </c>
      <c r="D251" s="1265"/>
      <c r="E251" s="581"/>
      <c r="F251" s="1360" t="b">
        <v>1</v>
      </c>
      <c r="G251" s="1368" t="s">
        <v>1573</v>
      </c>
      <c r="H251" s="585"/>
      <c r="I251" s="585"/>
      <c r="J251" s="585"/>
      <c r="K251" s="585"/>
      <c r="L251" s="585"/>
      <c r="M251" s="585"/>
      <c r="N251" s="585"/>
      <c r="O251" s="585"/>
      <c r="P251" s="1099" t="s">
        <v>1574</v>
      </c>
      <c r="Q251" s="585"/>
      <c r="R251" s="585"/>
      <c r="S251" s="585"/>
      <c r="T251" s="585"/>
      <c r="U251" s="1363"/>
      <c r="V251" s="514"/>
    </row>
    <row r="252" ht="17.25" customHeight="1">
      <c r="A252" s="1883"/>
      <c r="B252" s="1884"/>
      <c r="C252" s="1108" t="s">
        <v>909</v>
      </c>
      <c r="D252" s="1265"/>
      <c r="E252" s="581"/>
      <c r="F252" s="1360" t="b">
        <v>1</v>
      </c>
      <c r="G252" s="1368" t="s">
        <v>1575</v>
      </c>
      <c r="H252" s="585"/>
      <c r="I252" s="585"/>
      <c r="J252" s="585"/>
      <c r="K252" s="585"/>
      <c r="L252" s="585"/>
      <c r="M252" s="585"/>
      <c r="N252" s="585"/>
      <c r="O252" s="585"/>
      <c r="P252" s="1099" t="s">
        <v>1576</v>
      </c>
      <c r="Q252" s="585"/>
      <c r="R252" s="585"/>
      <c r="S252" s="585"/>
      <c r="T252" s="585"/>
      <c r="U252" s="1363"/>
      <c r="V252" s="514"/>
    </row>
    <row r="253" ht="17.25" customHeight="1">
      <c r="A253" s="1883"/>
      <c r="B253" s="1884"/>
      <c r="C253" s="1108" t="s">
        <v>912</v>
      </c>
      <c r="D253" s="1265"/>
      <c r="E253" s="581"/>
      <c r="F253" s="1360" t="b">
        <v>1</v>
      </c>
      <c r="G253" s="1368" t="s">
        <v>1577</v>
      </c>
      <c r="H253" s="585"/>
      <c r="I253" s="585"/>
      <c r="J253" s="585"/>
      <c r="K253" s="585"/>
      <c r="L253" s="585"/>
      <c r="M253" s="585"/>
      <c r="N253" s="585"/>
      <c r="O253" s="585"/>
      <c r="P253" s="1099" t="s">
        <v>1578</v>
      </c>
      <c r="Q253" s="585"/>
      <c r="R253" s="585"/>
      <c r="S253" s="585"/>
      <c r="T253" s="585"/>
      <c r="U253" s="1363"/>
      <c r="V253" s="514"/>
    </row>
    <row r="254" ht="17.25" customHeight="1">
      <c r="A254" s="1883"/>
      <c r="B254" s="1884"/>
      <c r="C254" s="1108" t="s">
        <v>915</v>
      </c>
      <c r="D254" s="1265"/>
      <c r="E254" s="581"/>
      <c r="F254" s="1360" t="b">
        <v>1</v>
      </c>
      <c r="G254" s="1368" t="s">
        <v>1579</v>
      </c>
      <c r="H254" s="585"/>
      <c r="I254" s="585"/>
      <c r="J254" s="585"/>
      <c r="K254" s="585"/>
      <c r="L254" s="585"/>
      <c r="M254" s="585"/>
      <c r="N254" s="585"/>
      <c r="O254" s="585"/>
      <c r="P254" s="1099" t="s">
        <v>1580</v>
      </c>
      <c r="Q254" s="585"/>
      <c r="R254" s="585"/>
      <c r="S254" s="585"/>
      <c r="T254" s="585"/>
      <c r="U254" s="1363"/>
      <c r="V254" s="514"/>
    </row>
    <row r="255" ht="17.25" customHeight="1">
      <c r="A255" s="1883"/>
      <c r="B255" s="1885"/>
      <c r="C255" s="1108" t="s">
        <v>918</v>
      </c>
      <c r="D255" s="1265"/>
      <c r="E255" s="581"/>
      <c r="F255" s="1360" t="b">
        <v>1</v>
      </c>
      <c r="G255" s="1368" t="s">
        <v>1581</v>
      </c>
      <c r="H255" s="585"/>
      <c r="I255" s="585"/>
      <c r="J255" s="585"/>
      <c r="K255" s="585"/>
      <c r="L255" s="585"/>
      <c r="M255" s="585"/>
      <c r="N255" s="585"/>
      <c r="O255" s="585"/>
      <c r="P255" s="1099" t="s">
        <v>1582</v>
      </c>
      <c r="Q255" s="585"/>
      <c r="R255" s="585"/>
      <c r="S255" s="585"/>
      <c r="T255" s="585"/>
      <c r="U255" s="1363"/>
      <c r="V255" s="514"/>
    </row>
    <row r="256" ht="17.25" customHeight="1">
      <c r="A256" s="1883"/>
      <c r="B256" s="1892" t="s">
        <v>14</v>
      </c>
      <c r="C256" s="1108" t="s">
        <v>921</v>
      </c>
      <c r="D256" s="1265"/>
      <c r="E256" s="581"/>
      <c r="F256" s="1360" t="b">
        <v>1</v>
      </c>
      <c r="G256" s="1373" t="s">
        <v>1583</v>
      </c>
      <c r="H256" s="585"/>
      <c r="I256" s="585"/>
      <c r="J256" s="585"/>
      <c r="K256" s="585"/>
      <c r="L256" s="585"/>
      <c r="M256" s="585"/>
      <c r="N256" s="585"/>
      <c r="O256" s="585"/>
      <c r="P256" s="1374" t="s">
        <v>1584</v>
      </c>
      <c r="Q256" s="585"/>
      <c r="R256" s="585"/>
      <c r="S256" s="585"/>
      <c r="T256" s="585"/>
      <c r="U256" s="1363"/>
      <c r="V256" s="514"/>
    </row>
    <row r="257" ht="17.25" customHeight="1">
      <c r="A257" s="1883"/>
      <c r="B257" s="1884"/>
      <c r="C257" s="1108" t="s">
        <v>924</v>
      </c>
      <c r="D257" s="1265"/>
      <c r="E257" s="581"/>
      <c r="F257" s="1360" t="b">
        <v>1</v>
      </c>
      <c r="G257" s="1373" t="s">
        <v>1585</v>
      </c>
      <c r="H257" s="585"/>
      <c r="I257" s="585"/>
      <c r="J257" s="585"/>
      <c r="K257" s="585"/>
      <c r="L257" s="585"/>
      <c r="M257" s="585"/>
      <c r="N257" s="585"/>
      <c r="O257" s="585"/>
      <c r="P257" s="1374" t="s">
        <v>1586</v>
      </c>
      <c r="Q257" s="585"/>
      <c r="R257" s="585"/>
      <c r="S257" s="585"/>
      <c r="T257" s="585"/>
      <c r="U257" s="1363"/>
      <c r="V257" s="514"/>
    </row>
    <row r="258" ht="17.25" customHeight="1">
      <c r="A258" s="1883"/>
      <c r="B258" s="1884"/>
      <c r="C258" s="1108" t="s">
        <v>927</v>
      </c>
      <c r="D258" s="1265"/>
      <c r="E258" s="581"/>
      <c r="F258" s="1360" t="b">
        <v>1</v>
      </c>
      <c r="G258" s="1373" t="s">
        <v>1587</v>
      </c>
      <c r="H258" s="585"/>
      <c r="I258" s="585"/>
      <c r="J258" s="585"/>
      <c r="K258" s="585"/>
      <c r="L258" s="585"/>
      <c r="M258" s="585"/>
      <c r="N258" s="585"/>
      <c r="O258" s="585"/>
      <c r="P258" s="1374" t="s">
        <v>1588</v>
      </c>
      <c r="Q258" s="585"/>
      <c r="R258" s="585"/>
      <c r="S258" s="585"/>
      <c r="T258" s="585"/>
      <c r="U258" s="1363"/>
      <c r="V258" s="514"/>
    </row>
    <row r="259" ht="17.25" customHeight="1">
      <c r="A259" s="1883"/>
      <c r="B259" s="1884"/>
      <c r="C259" s="1108" t="s">
        <v>930</v>
      </c>
      <c r="D259" s="1265"/>
      <c r="E259" s="581"/>
      <c r="F259" s="1360" t="b">
        <v>1</v>
      </c>
      <c r="G259" s="1373" t="s">
        <v>1589</v>
      </c>
      <c r="H259" s="585"/>
      <c r="I259" s="585"/>
      <c r="J259" s="585"/>
      <c r="K259" s="585"/>
      <c r="L259" s="585"/>
      <c r="M259" s="585"/>
      <c r="N259" s="585"/>
      <c r="O259" s="585"/>
      <c r="P259" s="1374" t="s">
        <v>1590</v>
      </c>
      <c r="Q259" s="585"/>
      <c r="R259" s="585"/>
      <c r="S259" s="585"/>
      <c r="T259" s="585"/>
      <c r="U259" s="1363"/>
      <c r="V259" s="514"/>
    </row>
    <row r="260" ht="17.25" customHeight="1">
      <c r="A260" s="1883"/>
      <c r="B260" s="1884"/>
      <c r="C260" s="1108" t="s">
        <v>933</v>
      </c>
      <c r="D260" s="1265"/>
      <c r="E260" s="581"/>
      <c r="F260" s="1360" t="b">
        <v>1</v>
      </c>
      <c r="G260" s="1373" t="s">
        <v>1591</v>
      </c>
      <c r="H260" s="585"/>
      <c r="I260" s="585"/>
      <c r="J260" s="585"/>
      <c r="K260" s="585"/>
      <c r="L260" s="585"/>
      <c r="M260" s="585"/>
      <c r="N260" s="585"/>
      <c r="O260" s="585"/>
      <c r="P260" s="1374" t="s">
        <v>1592</v>
      </c>
      <c r="Q260" s="585"/>
      <c r="R260" s="585"/>
      <c r="S260" s="585"/>
      <c r="T260" s="585"/>
      <c r="U260" s="1363"/>
      <c r="V260" s="514"/>
    </row>
    <row r="261" ht="17.25" customHeight="1">
      <c r="A261" s="1883"/>
      <c r="B261" s="1893"/>
      <c r="C261" s="1108" t="s">
        <v>1593</v>
      </c>
      <c r="D261" s="1265"/>
      <c r="E261" s="581"/>
      <c r="F261" s="1360" t="b">
        <v>1</v>
      </c>
      <c r="G261" s="1373" t="s">
        <v>1594</v>
      </c>
      <c r="H261" s="585"/>
      <c r="I261" s="585"/>
      <c r="J261" s="585"/>
      <c r="K261" s="585"/>
      <c r="L261" s="585"/>
      <c r="M261" s="585"/>
      <c r="N261" s="585"/>
      <c r="O261" s="585"/>
      <c r="P261" s="1374" t="s">
        <v>1595</v>
      </c>
      <c r="Q261" s="585"/>
      <c r="R261" s="585"/>
      <c r="S261" s="585"/>
      <c r="T261" s="585"/>
      <c r="U261" s="1363"/>
      <c r="V261" s="514"/>
    </row>
    <row r="262" ht="17.25" customHeight="1">
      <c r="A262" s="1883"/>
      <c r="B262" s="1894" t="s">
        <v>16</v>
      </c>
      <c r="C262" s="1108" t="s">
        <v>939</v>
      </c>
      <c r="D262" s="1265"/>
      <c r="E262" s="581"/>
      <c r="F262" s="1360" t="b">
        <v>1</v>
      </c>
      <c r="G262" s="1368" t="s">
        <v>1596</v>
      </c>
      <c r="H262" s="585"/>
      <c r="I262" s="585"/>
      <c r="J262" s="585"/>
      <c r="K262" s="585"/>
      <c r="L262" s="585"/>
      <c r="M262" s="585"/>
      <c r="N262" s="585"/>
      <c r="O262" s="585"/>
      <c r="P262" s="1099" t="s">
        <v>1597</v>
      </c>
      <c r="Q262" s="585"/>
      <c r="R262" s="585"/>
      <c r="S262" s="585"/>
      <c r="T262" s="585"/>
      <c r="U262" s="1363"/>
      <c r="V262" s="514"/>
    </row>
    <row r="263" ht="17.25" customHeight="1">
      <c r="A263" s="1883"/>
      <c r="B263" s="1884"/>
      <c r="C263" s="1108" t="s">
        <v>942</v>
      </c>
      <c r="D263" s="1265"/>
      <c r="E263" s="581"/>
      <c r="F263" s="1360" t="b">
        <v>1</v>
      </c>
      <c r="G263" s="1373" t="s">
        <v>1598</v>
      </c>
      <c r="H263" s="585"/>
      <c r="I263" s="585"/>
      <c r="J263" s="585"/>
      <c r="K263" s="585"/>
      <c r="L263" s="585"/>
      <c r="M263" s="585"/>
      <c r="N263" s="585"/>
      <c r="O263" s="585"/>
      <c r="P263" s="1099" t="s">
        <v>1599</v>
      </c>
      <c r="Q263" s="585"/>
      <c r="R263" s="585"/>
      <c r="S263" s="585"/>
      <c r="T263" s="585"/>
      <c r="U263" s="1363"/>
      <c r="V263" s="514"/>
    </row>
    <row r="264" ht="17.25" customHeight="1">
      <c r="A264" s="1883"/>
      <c r="B264" s="1884"/>
      <c r="C264" s="1108" t="s">
        <v>945</v>
      </c>
      <c r="D264" s="1265"/>
      <c r="E264" s="581"/>
      <c r="F264" s="1360" t="b">
        <v>1</v>
      </c>
      <c r="G264" s="1368" t="s">
        <v>1600</v>
      </c>
      <c r="H264" s="585"/>
      <c r="I264" s="585"/>
      <c r="J264" s="585"/>
      <c r="K264" s="585"/>
      <c r="L264" s="585"/>
      <c r="M264" s="585"/>
      <c r="N264" s="585"/>
      <c r="O264" s="585"/>
      <c r="P264" s="1099" t="s">
        <v>1601</v>
      </c>
      <c r="Q264" s="585"/>
      <c r="R264" s="585"/>
      <c r="S264" s="585"/>
      <c r="T264" s="585"/>
      <c r="U264" s="1363"/>
      <c r="V264" s="514"/>
    </row>
    <row r="265" ht="17.25" customHeight="1">
      <c r="A265" s="1883"/>
      <c r="B265" s="1884"/>
      <c r="C265" s="1108" t="s">
        <v>948</v>
      </c>
      <c r="D265" s="1265"/>
      <c r="E265" s="581"/>
      <c r="F265" s="1360" t="b">
        <v>1</v>
      </c>
      <c r="G265" s="1368" t="s">
        <v>1602</v>
      </c>
      <c r="H265" s="585"/>
      <c r="I265" s="585"/>
      <c r="J265" s="585"/>
      <c r="K265" s="585"/>
      <c r="L265" s="585"/>
      <c r="M265" s="585"/>
      <c r="N265" s="585"/>
      <c r="O265" s="585"/>
      <c r="P265" s="1099" t="s">
        <v>1603</v>
      </c>
      <c r="Q265" s="585"/>
      <c r="R265" s="585"/>
      <c r="S265" s="585"/>
      <c r="T265" s="585"/>
      <c r="U265" s="1363"/>
      <c r="V265" s="514"/>
    </row>
    <row r="266" ht="17.25" customHeight="1">
      <c r="A266" s="1883"/>
      <c r="B266" s="1884"/>
      <c r="C266" s="1108" t="s">
        <v>951</v>
      </c>
      <c r="D266" s="1265"/>
      <c r="E266" s="581"/>
      <c r="F266" s="1360" t="b">
        <v>1</v>
      </c>
      <c r="G266" s="1368" t="s">
        <v>1604</v>
      </c>
      <c r="H266" s="585"/>
      <c r="I266" s="585"/>
      <c r="J266" s="585"/>
      <c r="K266" s="585"/>
      <c r="L266" s="585"/>
      <c r="M266" s="585"/>
      <c r="N266" s="585"/>
      <c r="O266" s="585"/>
      <c r="P266" s="1099" t="s">
        <v>1605</v>
      </c>
      <c r="Q266" s="585"/>
      <c r="R266" s="585"/>
      <c r="S266" s="585"/>
      <c r="T266" s="585"/>
      <c r="U266" s="1363"/>
      <c r="V266" s="514"/>
    </row>
    <row r="267" ht="17.25" customHeight="1">
      <c r="A267" s="1883"/>
      <c r="B267" s="1885"/>
      <c r="C267" s="1108" t="s">
        <v>954</v>
      </c>
      <c r="D267" s="1265"/>
      <c r="E267" s="581"/>
      <c r="F267" s="1360" t="b">
        <v>1</v>
      </c>
      <c r="G267" s="1368" t="s">
        <v>1606</v>
      </c>
      <c r="H267" s="585"/>
      <c r="I267" s="585"/>
      <c r="J267" s="585"/>
      <c r="K267" s="585"/>
      <c r="L267" s="585"/>
      <c r="M267" s="585"/>
      <c r="N267" s="585"/>
      <c r="O267" s="585"/>
      <c r="P267" s="1099" t="s">
        <v>1607</v>
      </c>
      <c r="Q267" s="585"/>
      <c r="R267" s="585"/>
      <c r="S267" s="585"/>
      <c r="T267" s="585"/>
      <c r="U267" s="1363"/>
      <c r="V267" s="514"/>
    </row>
    <row r="268" ht="17.25" customHeight="1">
      <c r="A268" s="1883"/>
      <c r="B268" s="1895" t="s">
        <v>15</v>
      </c>
      <c r="C268" s="1108" t="s">
        <v>957</v>
      </c>
      <c r="D268" s="1265"/>
      <c r="E268" s="581"/>
      <c r="F268" s="1360" t="b">
        <v>1</v>
      </c>
      <c r="G268" s="1368" t="s">
        <v>1608</v>
      </c>
      <c r="H268" s="585"/>
      <c r="I268" s="585"/>
      <c r="J268" s="585"/>
      <c r="K268" s="585"/>
      <c r="L268" s="585"/>
      <c r="M268" s="585"/>
      <c r="N268" s="585"/>
      <c r="O268" s="585"/>
      <c r="P268" s="1099" t="s">
        <v>1609</v>
      </c>
      <c r="Q268" s="585"/>
      <c r="R268" s="585"/>
      <c r="S268" s="585"/>
      <c r="T268" s="585"/>
      <c r="U268" s="1363"/>
      <c r="V268" s="514"/>
    </row>
    <row r="269" ht="17.25" customHeight="1">
      <c r="A269" s="1883"/>
      <c r="B269" s="1884"/>
      <c r="C269" s="1108" t="s">
        <v>960</v>
      </c>
      <c r="D269" s="1265"/>
      <c r="E269" s="581"/>
      <c r="F269" s="1360" t="b">
        <v>1</v>
      </c>
      <c r="G269" s="1368" t="s">
        <v>1610</v>
      </c>
      <c r="H269" s="585"/>
      <c r="I269" s="585"/>
      <c r="J269" s="585"/>
      <c r="K269" s="585"/>
      <c r="L269" s="585"/>
      <c r="M269" s="585"/>
      <c r="N269" s="585"/>
      <c r="O269" s="585"/>
      <c r="P269" s="1099" t="s">
        <v>1611</v>
      </c>
      <c r="Q269" s="585"/>
      <c r="R269" s="585"/>
      <c r="S269" s="585"/>
      <c r="T269" s="585"/>
      <c r="U269" s="1363"/>
      <c r="V269" s="514"/>
    </row>
    <row r="270" ht="17.25" customHeight="1">
      <c r="A270" s="1883"/>
      <c r="B270" s="1884"/>
      <c r="C270" s="1108" t="s">
        <v>963</v>
      </c>
      <c r="D270" s="1265"/>
      <c r="E270" s="581"/>
      <c r="F270" s="1360" t="b">
        <v>1</v>
      </c>
      <c r="G270" s="1368" t="s">
        <v>1612</v>
      </c>
      <c r="H270" s="585"/>
      <c r="I270" s="585"/>
      <c r="J270" s="585"/>
      <c r="K270" s="585"/>
      <c r="L270" s="585"/>
      <c r="M270" s="585"/>
      <c r="N270" s="585"/>
      <c r="O270" s="585"/>
      <c r="P270" s="1099" t="s">
        <v>1613</v>
      </c>
      <c r="Q270" s="585"/>
      <c r="R270" s="585"/>
      <c r="S270" s="585"/>
      <c r="T270" s="585"/>
      <c r="U270" s="1363"/>
      <c r="V270" s="514"/>
    </row>
    <row r="271" ht="17.25" customHeight="1">
      <c r="A271" s="1883"/>
      <c r="B271" s="1884"/>
      <c r="C271" s="1108" t="s">
        <v>966</v>
      </c>
      <c r="D271" s="1265"/>
      <c r="E271" s="581"/>
      <c r="F271" s="1360" t="b">
        <v>1</v>
      </c>
      <c r="G271" s="1368" t="s">
        <v>1614</v>
      </c>
      <c r="H271" s="585"/>
      <c r="I271" s="585"/>
      <c r="J271" s="585"/>
      <c r="K271" s="585"/>
      <c r="L271" s="585"/>
      <c r="M271" s="585"/>
      <c r="N271" s="585"/>
      <c r="O271" s="585"/>
      <c r="P271" s="1099" t="s">
        <v>1615</v>
      </c>
      <c r="Q271" s="585"/>
      <c r="R271" s="585"/>
      <c r="S271" s="585"/>
      <c r="T271" s="585"/>
      <c r="U271" s="1363"/>
      <c r="V271" s="514"/>
    </row>
    <row r="272" ht="17.25" customHeight="1">
      <c r="A272" s="1883"/>
      <c r="B272" s="1884"/>
      <c r="C272" s="1108" t="s">
        <v>969</v>
      </c>
      <c r="D272" s="1265"/>
      <c r="E272" s="581"/>
      <c r="F272" s="1360" t="b">
        <v>1</v>
      </c>
      <c r="G272" s="1368" t="s">
        <v>1616</v>
      </c>
      <c r="H272" s="585"/>
      <c r="I272" s="585"/>
      <c r="J272" s="585"/>
      <c r="K272" s="585"/>
      <c r="L272" s="585"/>
      <c r="M272" s="585"/>
      <c r="N272" s="585"/>
      <c r="O272" s="585"/>
      <c r="P272" s="1099" t="s">
        <v>1617</v>
      </c>
      <c r="Q272" s="585"/>
      <c r="R272" s="585"/>
      <c r="S272" s="585"/>
      <c r="T272" s="585"/>
      <c r="U272" s="1363"/>
      <c r="V272" s="514"/>
    </row>
    <row r="273" ht="17.25" customHeight="1">
      <c r="A273" s="1883"/>
      <c r="B273" s="1885"/>
      <c r="C273" s="1108" t="s">
        <v>972</v>
      </c>
      <c r="D273" s="1265"/>
      <c r="E273" s="581"/>
      <c r="F273" s="1360" t="b">
        <v>1</v>
      </c>
      <c r="G273" s="1368" t="s">
        <v>1618</v>
      </c>
      <c r="H273" s="585"/>
      <c r="I273" s="585"/>
      <c r="J273" s="585"/>
      <c r="K273" s="585"/>
      <c r="L273" s="585"/>
      <c r="M273" s="585"/>
      <c r="N273" s="585"/>
      <c r="O273" s="585"/>
      <c r="P273" s="1099" t="s">
        <v>1619</v>
      </c>
      <c r="Q273" s="585"/>
      <c r="R273" s="585"/>
      <c r="S273" s="585"/>
      <c r="T273" s="585"/>
      <c r="U273" s="1363"/>
      <c r="V273" s="514"/>
    </row>
    <row r="274" ht="17.25" customHeight="1">
      <c r="A274" s="1883"/>
      <c r="B274" s="1896" t="s">
        <v>17</v>
      </c>
      <c r="C274" s="1108" t="s">
        <v>975</v>
      </c>
      <c r="D274" s="1265"/>
      <c r="E274" s="581"/>
      <c r="F274" s="1378" t="b">
        <v>1</v>
      </c>
      <c r="G274" s="1368" t="s">
        <v>1620</v>
      </c>
      <c r="H274" s="585"/>
      <c r="I274" s="585"/>
      <c r="J274" s="585"/>
      <c r="K274" s="585"/>
      <c r="L274" s="585"/>
      <c r="M274" s="585"/>
      <c r="N274" s="585"/>
      <c r="O274" s="585"/>
      <c r="P274" s="1099" t="s">
        <v>1621</v>
      </c>
      <c r="Q274" s="585"/>
      <c r="R274" s="585"/>
      <c r="S274" s="585"/>
      <c r="T274" s="585"/>
      <c r="U274" s="1363"/>
      <c r="V274" s="514"/>
    </row>
    <row r="275" ht="17.25" customHeight="1">
      <c r="A275" s="1897"/>
      <c r="B275" s="1898"/>
      <c r="C275" s="1381" t="s">
        <v>978</v>
      </c>
      <c r="D275" s="1382"/>
      <c r="E275" s="1383"/>
      <c r="F275" s="1384" t="b">
        <v>1</v>
      </c>
      <c r="G275" s="1386" t="s">
        <v>1622</v>
      </c>
      <c r="H275" s="1387"/>
      <c r="I275" s="1387"/>
      <c r="J275" s="1387"/>
      <c r="K275" s="1387"/>
      <c r="L275" s="1387"/>
      <c r="M275" s="1387"/>
      <c r="N275" s="1387"/>
      <c r="O275" s="1387"/>
      <c r="P275" s="1388" t="s">
        <v>1623</v>
      </c>
      <c r="Q275" s="1387"/>
      <c r="R275" s="1387"/>
      <c r="S275" s="1387"/>
      <c r="T275" s="1387"/>
      <c r="U275" s="1389"/>
      <c r="V275" s="514"/>
    </row>
  </sheetData>
  <mergeCells count="853">
    <mergeCell ref="G2:H2"/>
    <mergeCell ref="D9:D11"/>
    <mergeCell ref="E9:E11"/>
    <mergeCell ref="G9:H9"/>
    <mergeCell ref="G10:H10"/>
    <mergeCell ref="G11:H11"/>
    <mergeCell ref="G1:H1"/>
    <mergeCell ref="L4:R4"/>
    <mergeCell ref="A5:S5"/>
    <mergeCell ref="Q6:R6"/>
    <mergeCell ref="L7:R7"/>
    <mergeCell ref="L8:R8"/>
    <mergeCell ref="L11:R11"/>
    <mergeCell ref="G4:H4"/>
    <mergeCell ref="G7:H7"/>
    <mergeCell ref="G3:H3"/>
    <mergeCell ref="G8:H8"/>
    <mergeCell ref="G12:H12"/>
    <mergeCell ref="G13:H13"/>
    <mergeCell ref="G14:H14"/>
    <mergeCell ref="G15:H15"/>
    <mergeCell ref="G16:H16"/>
    <mergeCell ref="L19:R19"/>
    <mergeCell ref="L20:R20"/>
    <mergeCell ref="J15:K15"/>
    <mergeCell ref="L15:R15"/>
    <mergeCell ref="J16:K16"/>
    <mergeCell ref="L16:R16"/>
    <mergeCell ref="J17:K17"/>
    <mergeCell ref="L17:R17"/>
    <mergeCell ref="L18:R18"/>
    <mergeCell ref="D25:D27"/>
    <mergeCell ref="E25:E27"/>
    <mergeCell ref="C22:C24"/>
    <mergeCell ref="D22:D24"/>
    <mergeCell ref="E22:E24"/>
    <mergeCell ref="G22:H22"/>
    <mergeCell ref="G23:H23"/>
    <mergeCell ref="G24:H24"/>
    <mergeCell ref="C25:C27"/>
    <mergeCell ref="G27:H27"/>
    <mergeCell ref="C28:C30"/>
    <mergeCell ref="C31:C33"/>
    <mergeCell ref="D31:D33"/>
    <mergeCell ref="E31:E33"/>
    <mergeCell ref="G31:H31"/>
    <mergeCell ref="G32:H32"/>
    <mergeCell ref="G33:H33"/>
    <mergeCell ref="G25:H25"/>
    <mergeCell ref="G26:H26"/>
    <mergeCell ref="D28:D30"/>
    <mergeCell ref="E28:E30"/>
    <mergeCell ref="G28:H28"/>
    <mergeCell ref="G29:H29"/>
    <mergeCell ref="G30:H30"/>
    <mergeCell ref="L35:P35"/>
    <mergeCell ref="Q35:R35"/>
    <mergeCell ref="L29:R29"/>
    <mergeCell ref="L30:R30"/>
    <mergeCell ref="L31:R31"/>
    <mergeCell ref="L32:R32"/>
    <mergeCell ref="L33:R33"/>
    <mergeCell ref="L34:P34"/>
    <mergeCell ref="Q34:R34"/>
    <mergeCell ref="J37:K37"/>
    <mergeCell ref="J38:K38"/>
    <mergeCell ref="G39:H39"/>
    <mergeCell ref="J39:K39"/>
    <mergeCell ref="G34:H34"/>
    <mergeCell ref="G35:H35"/>
    <mergeCell ref="G36:H36"/>
    <mergeCell ref="L36:R36"/>
    <mergeCell ref="G37:H37"/>
    <mergeCell ref="L37:R37"/>
    <mergeCell ref="G38:H38"/>
    <mergeCell ref="L82:M82"/>
    <mergeCell ref="N82:O82"/>
    <mergeCell ref="P82:R82"/>
    <mergeCell ref="L83:M83"/>
    <mergeCell ref="N83:O83"/>
    <mergeCell ref="P83:R83"/>
    <mergeCell ref="Q85:R85"/>
    <mergeCell ref="L85:P85"/>
    <mergeCell ref="L86:Q86"/>
    <mergeCell ref="L87:N87"/>
    <mergeCell ref="O87:R87"/>
    <mergeCell ref="L88:P88"/>
    <mergeCell ref="Q88:R88"/>
    <mergeCell ref="Q89:R89"/>
    <mergeCell ref="N69:O69"/>
    <mergeCell ref="P69:R69"/>
    <mergeCell ref="L67:M67"/>
    <mergeCell ref="N67:O67"/>
    <mergeCell ref="P67:R67"/>
    <mergeCell ref="L68:M68"/>
    <mergeCell ref="N68:O68"/>
    <mergeCell ref="P68:R68"/>
    <mergeCell ref="L69:M69"/>
    <mergeCell ref="N72:O72"/>
    <mergeCell ref="P72:R72"/>
    <mergeCell ref="L70:M70"/>
    <mergeCell ref="N70:O70"/>
    <mergeCell ref="P70:R70"/>
    <mergeCell ref="L71:M71"/>
    <mergeCell ref="N71:O71"/>
    <mergeCell ref="P71:R71"/>
    <mergeCell ref="L72:M72"/>
    <mergeCell ref="N75:O75"/>
    <mergeCell ref="P75:R75"/>
    <mergeCell ref="L73:M73"/>
    <mergeCell ref="N73:O73"/>
    <mergeCell ref="P73:R73"/>
    <mergeCell ref="L74:M74"/>
    <mergeCell ref="N74:O74"/>
    <mergeCell ref="P74:R74"/>
    <mergeCell ref="L75:M75"/>
    <mergeCell ref="L89:P89"/>
    <mergeCell ref="L90:Q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91:H191"/>
    <mergeCell ref="G192:H192"/>
    <mergeCell ref="G193:H193"/>
    <mergeCell ref="G196:H196"/>
    <mergeCell ref="G197:H197"/>
    <mergeCell ref="G198:H198"/>
    <mergeCell ref="G199:H199"/>
    <mergeCell ref="G200:H200"/>
    <mergeCell ref="G201:H201"/>
    <mergeCell ref="G202:H202"/>
    <mergeCell ref="G204:H204"/>
    <mergeCell ref="G205:H205"/>
    <mergeCell ref="G206:H206"/>
    <mergeCell ref="G207:H207"/>
    <mergeCell ref="G216:H216"/>
    <mergeCell ref="G217:H217"/>
    <mergeCell ref="G208:H208"/>
    <mergeCell ref="G209:H209"/>
    <mergeCell ref="G211:H211"/>
    <mergeCell ref="G212:H212"/>
    <mergeCell ref="G213:H213"/>
    <mergeCell ref="G214:H214"/>
    <mergeCell ref="G215:H215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7:H187"/>
    <mergeCell ref="G188:H188"/>
    <mergeCell ref="G189:H189"/>
    <mergeCell ref="G190:H190"/>
    <mergeCell ref="L121:R121"/>
    <mergeCell ref="L122:R122"/>
    <mergeCell ref="L123:R123"/>
    <mergeCell ref="L124:R124"/>
    <mergeCell ref="L125:R125"/>
    <mergeCell ref="L126:R126"/>
    <mergeCell ref="L127:R127"/>
    <mergeCell ref="L128:R128"/>
    <mergeCell ref="L129:P129"/>
    <mergeCell ref="Q129:R129"/>
    <mergeCell ref="L130:R130"/>
    <mergeCell ref="L131:R131"/>
    <mergeCell ref="J132:K132"/>
    <mergeCell ref="L132:R132"/>
    <mergeCell ref="J133:K133"/>
    <mergeCell ref="L133:R133"/>
    <mergeCell ref="J134:K134"/>
    <mergeCell ref="L134:R134"/>
    <mergeCell ref="J135:K135"/>
    <mergeCell ref="L135:R135"/>
    <mergeCell ref="L136:R136"/>
    <mergeCell ref="L137:R137"/>
    <mergeCell ref="L138:R138"/>
    <mergeCell ref="L139:R139"/>
    <mergeCell ref="L140:R140"/>
    <mergeCell ref="L141:R141"/>
    <mergeCell ref="L142:R142"/>
    <mergeCell ref="L143:R143"/>
    <mergeCell ref="L144:R144"/>
    <mergeCell ref="J145:K145"/>
    <mergeCell ref="L145:R145"/>
    <mergeCell ref="J146:K146"/>
    <mergeCell ref="L146:R146"/>
    <mergeCell ref="J147:K147"/>
    <mergeCell ref="L147:R147"/>
    <mergeCell ref="J148:K148"/>
    <mergeCell ref="L148:R148"/>
    <mergeCell ref="A149:S149"/>
    <mergeCell ref="L150:R150"/>
    <mergeCell ref="L151:R151"/>
    <mergeCell ref="L152:R152"/>
    <mergeCell ref="L153:R153"/>
    <mergeCell ref="J161:K161"/>
    <mergeCell ref="J162:K162"/>
    <mergeCell ref="L162:R162"/>
    <mergeCell ref="J154:K154"/>
    <mergeCell ref="L154:R154"/>
    <mergeCell ref="J155:K155"/>
    <mergeCell ref="L155:R155"/>
    <mergeCell ref="J156:K156"/>
    <mergeCell ref="L156:R156"/>
    <mergeCell ref="J157:K157"/>
    <mergeCell ref="L157:R157"/>
    <mergeCell ref="L158:P158"/>
    <mergeCell ref="Q158:R158"/>
    <mergeCell ref="L159:R159"/>
    <mergeCell ref="J160:K160"/>
    <mergeCell ref="L160:R160"/>
    <mergeCell ref="L161:R161"/>
    <mergeCell ref="J163:K163"/>
    <mergeCell ref="L163:R163"/>
    <mergeCell ref="L164:R164"/>
    <mergeCell ref="L165:R165"/>
    <mergeCell ref="L166:R166"/>
    <mergeCell ref="L167:R167"/>
    <mergeCell ref="L168:R168"/>
    <mergeCell ref="L169:R169"/>
    <mergeCell ref="L170:R170"/>
    <mergeCell ref="L171:R171"/>
    <mergeCell ref="L172:R172"/>
    <mergeCell ref="L173:P173"/>
    <mergeCell ref="Q173:R173"/>
    <mergeCell ref="L174:R174"/>
    <mergeCell ref="L175:R175"/>
    <mergeCell ref="L176:R176"/>
    <mergeCell ref="L177:P177"/>
    <mergeCell ref="Q177:R177"/>
    <mergeCell ref="L178:R178"/>
    <mergeCell ref="L179:R179"/>
    <mergeCell ref="L180:R180"/>
    <mergeCell ref="L181:P181"/>
    <mergeCell ref="Q181:R181"/>
    <mergeCell ref="L182:R182"/>
    <mergeCell ref="L183:R183"/>
    <mergeCell ref="L184:R184"/>
    <mergeCell ref="L185:R185"/>
    <mergeCell ref="A186:S186"/>
    <mergeCell ref="L187:P187"/>
    <mergeCell ref="Q187:R187"/>
    <mergeCell ref="L188:R188"/>
    <mergeCell ref="L189:R189"/>
    <mergeCell ref="L190:R190"/>
    <mergeCell ref="L191:R191"/>
    <mergeCell ref="L192:R192"/>
    <mergeCell ref="B6:B11"/>
    <mergeCell ref="C6:C8"/>
    <mergeCell ref="C9:C11"/>
    <mergeCell ref="C12:C18"/>
    <mergeCell ref="D12:D18"/>
    <mergeCell ref="E12:E18"/>
    <mergeCell ref="C19:C21"/>
    <mergeCell ref="D44:D46"/>
    <mergeCell ref="E44:E46"/>
    <mergeCell ref="C47:C49"/>
    <mergeCell ref="D47:D49"/>
    <mergeCell ref="C50:C52"/>
    <mergeCell ref="D50:D52"/>
    <mergeCell ref="C115:C117"/>
    <mergeCell ref="D115:D117"/>
    <mergeCell ref="C54:C114"/>
    <mergeCell ref="C118:C120"/>
    <mergeCell ref="D118:D120"/>
    <mergeCell ref="E118:E120"/>
    <mergeCell ref="C232:E232"/>
    <mergeCell ref="C233:E233"/>
    <mergeCell ref="C225:E225"/>
    <mergeCell ref="C226:E226"/>
    <mergeCell ref="C227:E227"/>
    <mergeCell ref="C228:E228"/>
    <mergeCell ref="C229:E229"/>
    <mergeCell ref="C230:E230"/>
    <mergeCell ref="C231:E231"/>
    <mergeCell ref="C241:E241"/>
    <mergeCell ref="C242:E242"/>
    <mergeCell ref="C234:E234"/>
    <mergeCell ref="C235:E235"/>
    <mergeCell ref="C236:E236"/>
    <mergeCell ref="C237:E237"/>
    <mergeCell ref="C238:E238"/>
    <mergeCell ref="C239:E239"/>
    <mergeCell ref="C240:E240"/>
    <mergeCell ref="B244:B249"/>
    <mergeCell ref="B250:B255"/>
    <mergeCell ref="B256:B261"/>
    <mergeCell ref="B262:B267"/>
    <mergeCell ref="B268:B273"/>
    <mergeCell ref="B274:B275"/>
    <mergeCell ref="A150:A185"/>
    <mergeCell ref="A187:A202"/>
    <mergeCell ref="A219:A275"/>
    <mergeCell ref="B225:B226"/>
    <mergeCell ref="B227:B232"/>
    <mergeCell ref="B233:B237"/>
    <mergeCell ref="B238:B243"/>
    <mergeCell ref="C250:E250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71:E271"/>
    <mergeCell ref="C272:E272"/>
    <mergeCell ref="C273:E273"/>
    <mergeCell ref="C274:E274"/>
    <mergeCell ref="C275:E275"/>
    <mergeCell ref="C264:E264"/>
    <mergeCell ref="C265:E265"/>
    <mergeCell ref="C266:E266"/>
    <mergeCell ref="C267:E267"/>
    <mergeCell ref="C268:E268"/>
    <mergeCell ref="C269:E269"/>
    <mergeCell ref="C270:E270"/>
    <mergeCell ref="A6:A52"/>
    <mergeCell ref="B12:B27"/>
    <mergeCell ref="B28:B33"/>
    <mergeCell ref="D34:D40"/>
    <mergeCell ref="E34:E40"/>
    <mergeCell ref="E41:E43"/>
    <mergeCell ref="E47:E49"/>
    <mergeCell ref="E50:E52"/>
    <mergeCell ref="C136:C138"/>
    <mergeCell ref="D136:D138"/>
    <mergeCell ref="C139:C141"/>
    <mergeCell ref="D139:D141"/>
    <mergeCell ref="B34:B49"/>
    <mergeCell ref="B50:B52"/>
    <mergeCell ref="A54:A148"/>
    <mergeCell ref="D54:D114"/>
    <mergeCell ref="E54:E114"/>
    <mergeCell ref="E115:E117"/>
    <mergeCell ref="E136:E138"/>
    <mergeCell ref="E139:E141"/>
    <mergeCell ref="C142:C148"/>
    <mergeCell ref="D142:D148"/>
    <mergeCell ref="E142:E148"/>
    <mergeCell ref="C150:C151"/>
    <mergeCell ref="D150:D151"/>
    <mergeCell ref="E150:E151"/>
    <mergeCell ref="C183:C185"/>
    <mergeCell ref="D183:D185"/>
    <mergeCell ref="E183:E185"/>
    <mergeCell ref="C187:C189"/>
    <mergeCell ref="D187:D189"/>
    <mergeCell ref="E187:E189"/>
    <mergeCell ref="C190:C191"/>
    <mergeCell ref="C243:E243"/>
    <mergeCell ref="C244:E244"/>
    <mergeCell ref="C245:E245"/>
    <mergeCell ref="C246:E246"/>
    <mergeCell ref="C247:E247"/>
    <mergeCell ref="C248:E248"/>
    <mergeCell ref="C249:E249"/>
    <mergeCell ref="B121:B123"/>
    <mergeCell ref="C121:C123"/>
    <mergeCell ref="D121:D123"/>
    <mergeCell ref="E121:E123"/>
    <mergeCell ref="B124:B128"/>
    <mergeCell ref="C124:C126"/>
    <mergeCell ref="C127:C128"/>
    <mergeCell ref="D124:D126"/>
    <mergeCell ref="E124:E126"/>
    <mergeCell ref="D127:D128"/>
    <mergeCell ref="E127:E128"/>
    <mergeCell ref="B129:B138"/>
    <mergeCell ref="C129:C135"/>
    <mergeCell ref="D129:D135"/>
    <mergeCell ref="E129:E135"/>
    <mergeCell ref="D164:D166"/>
    <mergeCell ref="E164:E166"/>
    <mergeCell ref="C152:C157"/>
    <mergeCell ref="D152:D157"/>
    <mergeCell ref="E152:E157"/>
    <mergeCell ref="C158:C163"/>
    <mergeCell ref="D158:D163"/>
    <mergeCell ref="E158:E163"/>
    <mergeCell ref="C164:C166"/>
    <mergeCell ref="D174:D175"/>
    <mergeCell ref="E174:E175"/>
    <mergeCell ref="C168:C170"/>
    <mergeCell ref="D168:D170"/>
    <mergeCell ref="E168:E170"/>
    <mergeCell ref="C171:C173"/>
    <mergeCell ref="D171:D173"/>
    <mergeCell ref="E171:E173"/>
    <mergeCell ref="C174:C175"/>
    <mergeCell ref="D180:D182"/>
    <mergeCell ref="E180:E182"/>
    <mergeCell ref="C176:C177"/>
    <mergeCell ref="D176:D177"/>
    <mergeCell ref="E176:E177"/>
    <mergeCell ref="C178:C179"/>
    <mergeCell ref="D178:D179"/>
    <mergeCell ref="E178:E179"/>
    <mergeCell ref="C180:C182"/>
    <mergeCell ref="B187:B189"/>
    <mergeCell ref="B190:B191"/>
    <mergeCell ref="B54:B120"/>
    <mergeCell ref="B139:B148"/>
    <mergeCell ref="B150:B157"/>
    <mergeCell ref="B158:B170"/>
    <mergeCell ref="B171:B175"/>
    <mergeCell ref="B176:B182"/>
    <mergeCell ref="B183:B185"/>
    <mergeCell ref="D194:D197"/>
    <mergeCell ref="E194:E197"/>
    <mergeCell ref="C198:C202"/>
    <mergeCell ref="D198:D202"/>
    <mergeCell ref="E198:E200"/>
    <mergeCell ref="E201:E202"/>
    <mergeCell ref="D190:D191"/>
    <mergeCell ref="E190:E191"/>
    <mergeCell ref="B192:B202"/>
    <mergeCell ref="C192:C193"/>
    <mergeCell ref="D192:D193"/>
    <mergeCell ref="E192:E193"/>
    <mergeCell ref="C194:C197"/>
    <mergeCell ref="C223:E223"/>
    <mergeCell ref="C224:E224"/>
    <mergeCell ref="A204:C209"/>
    <mergeCell ref="A211:C217"/>
    <mergeCell ref="B219:B224"/>
    <mergeCell ref="C219:E219"/>
    <mergeCell ref="C220:E220"/>
    <mergeCell ref="C221:E221"/>
    <mergeCell ref="C222:E222"/>
    <mergeCell ref="G248:O248"/>
    <mergeCell ref="P248:U248"/>
    <mergeCell ref="G249:O249"/>
    <mergeCell ref="P249:U249"/>
    <mergeCell ref="G250:O250"/>
    <mergeCell ref="P250:U250"/>
    <mergeCell ref="P251:U251"/>
    <mergeCell ref="G251:O251"/>
    <mergeCell ref="G252:O252"/>
    <mergeCell ref="P252:U252"/>
    <mergeCell ref="G253:O253"/>
    <mergeCell ref="P253:U253"/>
    <mergeCell ref="G254:O254"/>
    <mergeCell ref="P254:U254"/>
    <mergeCell ref="G255:O255"/>
    <mergeCell ref="P255:U255"/>
    <mergeCell ref="G256:O256"/>
    <mergeCell ref="P256:U256"/>
    <mergeCell ref="G257:O257"/>
    <mergeCell ref="P257:U257"/>
    <mergeCell ref="P258:U258"/>
    <mergeCell ref="G258:O258"/>
    <mergeCell ref="G259:O259"/>
    <mergeCell ref="P259:U259"/>
    <mergeCell ref="G260:O260"/>
    <mergeCell ref="P260:U260"/>
    <mergeCell ref="G261:O261"/>
    <mergeCell ref="P261:U261"/>
    <mergeCell ref="G262:O262"/>
    <mergeCell ref="P262:U262"/>
    <mergeCell ref="G263:O263"/>
    <mergeCell ref="P263:U263"/>
    <mergeCell ref="G264:O264"/>
    <mergeCell ref="P264:U264"/>
    <mergeCell ref="P265:U265"/>
    <mergeCell ref="G265:O265"/>
    <mergeCell ref="G266:O266"/>
    <mergeCell ref="P266:U266"/>
    <mergeCell ref="G267:O267"/>
    <mergeCell ref="P267:U267"/>
    <mergeCell ref="G268:O268"/>
    <mergeCell ref="P268:U268"/>
    <mergeCell ref="G227:O227"/>
    <mergeCell ref="P227:U227"/>
    <mergeCell ref="G228:O228"/>
    <mergeCell ref="P228:U228"/>
    <mergeCell ref="G229:O229"/>
    <mergeCell ref="P229:U229"/>
    <mergeCell ref="P230:U230"/>
    <mergeCell ref="G230:O230"/>
    <mergeCell ref="G231:O231"/>
    <mergeCell ref="P231:U231"/>
    <mergeCell ref="G232:O232"/>
    <mergeCell ref="P232:U232"/>
    <mergeCell ref="G233:O233"/>
    <mergeCell ref="P233:U233"/>
    <mergeCell ref="G234:O234"/>
    <mergeCell ref="P234:U234"/>
    <mergeCell ref="G235:O235"/>
    <mergeCell ref="P235:U235"/>
    <mergeCell ref="G236:O236"/>
    <mergeCell ref="P236:U236"/>
    <mergeCell ref="P237:U237"/>
    <mergeCell ref="G237:O237"/>
    <mergeCell ref="G238:O238"/>
    <mergeCell ref="P238:U238"/>
    <mergeCell ref="G239:O239"/>
    <mergeCell ref="P239:U239"/>
    <mergeCell ref="G240:O240"/>
    <mergeCell ref="P240:U240"/>
    <mergeCell ref="G241:O241"/>
    <mergeCell ref="P241:U241"/>
    <mergeCell ref="G242:O242"/>
    <mergeCell ref="P242:U242"/>
    <mergeCell ref="G243:O243"/>
    <mergeCell ref="P243:U243"/>
    <mergeCell ref="P244:U244"/>
    <mergeCell ref="G244:O244"/>
    <mergeCell ref="G245:O245"/>
    <mergeCell ref="P245:U245"/>
    <mergeCell ref="G246:O246"/>
    <mergeCell ref="P246:U246"/>
    <mergeCell ref="G247:O247"/>
    <mergeCell ref="P247:U247"/>
    <mergeCell ref="G272:O272"/>
    <mergeCell ref="G273:O273"/>
    <mergeCell ref="P273:U273"/>
    <mergeCell ref="G274:O274"/>
    <mergeCell ref="P274:U274"/>
    <mergeCell ref="G275:O275"/>
    <mergeCell ref="P275:U275"/>
    <mergeCell ref="G269:O269"/>
    <mergeCell ref="P269:U269"/>
    <mergeCell ref="G270:O270"/>
    <mergeCell ref="P270:U270"/>
    <mergeCell ref="G271:O271"/>
    <mergeCell ref="P271:U271"/>
    <mergeCell ref="P272:U272"/>
    <mergeCell ref="D19:D21"/>
    <mergeCell ref="E19:E21"/>
    <mergeCell ref="G17:H17"/>
    <mergeCell ref="G18:H18"/>
    <mergeCell ref="J18:K18"/>
    <mergeCell ref="G19:H19"/>
    <mergeCell ref="G20:H20"/>
    <mergeCell ref="G21:H21"/>
    <mergeCell ref="L21:R21"/>
    <mergeCell ref="D6:D8"/>
    <mergeCell ref="E6:E8"/>
    <mergeCell ref="G6:H6"/>
    <mergeCell ref="L6:P6"/>
    <mergeCell ref="L9:R9"/>
    <mergeCell ref="L10:P10"/>
    <mergeCell ref="Q10:R10"/>
    <mergeCell ref="L12:P12"/>
    <mergeCell ref="Q12:R12"/>
    <mergeCell ref="L13:R13"/>
    <mergeCell ref="L14:R14"/>
    <mergeCell ref="L22:R22"/>
    <mergeCell ref="L23:R23"/>
    <mergeCell ref="L24:R24"/>
    <mergeCell ref="L25:R25"/>
    <mergeCell ref="L26:R26"/>
    <mergeCell ref="L27:R27"/>
    <mergeCell ref="L28:R28"/>
    <mergeCell ref="C34:C40"/>
    <mergeCell ref="C44:C46"/>
    <mergeCell ref="L38:R38"/>
    <mergeCell ref="L39:R39"/>
    <mergeCell ref="G40:H40"/>
    <mergeCell ref="J40:K40"/>
    <mergeCell ref="L40:R40"/>
    <mergeCell ref="L41:R41"/>
    <mergeCell ref="L42:R42"/>
    <mergeCell ref="L43:R43"/>
    <mergeCell ref="L44:R44"/>
    <mergeCell ref="L45:R45"/>
    <mergeCell ref="L46:R46"/>
    <mergeCell ref="L47:R47"/>
    <mergeCell ref="L48:R48"/>
    <mergeCell ref="L49:R49"/>
    <mergeCell ref="L50:R50"/>
    <mergeCell ref="L51:R51"/>
    <mergeCell ref="L52:R52"/>
    <mergeCell ref="A53:S53"/>
    <mergeCell ref="L54:P54"/>
    <mergeCell ref="Q54:R54"/>
    <mergeCell ref="L56:M56"/>
    <mergeCell ref="N56:O56"/>
    <mergeCell ref="P56:R56"/>
    <mergeCell ref="L57:M57"/>
    <mergeCell ref="N57:O57"/>
    <mergeCell ref="P57:R57"/>
    <mergeCell ref="N58:O58"/>
    <mergeCell ref="P58:R58"/>
    <mergeCell ref="L58:M58"/>
    <mergeCell ref="L59:M59"/>
    <mergeCell ref="N59:O59"/>
    <mergeCell ref="P59:R59"/>
    <mergeCell ref="L60:M60"/>
    <mergeCell ref="N60:O60"/>
    <mergeCell ref="P60:R60"/>
    <mergeCell ref="N63:O63"/>
    <mergeCell ref="P63:R63"/>
    <mergeCell ref="L61:M61"/>
    <mergeCell ref="N61:O61"/>
    <mergeCell ref="P61:R61"/>
    <mergeCell ref="L62:M62"/>
    <mergeCell ref="N62:O62"/>
    <mergeCell ref="P62:R62"/>
    <mergeCell ref="L63:M63"/>
    <mergeCell ref="N66:O66"/>
    <mergeCell ref="P66:R66"/>
    <mergeCell ref="L64:M64"/>
    <mergeCell ref="N64:O64"/>
    <mergeCell ref="P64:R64"/>
    <mergeCell ref="L65:M65"/>
    <mergeCell ref="N65:O65"/>
    <mergeCell ref="P65:R65"/>
    <mergeCell ref="L66:M66"/>
    <mergeCell ref="N78:O78"/>
    <mergeCell ref="P78:R78"/>
    <mergeCell ref="L76:M76"/>
    <mergeCell ref="N76:O76"/>
    <mergeCell ref="P76:R76"/>
    <mergeCell ref="L77:M77"/>
    <mergeCell ref="N77:O77"/>
    <mergeCell ref="P77:R77"/>
    <mergeCell ref="L78:M78"/>
    <mergeCell ref="C41:C43"/>
    <mergeCell ref="D41:D43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4:H54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5:H85"/>
    <mergeCell ref="G86:H86"/>
    <mergeCell ref="G87:H87"/>
    <mergeCell ref="G88:H88"/>
    <mergeCell ref="G89:H89"/>
    <mergeCell ref="G90:H90"/>
    <mergeCell ref="N81:O81"/>
    <mergeCell ref="P81:R81"/>
    <mergeCell ref="L79:M79"/>
    <mergeCell ref="N79:O79"/>
    <mergeCell ref="P79:R79"/>
    <mergeCell ref="L80:M80"/>
    <mergeCell ref="N80:O80"/>
    <mergeCell ref="P80:R80"/>
    <mergeCell ref="L81:M81"/>
    <mergeCell ref="L91:P91"/>
    <mergeCell ref="Q91:R91"/>
    <mergeCell ref="L92:R92"/>
    <mergeCell ref="L93:Q93"/>
    <mergeCell ref="L94:P94"/>
    <mergeCell ref="Q94:R94"/>
    <mergeCell ref="Q95:R95"/>
    <mergeCell ref="L95:P95"/>
    <mergeCell ref="L96:P96"/>
    <mergeCell ref="Q96:R96"/>
    <mergeCell ref="L97:R97"/>
    <mergeCell ref="L98:R98"/>
    <mergeCell ref="L99:Q99"/>
    <mergeCell ref="L100:R100"/>
    <mergeCell ref="L101:R101"/>
    <mergeCell ref="L102:R102"/>
    <mergeCell ref="L103:R103"/>
    <mergeCell ref="L104:R104"/>
    <mergeCell ref="L105:R105"/>
    <mergeCell ref="L106:R106"/>
    <mergeCell ref="L107:R107"/>
    <mergeCell ref="L108:R108"/>
    <mergeCell ref="L109:R109"/>
    <mergeCell ref="L110:R110"/>
    <mergeCell ref="L111:R111"/>
    <mergeCell ref="L112:R112"/>
    <mergeCell ref="L113:R113"/>
    <mergeCell ref="L114:R114"/>
    <mergeCell ref="L115:P115"/>
    <mergeCell ref="Q115:R115"/>
    <mergeCell ref="L116:R116"/>
    <mergeCell ref="L117:R117"/>
    <mergeCell ref="L118:R118"/>
    <mergeCell ref="L119:R119"/>
    <mergeCell ref="L120:R120"/>
    <mergeCell ref="L193:R193"/>
    <mergeCell ref="F194:F195"/>
    <mergeCell ref="G194:H195"/>
    <mergeCell ref="I194:I195"/>
    <mergeCell ref="K194:K195"/>
    <mergeCell ref="L194:R194"/>
    <mergeCell ref="U194:U195"/>
    <mergeCell ref="L195:R195"/>
    <mergeCell ref="L196:R196"/>
    <mergeCell ref="L197:R197"/>
    <mergeCell ref="L198:R198"/>
    <mergeCell ref="L199:R199"/>
    <mergeCell ref="L200:R200"/>
    <mergeCell ref="Q201:R201"/>
    <mergeCell ref="L201:P201"/>
    <mergeCell ref="L202:R202"/>
    <mergeCell ref="A203:S203"/>
    <mergeCell ref="L204:P204"/>
    <mergeCell ref="Q204:R204"/>
    <mergeCell ref="L205:R205"/>
    <mergeCell ref="L206:R206"/>
    <mergeCell ref="L207:R207"/>
    <mergeCell ref="L208:R208"/>
    <mergeCell ref="L209:R209"/>
    <mergeCell ref="A210:S210"/>
    <mergeCell ref="L211:R211"/>
    <mergeCell ref="L212:R212"/>
    <mergeCell ref="Q213:R213"/>
    <mergeCell ref="L213:P213"/>
    <mergeCell ref="L214:R214"/>
    <mergeCell ref="L215:R215"/>
    <mergeCell ref="L216:R216"/>
    <mergeCell ref="L217:R217"/>
    <mergeCell ref="G219:O219"/>
    <mergeCell ref="P219:U219"/>
    <mergeCell ref="G220:O220"/>
    <mergeCell ref="P220:U220"/>
    <mergeCell ref="G221:O221"/>
    <mergeCell ref="P221:U221"/>
    <mergeCell ref="G222:O222"/>
    <mergeCell ref="P222:U222"/>
    <mergeCell ref="P223:U223"/>
    <mergeCell ref="G223:O223"/>
    <mergeCell ref="G224:O224"/>
    <mergeCell ref="P224:U224"/>
    <mergeCell ref="G225:O225"/>
    <mergeCell ref="P225:U225"/>
    <mergeCell ref="G226:O226"/>
    <mergeCell ref="P226:U226"/>
  </mergeCells>
  <hyperlinks>
    <hyperlink r:id="rId2" ref="U6"/>
    <hyperlink r:id="rId3" ref="U9"/>
    <hyperlink r:id="rId4" ref="U10"/>
    <hyperlink r:id="rId5" ref="U11"/>
    <hyperlink r:id="rId6" ref="U15"/>
    <hyperlink r:id="rId7" ref="U18"/>
    <hyperlink r:id="rId8" ref="U21"/>
    <hyperlink r:id="rId9" ref="U25"/>
    <hyperlink r:id="rId10" ref="U27"/>
    <hyperlink r:id="rId11" ref="U29"/>
    <hyperlink r:id="rId12" ref="U34"/>
    <hyperlink r:id="rId13" location=":~:text=What%20does%20Are%20Ya%20Winning%20Son%20mean%3F%20Are,son%2C%20playing%20a%20hentai%20game%20in%20virtual%20reality." ref="U36"/>
    <hyperlink r:id="rId14" ref="U38"/>
    <hyperlink r:id="rId15" ref="U43"/>
    <hyperlink r:id="rId16" location="2020" ref="U48"/>
    <hyperlink r:id="rId17" ref="U50"/>
    <hyperlink r:id="rId18" ref="U51"/>
    <hyperlink r:id="rId19" ref="U114"/>
    <hyperlink r:id="rId20" ref="U117"/>
    <hyperlink r:id="rId21" ref="U122"/>
    <hyperlink r:id="rId22" ref="U124"/>
    <hyperlink r:id="rId23" ref="U125"/>
    <hyperlink r:id="rId24" ref="U126"/>
    <hyperlink r:id="rId25" ref="U128"/>
    <hyperlink r:id="rId26" ref="U131"/>
    <hyperlink r:id="rId27" ref="U133"/>
    <hyperlink r:id="rId28" ref="U137"/>
    <hyperlink r:id="rId29" ref="U139"/>
    <hyperlink r:id="rId30" ref="U141"/>
    <hyperlink r:id="rId31" ref="U144"/>
    <hyperlink r:id="rId32" ref="U146"/>
    <hyperlink r:id="rId33" ref="U148"/>
    <hyperlink r:id="rId34" ref="U150"/>
    <hyperlink r:id="rId35" ref="U151"/>
    <hyperlink r:id="rId36" ref="U155"/>
    <hyperlink r:id="rId37" ref="U157"/>
    <hyperlink r:id="rId38" ref="U158"/>
    <hyperlink r:id="rId39" ref="U161"/>
    <hyperlink r:id="rId40" ref="U164"/>
    <hyperlink r:id="rId41" ref="U166"/>
    <hyperlink r:id="rId42" ref="U172"/>
    <hyperlink r:id="rId43" ref="U174"/>
    <hyperlink r:id="rId44" ref="U175"/>
    <hyperlink r:id="rId45" ref="U176"/>
    <hyperlink r:id="rId46" ref="U178"/>
    <hyperlink r:id="rId47" ref="U180"/>
    <hyperlink r:id="rId48" ref="U182"/>
    <hyperlink r:id="rId49" ref="U184"/>
    <hyperlink r:id="rId50" ref="U185"/>
    <hyperlink r:id="rId51" ref="U187"/>
    <hyperlink r:id="rId52" ref="U188"/>
    <hyperlink r:id="rId53" ref="U189"/>
    <hyperlink r:id="rId54" ref="U194"/>
    <hyperlink r:id="rId55" ref="U196"/>
    <hyperlink r:id="rId56" ref="U202"/>
    <hyperlink r:id="rId57" ref="U207"/>
    <hyperlink r:id="rId58" ref="U208"/>
    <hyperlink r:id="rId59" ref="U211"/>
    <hyperlink r:id="rId60" ref="U214"/>
    <hyperlink r:id="rId61" ref="U215"/>
    <hyperlink r:id="rId62" ref="U216"/>
  </hyperlinks>
  <drawing r:id="rId63"/>
  <legacyDrawing r:id="rId6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6.75"/>
    <col customWidth="1" min="3" max="3" width="11.25"/>
    <col customWidth="1" min="4" max="4" width="8.25"/>
    <col customWidth="1" min="5" max="5" width="20.25"/>
    <col customWidth="1" min="6" max="6" width="8.63"/>
    <col customWidth="1" min="7" max="7" width="4.13"/>
    <col customWidth="1" min="8" max="8" width="18.25"/>
    <col customWidth="1" min="9" max="10" width="24.0"/>
    <col customWidth="1" min="11" max="16" width="9.25"/>
    <col customWidth="1" min="17" max="18" width="24.0"/>
    <col customWidth="1" min="19" max="19" width="18.63"/>
    <col customWidth="1" min="20" max="20" width="135.75"/>
  </cols>
  <sheetData>
    <row r="1" ht="31.5" customHeight="1">
      <c r="A1" s="1899"/>
      <c r="B1" s="1899"/>
      <c r="C1" s="1899"/>
      <c r="D1" s="1899"/>
      <c r="E1" s="1899"/>
      <c r="F1" s="1899"/>
      <c r="G1" s="1899"/>
      <c r="H1" s="1899"/>
      <c r="I1" s="1899"/>
      <c r="J1" s="1899"/>
      <c r="K1" s="1899"/>
      <c r="L1" s="1899"/>
      <c r="M1" s="1899"/>
      <c r="N1" s="1899"/>
      <c r="O1" s="1899"/>
      <c r="P1" s="1899"/>
      <c r="Q1" s="1899"/>
      <c r="R1" s="1899"/>
      <c r="S1" s="1899"/>
      <c r="T1" s="1899"/>
    </row>
    <row r="2" ht="31.5" customHeight="1">
      <c r="A2" s="415" t="s">
        <v>1624</v>
      </c>
      <c r="F2" s="1899"/>
      <c r="G2" s="1899"/>
      <c r="H2" s="1900"/>
      <c r="I2" s="1900" t="s">
        <v>1625</v>
      </c>
      <c r="S2" s="1900"/>
      <c r="T2" s="1899"/>
    </row>
    <row r="3">
      <c r="A3" s="1901" t="s">
        <v>2</v>
      </c>
      <c r="C3" s="1902" t="s">
        <v>1626</v>
      </c>
      <c r="F3" s="1899"/>
      <c r="G3" s="1899"/>
      <c r="H3" s="1903" t="s">
        <v>1627</v>
      </c>
      <c r="I3" s="1904" t="s">
        <v>713</v>
      </c>
      <c r="J3" s="1905" t="s">
        <v>738</v>
      </c>
      <c r="K3" s="1902" t="s">
        <v>1626</v>
      </c>
      <c r="Q3" s="1906" t="s">
        <v>763</v>
      </c>
      <c r="R3" s="1907" t="s">
        <v>787</v>
      </c>
      <c r="S3" s="1908" t="s">
        <v>1628</v>
      </c>
      <c r="T3" s="1899"/>
    </row>
    <row r="4">
      <c r="A4" s="1909"/>
      <c r="B4" s="1910"/>
      <c r="C4" s="1911"/>
      <c r="D4" s="1101"/>
      <c r="E4" s="1910"/>
      <c r="F4" s="1899"/>
      <c r="G4" s="1899"/>
      <c r="H4" s="1912"/>
      <c r="I4" s="1913" t="s">
        <v>1629</v>
      </c>
      <c r="J4" s="1914" t="s">
        <v>1630</v>
      </c>
      <c r="K4" s="1915" t="s">
        <v>1631</v>
      </c>
      <c r="L4" s="1101"/>
      <c r="M4" s="1101"/>
      <c r="N4" s="1101"/>
      <c r="O4" s="1101"/>
      <c r="P4" s="1916"/>
      <c r="Q4" s="1917" t="s">
        <v>1632</v>
      </c>
      <c r="R4" s="1918" t="s">
        <v>1633</v>
      </c>
      <c r="S4" s="1919"/>
      <c r="T4" s="1899"/>
    </row>
    <row r="5">
      <c r="A5" s="1920" t="s">
        <v>1634</v>
      </c>
      <c r="B5" s="1921"/>
      <c r="C5" s="1922" t="s">
        <v>1635</v>
      </c>
      <c r="D5" s="1923"/>
      <c r="E5" s="1921"/>
      <c r="F5" s="1899"/>
      <c r="G5" s="1899"/>
      <c r="H5" s="1912"/>
      <c r="I5" s="1924" t="s">
        <v>1636</v>
      </c>
      <c r="J5" s="1925" t="s">
        <v>1636</v>
      </c>
      <c r="K5" s="1926" t="s">
        <v>1637</v>
      </c>
      <c r="L5" s="1923"/>
      <c r="M5" s="1923"/>
      <c r="N5" s="1923"/>
      <c r="O5" s="1923"/>
      <c r="P5" s="1927"/>
      <c r="Q5" s="1928" t="s">
        <v>1636</v>
      </c>
      <c r="R5" s="1929" t="s">
        <v>1636</v>
      </c>
      <c r="S5" s="1919"/>
      <c r="T5" s="1899"/>
    </row>
    <row r="6">
      <c r="A6" s="1920" t="s">
        <v>1638</v>
      </c>
      <c r="B6" s="1921"/>
      <c r="C6" s="1922" t="s">
        <v>1637</v>
      </c>
      <c r="D6" s="1923"/>
      <c r="E6" s="1921"/>
      <c r="F6" s="1899"/>
      <c r="G6" s="1899"/>
      <c r="H6" s="1912"/>
      <c r="I6" s="1924" t="s">
        <v>1639</v>
      </c>
      <c r="J6" s="1925" t="s">
        <v>1640</v>
      </c>
      <c r="K6" s="1930" t="s">
        <v>1641</v>
      </c>
      <c r="L6" s="1923"/>
      <c r="M6" s="1923"/>
      <c r="N6" s="1923"/>
      <c r="O6" s="1923"/>
      <c r="P6" s="1927"/>
      <c r="Q6" s="1928" t="s">
        <v>1642</v>
      </c>
      <c r="R6" s="1929" t="s">
        <v>1643</v>
      </c>
      <c r="S6" s="1919"/>
      <c r="T6" s="1899"/>
    </row>
    <row r="7">
      <c r="A7" s="1931" t="s">
        <v>1644</v>
      </c>
      <c r="B7" s="1921"/>
      <c r="C7" s="1932" t="s">
        <v>1645</v>
      </c>
      <c r="D7" s="1923"/>
      <c r="E7" s="1921"/>
      <c r="F7" s="1899"/>
      <c r="G7" s="1899"/>
      <c r="H7" s="1912"/>
      <c r="I7" s="1924" t="s">
        <v>1646</v>
      </c>
      <c r="J7" s="1925" t="s">
        <v>1647</v>
      </c>
      <c r="K7" s="1930" t="s">
        <v>341</v>
      </c>
      <c r="L7" s="1923"/>
      <c r="M7" s="1923"/>
      <c r="N7" s="1923"/>
      <c r="O7" s="1923"/>
      <c r="P7" s="1927"/>
      <c r="Q7" s="1928" t="s">
        <v>1648</v>
      </c>
      <c r="R7" s="1933" t="s">
        <v>1649</v>
      </c>
      <c r="S7" s="1919"/>
      <c r="T7" s="1899"/>
    </row>
    <row r="8">
      <c r="A8" s="1931" t="s">
        <v>1650</v>
      </c>
      <c r="B8" s="1921"/>
      <c r="C8" s="1934" t="s">
        <v>75</v>
      </c>
      <c r="D8" s="1923"/>
      <c r="E8" s="1921"/>
      <c r="F8" s="1899"/>
      <c r="G8" s="1899"/>
      <c r="H8" s="1935"/>
      <c r="I8" s="1924" t="s">
        <v>1651</v>
      </c>
      <c r="J8" s="1925" t="s">
        <v>1651</v>
      </c>
      <c r="K8" s="1930" t="s">
        <v>433</v>
      </c>
      <c r="L8" s="1923"/>
      <c r="M8" s="1923"/>
      <c r="N8" s="1923"/>
      <c r="O8" s="1923"/>
      <c r="P8" s="1927"/>
      <c r="Q8" s="1928" t="s">
        <v>1651</v>
      </c>
      <c r="R8" s="1933" t="s">
        <v>1651</v>
      </c>
      <c r="S8" s="1919"/>
      <c r="T8" s="1899"/>
    </row>
    <row r="9">
      <c r="A9" s="1936" t="s">
        <v>1652</v>
      </c>
      <c r="B9" s="1921"/>
      <c r="C9" s="1934" t="s">
        <v>1653</v>
      </c>
      <c r="D9" s="1923"/>
      <c r="E9" s="1921"/>
      <c r="F9" s="1899"/>
      <c r="G9" s="1899"/>
      <c r="H9" s="1937"/>
      <c r="I9" s="1924" t="s">
        <v>1654</v>
      </c>
      <c r="J9" s="1925" t="s">
        <v>1655</v>
      </c>
      <c r="K9" s="1930" t="s">
        <v>390</v>
      </c>
      <c r="L9" s="1923"/>
      <c r="M9" s="1923"/>
      <c r="N9" s="1923"/>
      <c r="O9" s="1923"/>
      <c r="P9" s="1927"/>
      <c r="Q9" s="1928" t="s">
        <v>1656</v>
      </c>
      <c r="R9" s="1933" t="s">
        <v>1657</v>
      </c>
      <c r="S9" s="1938"/>
      <c r="T9" s="1899"/>
    </row>
    <row r="10">
      <c r="A10" s="1936" t="s">
        <v>1658</v>
      </c>
      <c r="B10" s="1921"/>
      <c r="C10" s="1934" t="s">
        <v>354</v>
      </c>
      <c r="D10" s="1923"/>
      <c r="E10" s="1921"/>
      <c r="F10" s="1899"/>
      <c r="G10" s="1899"/>
      <c r="H10" s="1935"/>
      <c r="I10" s="1924" t="s">
        <v>1659</v>
      </c>
      <c r="J10" s="1925" t="s">
        <v>1660</v>
      </c>
      <c r="K10" s="1930" t="s">
        <v>1661</v>
      </c>
      <c r="L10" s="1923"/>
      <c r="M10" s="1923"/>
      <c r="N10" s="1923"/>
      <c r="O10" s="1923"/>
      <c r="P10" s="1927"/>
      <c r="Q10" s="1928" t="s">
        <v>1662</v>
      </c>
      <c r="R10" s="1933" t="s">
        <v>1663</v>
      </c>
      <c r="S10" s="1939"/>
      <c r="T10" s="1899"/>
    </row>
    <row r="11">
      <c r="A11" s="1931" t="s">
        <v>1664</v>
      </c>
      <c r="B11" s="1921"/>
      <c r="C11" s="1934" t="s">
        <v>1665</v>
      </c>
      <c r="D11" s="1923"/>
      <c r="E11" s="1921"/>
      <c r="F11" s="1899"/>
      <c r="G11" s="1899"/>
      <c r="H11" s="1937"/>
      <c r="I11" s="1924" t="s">
        <v>1666</v>
      </c>
      <c r="J11" s="1925" t="s">
        <v>1666</v>
      </c>
      <c r="K11" s="1940" t="s">
        <v>75</v>
      </c>
      <c r="L11" s="1923"/>
      <c r="M11" s="1923"/>
      <c r="N11" s="1923"/>
      <c r="O11" s="1923"/>
      <c r="P11" s="1927"/>
      <c r="Q11" s="1928" t="s">
        <v>1666</v>
      </c>
      <c r="R11" s="1933" t="s">
        <v>1666</v>
      </c>
      <c r="S11" s="1941"/>
      <c r="T11" s="1899"/>
    </row>
    <row r="12">
      <c r="A12" s="1931" t="s">
        <v>927</v>
      </c>
      <c r="B12" s="1921"/>
      <c r="C12" s="1934" t="s">
        <v>384</v>
      </c>
      <c r="D12" s="1923"/>
      <c r="E12" s="1921"/>
      <c r="F12" s="1899"/>
      <c r="G12" s="1899"/>
      <c r="H12" s="1935"/>
      <c r="I12" s="1924" t="s">
        <v>1667</v>
      </c>
      <c r="J12" s="1925" t="s">
        <v>1667</v>
      </c>
      <c r="K12" s="1940" t="s">
        <v>1668</v>
      </c>
      <c r="L12" s="1923"/>
      <c r="M12" s="1923"/>
      <c r="N12" s="1923"/>
      <c r="O12" s="1923"/>
      <c r="P12" s="1927"/>
      <c r="Q12" s="1928" t="s">
        <v>1667</v>
      </c>
      <c r="R12" s="1933" t="s">
        <v>1667</v>
      </c>
      <c r="S12" s="1939"/>
      <c r="T12" s="1899"/>
    </row>
    <row r="13">
      <c r="A13" s="1931" t="s">
        <v>1669</v>
      </c>
      <c r="B13" s="1921"/>
      <c r="C13" s="1934" t="s">
        <v>1670</v>
      </c>
      <c r="D13" s="1923"/>
      <c r="E13" s="1921"/>
      <c r="F13" s="1899"/>
      <c r="G13" s="1899"/>
      <c r="H13" s="1942"/>
      <c r="I13" s="1924" t="s">
        <v>1671</v>
      </c>
      <c r="J13" s="1925" t="s">
        <v>1671</v>
      </c>
      <c r="K13" s="1940" t="s">
        <v>1672</v>
      </c>
      <c r="L13" s="1923"/>
      <c r="M13" s="1923"/>
      <c r="N13" s="1923"/>
      <c r="O13" s="1923"/>
      <c r="P13" s="1927"/>
      <c r="Q13" s="1928" t="s">
        <v>1671</v>
      </c>
      <c r="R13" s="1933" t="s">
        <v>1671</v>
      </c>
      <c r="S13" s="1939"/>
      <c r="T13" s="1899"/>
    </row>
    <row r="14">
      <c r="A14" s="1931" t="s">
        <v>1673</v>
      </c>
      <c r="B14" s="1921"/>
      <c r="C14" s="1934" t="s">
        <v>1641</v>
      </c>
      <c r="D14" s="1923"/>
      <c r="E14" s="1921"/>
      <c r="F14" s="1899"/>
      <c r="G14" s="1899"/>
      <c r="H14" s="1942"/>
      <c r="I14" s="1924" t="s">
        <v>1674</v>
      </c>
      <c r="J14" s="1925" t="s">
        <v>1674</v>
      </c>
      <c r="K14" s="1940" t="s">
        <v>1675</v>
      </c>
      <c r="L14" s="1923"/>
      <c r="M14" s="1923"/>
      <c r="N14" s="1923"/>
      <c r="O14" s="1923"/>
      <c r="P14" s="1927"/>
      <c r="Q14" s="1928" t="s">
        <v>1674</v>
      </c>
      <c r="R14" s="1933" t="s">
        <v>1674</v>
      </c>
      <c r="S14" s="1938"/>
      <c r="T14" s="1899"/>
    </row>
    <row r="15">
      <c r="A15" s="1936" t="s">
        <v>1676</v>
      </c>
      <c r="B15" s="1921"/>
      <c r="C15" s="1934" t="s">
        <v>65</v>
      </c>
      <c r="D15" s="1923"/>
      <c r="E15" s="1921"/>
      <c r="F15" s="1899"/>
      <c r="G15" s="1899"/>
      <c r="H15" s="1942"/>
      <c r="I15" s="1924" t="s">
        <v>1677</v>
      </c>
      <c r="J15" s="1925" t="s">
        <v>1677</v>
      </c>
      <c r="K15" s="1940" t="s">
        <v>1678</v>
      </c>
      <c r="L15" s="1923"/>
      <c r="M15" s="1923"/>
      <c r="N15" s="1923"/>
      <c r="O15" s="1923"/>
      <c r="P15" s="1927"/>
      <c r="Q15" s="1928" t="s">
        <v>1677</v>
      </c>
      <c r="R15" s="1933" t="s">
        <v>1677</v>
      </c>
      <c r="S15" s="1943"/>
      <c r="T15" s="1899"/>
    </row>
    <row r="16">
      <c r="A16" s="1931" t="s">
        <v>1679</v>
      </c>
      <c r="B16" s="1921"/>
      <c r="C16" s="1934" t="s">
        <v>170</v>
      </c>
      <c r="D16" s="1923"/>
      <c r="E16" s="1921"/>
      <c r="F16" s="1899"/>
      <c r="G16" s="1899"/>
      <c r="H16" s="1942"/>
      <c r="I16" s="1924" t="s">
        <v>1680</v>
      </c>
      <c r="J16" s="1925" t="s">
        <v>1680</v>
      </c>
      <c r="K16" s="1940" t="s">
        <v>1681</v>
      </c>
      <c r="L16" s="1923"/>
      <c r="M16" s="1923"/>
      <c r="N16" s="1923"/>
      <c r="O16" s="1923"/>
      <c r="P16" s="1927"/>
      <c r="Q16" s="1928" t="s">
        <v>1680</v>
      </c>
      <c r="R16" s="1933" t="s">
        <v>1680</v>
      </c>
      <c r="S16" s="1943"/>
      <c r="T16" s="1899"/>
    </row>
    <row r="17">
      <c r="A17" s="1936" t="s">
        <v>1682</v>
      </c>
      <c r="B17" s="1921"/>
      <c r="C17" s="1944" t="s">
        <v>1683</v>
      </c>
      <c r="D17" s="1923"/>
      <c r="E17" s="1921"/>
      <c r="F17" s="1899"/>
      <c r="G17" s="1899"/>
      <c r="H17" s="1912"/>
      <c r="I17" s="1924" t="s">
        <v>1684</v>
      </c>
      <c r="J17" s="1925" t="s">
        <v>1685</v>
      </c>
      <c r="K17" s="1945" t="s">
        <v>1686</v>
      </c>
      <c r="L17" s="1923"/>
      <c r="M17" s="1923"/>
      <c r="N17" s="1923"/>
      <c r="O17" s="1923"/>
      <c r="P17" s="1927"/>
      <c r="Q17" s="1928" t="s">
        <v>1687</v>
      </c>
      <c r="R17" s="1933" t="s">
        <v>1688</v>
      </c>
      <c r="S17" s="1919"/>
      <c r="T17" s="1899"/>
    </row>
    <row r="18">
      <c r="A18" s="1936" t="s">
        <v>1689</v>
      </c>
      <c r="B18" s="1921"/>
      <c r="C18" s="1944" t="s">
        <v>1690</v>
      </c>
      <c r="D18" s="1923"/>
      <c r="E18" s="1921"/>
      <c r="F18" s="1899"/>
      <c r="G18" s="1899"/>
      <c r="H18" s="1946"/>
      <c r="I18" s="1924" t="s">
        <v>1691</v>
      </c>
      <c r="J18" s="1925" t="s">
        <v>1692</v>
      </c>
      <c r="K18" s="1945" t="s">
        <v>1693</v>
      </c>
      <c r="L18" s="1923"/>
      <c r="M18" s="1923"/>
      <c r="N18" s="1923"/>
      <c r="O18" s="1923"/>
      <c r="P18" s="1927"/>
      <c r="Q18" s="1928" t="s">
        <v>1694</v>
      </c>
      <c r="R18" s="1933" t="s">
        <v>1695</v>
      </c>
      <c r="S18" s="1938"/>
      <c r="T18" s="1899"/>
    </row>
    <row r="19">
      <c r="A19" s="1936" t="s">
        <v>1696</v>
      </c>
      <c r="B19" s="1921"/>
      <c r="C19" s="1944" t="s">
        <v>1697</v>
      </c>
      <c r="D19" s="1923"/>
      <c r="E19" s="1921"/>
      <c r="F19" s="1899"/>
      <c r="G19" s="1899"/>
      <c r="H19" s="1946"/>
      <c r="I19" s="1924" t="s">
        <v>1698</v>
      </c>
      <c r="J19" s="1925" t="s">
        <v>1699</v>
      </c>
      <c r="K19" s="1945" t="s">
        <v>1700</v>
      </c>
      <c r="L19" s="1923"/>
      <c r="M19" s="1923"/>
      <c r="N19" s="1923"/>
      <c r="O19" s="1923"/>
      <c r="P19" s="1927"/>
      <c r="Q19" s="1928" t="s">
        <v>1701</v>
      </c>
      <c r="R19" s="1933" t="s">
        <v>1702</v>
      </c>
      <c r="S19" s="1941"/>
      <c r="T19" s="1899"/>
    </row>
    <row r="20">
      <c r="A20" s="1931" t="s">
        <v>1703</v>
      </c>
      <c r="B20" s="1921"/>
      <c r="C20" s="1944" t="s">
        <v>1704</v>
      </c>
      <c r="D20" s="1923"/>
      <c r="E20" s="1921"/>
      <c r="F20" s="1899"/>
      <c r="G20" s="1899"/>
      <c r="H20" s="1937"/>
      <c r="I20" s="1924" t="s">
        <v>1705</v>
      </c>
      <c r="J20" s="1925" t="s">
        <v>1705</v>
      </c>
      <c r="K20" s="1947" t="s">
        <v>1706</v>
      </c>
      <c r="L20" s="1923"/>
      <c r="M20" s="1923"/>
      <c r="N20" s="1923"/>
      <c r="O20" s="1923"/>
      <c r="P20" s="1927"/>
      <c r="Q20" s="1928" t="s">
        <v>1705</v>
      </c>
      <c r="R20" s="1933" t="s">
        <v>1705</v>
      </c>
      <c r="S20" s="1941"/>
      <c r="T20" s="1899"/>
    </row>
    <row r="21">
      <c r="A21" s="1936" t="s">
        <v>1707</v>
      </c>
      <c r="B21" s="1921"/>
      <c r="C21" s="1944" t="s">
        <v>1708</v>
      </c>
      <c r="D21" s="1923"/>
      <c r="E21" s="1921"/>
      <c r="F21" s="1899"/>
      <c r="G21" s="1899"/>
      <c r="H21" s="1899"/>
      <c r="I21" s="1899"/>
      <c r="J21" s="1899"/>
      <c r="K21" s="1899"/>
      <c r="L21" s="1899"/>
      <c r="M21" s="1899"/>
      <c r="N21" s="1899"/>
      <c r="O21" s="1899"/>
      <c r="P21" s="1899"/>
      <c r="Q21" s="1899"/>
      <c r="R21" s="1899"/>
      <c r="S21" s="1899"/>
      <c r="T21" s="1899"/>
    </row>
    <row r="22">
      <c r="A22" s="1936" t="s">
        <v>1709</v>
      </c>
      <c r="B22" s="1921"/>
      <c r="C22" s="1944" t="s">
        <v>1710</v>
      </c>
      <c r="D22" s="1923"/>
      <c r="E22" s="1921"/>
      <c r="F22" s="1899"/>
      <c r="G22" s="1899"/>
      <c r="H22" s="1899"/>
      <c r="I22" s="1899"/>
      <c r="J22" s="1899"/>
      <c r="K22" s="1899"/>
      <c r="L22" s="1899"/>
      <c r="M22" s="1899"/>
      <c r="N22" s="1899"/>
      <c r="O22" s="1899"/>
      <c r="P22" s="1899"/>
      <c r="Q22" s="1899"/>
      <c r="R22" s="1899"/>
      <c r="S22" s="1899"/>
      <c r="T22" s="1899"/>
    </row>
    <row r="23">
      <c r="A23" s="1936" t="s">
        <v>1711</v>
      </c>
      <c r="B23" s="1921"/>
      <c r="C23" s="1944" t="s">
        <v>1712</v>
      </c>
      <c r="D23" s="1923"/>
      <c r="E23" s="1921"/>
      <c r="F23" s="1899"/>
      <c r="G23" s="1899"/>
      <c r="H23" s="1900" t="s">
        <v>1713</v>
      </c>
      <c r="T23" s="1899"/>
    </row>
    <row r="24">
      <c r="A24" s="1931" t="s">
        <v>1714</v>
      </c>
      <c r="B24" s="1921"/>
      <c r="C24" s="1944" t="s">
        <v>1715</v>
      </c>
      <c r="D24" s="1923"/>
      <c r="E24" s="1921"/>
      <c r="F24" s="1899"/>
      <c r="G24" s="1899"/>
      <c r="T24" s="1899"/>
    </row>
    <row r="25">
      <c r="A25" s="1931" t="s">
        <v>1716</v>
      </c>
      <c r="B25" s="1921"/>
      <c r="C25" s="1944" t="s">
        <v>1717</v>
      </c>
      <c r="D25" s="1923"/>
      <c r="E25" s="1921"/>
      <c r="F25" s="1899"/>
      <c r="G25" s="1899"/>
      <c r="H25" s="1903" t="s">
        <v>1627</v>
      </c>
      <c r="I25" s="1904" t="s">
        <v>713</v>
      </c>
      <c r="J25" s="1905" t="s">
        <v>738</v>
      </c>
      <c r="K25" s="1902" t="s">
        <v>1626</v>
      </c>
      <c r="Q25" s="1906" t="s">
        <v>763</v>
      </c>
      <c r="R25" s="1907" t="s">
        <v>787</v>
      </c>
      <c r="S25" s="1908" t="s">
        <v>1628</v>
      </c>
      <c r="T25" s="1899"/>
    </row>
    <row r="26">
      <c r="A26" s="1931" t="s">
        <v>1718</v>
      </c>
      <c r="B26" s="1921"/>
      <c r="C26" s="1944" t="s">
        <v>1719</v>
      </c>
      <c r="D26" s="1923"/>
      <c r="E26" s="1921"/>
      <c r="F26" s="1899"/>
      <c r="G26" s="1899"/>
      <c r="H26" s="1912"/>
      <c r="I26" s="1913" t="s">
        <v>1629</v>
      </c>
      <c r="J26" s="1914" t="s">
        <v>1630</v>
      </c>
      <c r="K26" s="1915" t="s">
        <v>1720</v>
      </c>
      <c r="L26" s="1101"/>
      <c r="M26" s="1101"/>
      <c r="N26" s="1101"/>
      <c r="O26" s="1101"/>
      <c r="P26" s="1916"/>
      <c r="Q26" s="1917" t="s">
        <v>1632</v>
      </c>
      <c r="R26" s="1918" t="s">
        <v>1633</v>
      </c>
      <c r="S26" s="1919"/>
      <c r="T26" s="1899"/>
    </row>
    <row r="27">
      <c r="A27" s="1931" t="s">
        <v>1721</v>
      </c>
      <c r="B27" s="1921"/>
      <c r="C27" s="1944" t="s">
        <v>1722</v>
      </c>
      <c r="D27" s="1923"/>
      <c r="E27" s="1921"/>
      <c r="F27" s="1899"/>
      <c r="G27" s="1899"/>
      <c r="H27" s="1912"/>
      <c r="I27" s="1924" t="s">
        <v>1639</v>
      </c>
      <c r="J27" s="1925" t="s">
        <v>1640</v>
      </c>
      <c r="K27" s="1930" t="s">
        <v>1641</v>
      </c>
      <c r="L27" s="1923"/>
      <c r="M27" s="1923"/>
      <c r="N27" s="1923"/>
      <c r="O27" s="1923"/>
      <c r="P27" s="1927"/>
      <c r="Q27" s="1928" t="s">
        <v>1642</v>
      </c>
      <c r="R27" s="1929" t="s">
        <v>1643</v>
      </c>
      <c r="S27" s="1919"/>
      <c r="T27" s="1899"/>
    </row>
    <row r="28">
      <c r="A28" s="1931" t="s">
        <v>1723</v>
      </c>
      <c r="B28" s="1921"/>
      <c r="C28" s="1944" t="s">
        <v>1724</v>
      </c>
      <c r="D28" s="1923"/>
      <c r="E28" s="1921"/>
      <c r="F28" s="1899"/>
      <c r="G28" s="1899"/>
      <c r="H28" s="1899"/>
      <c r="I28" s="1899"/>
      <c r="J28" s="1899"/>
      <c r="K28" s="1899"/>
      <c r="L28" s="1899"/>
      <c r="M28" s="1899"/>
      <c r="N28" s="1899"/>
      <c r="O28" s="1899"/>
      <c r="P28" s="1899"/>
      <c r="Q28" s="1899"/>
      <c r="R28" s="1899"/>
      <c r="S28" s="1899"/>
      <c r="T28" s="1899"/>
    </row>
    <row r="29">
      <c r="A29" s="1931" t="s">
        <v>1725</v>
      </c>
      <c r="B29" s="1921"/>
      <c r="C29" s="1944" t="s">
        <v>1726</v>
      </c>
      <c r="D29" s="1923"/>
      <c r="E29" s="1921"/>
      <c r="F29" s="1899"/>
      <c r="G29" s="1899"/>
      <c r="H29" s="1899"/>
      <c r="I29" s="1899"/>
      <c r="J29" s="1899"/>
      <c r="K29" s="1899"/>
      <c r="L29" s="1899"/>
      <c r="M29" s="1899"/>
      <c r="N29" s="1899"/>
      <c r="O29" s="1899"/>
      <c r="P29" s="1899"/>
      <c r="Q29" s="1899"/>
      <c r="R29" s="1899"/>
      <c r="S29" s="1899"/>
      <c r="T29" s="1899"/>
    </row>
    <row r="30">
      <c r="A30" s="1931" t="s">
        <v>1727</v>
      </c>
      <c r="B30" s="1921"/>
      <c r="C30" s="1944" t="s">
        <v>1728</v>
      </c>
      <c r="D30" s="1923"/>
      <c r="E30" s="1921"/>
      <c r="F30" s="1899"/>
      <c r="G30" s="1899"/>
      <c r="H30" s="1899"/>
      <c r="I30" s="1899"/>
      <c r="J30" s="1899"/>
      <c r="K30" s="1899"/>
      <c r="L30" s="1899"/>
      <c r="M30" s="1899"/>
      <c r="N30" s="1899"/>
      <c r="O30" s="1899"/>
      <c r="P30" s="1899"/>
      <c r="Q30" s="1899"/>
      <c r="R30" s="1899"/>
      <c r="S30" s="1899"/>
      <c r="T30" s="1899"/>
    </row>
    <row r="31">
      <c r="A31" s="1931" t="s">
        <v>1729</v>
      </c>
      <c r="B31" s="1921"/>
      <c r="C31" s="1944" t="s">
        <v>1730</v>
      </c>
      <c r="D31" s="1923"/>
      <c r="E31" s="1921"/>
      <c r="F31" s="1899"/>
      <c r="G31" s="1899"/>
      <c r="H31" s="1899"/>
      <c r="I31" s="1899"/>
      <c r="J31" s="1899"/>
      <c r="K31" s="1899"/>
      <c r="L31" s="1899"/>
      <c r="M31" s="1899"/>
      <c r="N31" s="1899"/>
      <c r="O31" s="1899"/>
      <c r="P31" s="1899"/>
      <c r="Q31" s="1899"/>
      <c r="R31" s="1899"/>
      <c r="S31" s="1899"/>
      <c r="T31" s="1899"/>
    </row>
    <row r="32">
      <c r="A32" s="1931" t="s">
        <v>1731</v>
      </c>
      <c r="B32" s="1921"/>
      <c r="C32" s="1944" t="s">
        <v>1732</v>
      </c>
      <c r="D32" s="1923"/>
      <c r="E32" s="1921"/>
      <c r="F32" s="1899"/>
      <c r="G32" s="1899"/>
      <c r="H32" s="1899"/>
      <c r="I32" s="1899"/>
      <c r="J32" s="1899"/>
      <c r="K32" s="1899"/>
      <c r="L32" s="1899"/>
      <c r="M32" s="1899"/>
      <c r="N32" s="1899"/>
      <c r="O32" s="1899"/>
      <c r="P32" s="1899"/>
      <c r="Q32" s="1899"/>
      <c r="R32" s="1899"/>
      <c r="S32" s="1899"/>
      <c r="T32" s="1899"/>
    </row>
    <row r="33">
      <c r="A33" s="1931" t="s">
        <v>1733</v>
      </c>
      <c r="B33" s="1921"/>
      <c r="C33" s="1944" t="s">
        <v>1734</v>
      </c>
      <c r="D33" s="1923"/>
      <c r="E33" s="1921"/>
      <c r="F33" s="1899"/>
      <c r="G33" s="1899"/>
      <c r="H33" s="1899"/>
      <c r="I33" s="1899"/>
      <c r="J33" s="1899"/>
      <c r="K33" s="1899"/>
      <c r="L33" s="1899"/>
      <c r="M33" s="1899"/>
      <c r="N33" s="1899"/>
      <c r="O33" s="1899"/>
      <c r="P33" s="1899"/>
      <c r="Q33" s="1899"/>
      <c r="R33" s="1899"/>
      <c r="S33" s="1899"/>
      <c r="T33" s="1899"/>
    </row>
    <row r="34">
      <c r="A34" s="1931" t="s">
        <v>1735</v>
      </c>
      <c r="B34" s="1921"/>
      <c r="C34" s="1944" t="s">
        <v>1736</v>
      </c>
      <c r="D34" s="1923"/>
      <c r="E34" s="1921"/>
      <c r="F34" s="1899"/>
      <c r="G34" s="1899"/>
      <c r="H34" s="1899"/>
      <c r="I34" s="1899"/>
      <c r="J34" s="1899"/>
      <c r="K34" s="1899"/>
      <c r="L34" s="1899"/>
      <c r="M34" s="1899"/>
      <c r="N34" s="1899"/>
      <c r="O34" s="1899"/>
      <c r="P34" s="1899"/>
      <c r="Q34" s="1899"/>
      <c r="R34" s="1899"/>
      <c r="S34" s="1899"/>
      <c r="T34" s="1899"/>
    </row>
    <row r="35">
      <c r="A35" s="1931" t="s">
        <v>1737</v>
      </c>
      <c r="B35" s="1921"/>
      <c r="C35" s="1944" t="s">
        <v>1738</v>
      </c>
      <c r="D35" s="1923"/>
      <c r="E35" s="1921"/>
      <c r="F35" s="1899"/>
      <c r="G35" s="1899"/>
      <c r="H35" s="1900" t="s">
        <v>1739</v>
      </c>
      <c r="T35" s="1899"/>
    </row>
    <row r="36">
      <c r="A36" s="1931" t="s">
        <v>1740</v>
      </c>
      <c r="B36" s="1921"/>
      <c r="C36" s="1944" t="s">
        <v>1741</v>
      </c>
      <c r="D36" s="1923"/>
      <c r="E36" s="1921"/>
      <c r="F36" s="1899"/>
      <c r="G36" s="1899"/>
      <c r="T36" s="1899"/>
    </row>
    <row r="37">
      <c r="A37" s="1931" t="s">
        <v>1742</v>
      </c>
      <c r="B37" s="1921"/>
      <c r="C37" s="1944" t="s">
        <v>1743</v>
      </c>
      <c r="D37" s="1923"/>
      <c r="E37" s="1921"/>
      <c r="F37" s="1899"/>
      <c r="G37" s="1899"/>
      <c r="H37" s="1903" t="s">
        <v>1627</v>
      </c>
      <c r="I37" s="1904" t="s">
        <v>713</v>
      </c>
      <c r="J37" s="1905" t="s">
        <v>738</v>
      </c>
      <c r="K37" s="1902" t="s">
        <v>1626</v>
      </c>
      <c r="Q37" s="1906" t="s">
        <v>763</v>
      </c>
      <c r="R37" s="1907" t="s">
        <v>787</v>
      </c>
      <c r="S37" s="1908" t="s">
        <v>1628</v>
      </c>
      <c r="T37" s="1899"/>
    </row>
    <row r="38">
      <c r="A38" s="1931" t="s">
        <v>1744</v>
      </c>
      <c r="B38" s="1921"/>
      <c r="C38" s="1944" t="s">
        <v>1745</v>
      </c>
      <c r="D38" s="1923"/>
      <c r="E38" s="1921"/>
      <c r="F38" s="1899"/>
      <c r="G38" s="1899"/>
      <c r="H38" s="1912"/>
      <c r="I38" s="1913" t="s">
        <v>1629</v>
      </c>
      <c r="J38" s="1914" t="s">
        <v>1630</v>
      </c>
      <c r="K38" s="1915" t="s">
        <v>1720</v>
      </c>
      <c r="L38" s="1101"/>
      <c r="M38" s="1101"/>
      <c r="N38" s="1101"/>
      <c r="O38" s="1101"/>
      <c r="P38" s="1916"/>
      <c r="Q38" s="1917" t="s">
        <v>1632</v>
      </c>
      <c r="R38" s="1918" t="s">
        <v>1633</v>
      </c>
      <c r="S38" s="1919"/>
      <c r="T38" s="1899"/>
    </row>
    <row r="39">
      <c r="A39" s="1931" t="s">
        <v>1746</v>
      </c>
      <c r="B39" s="1921"/>
      <c r="C39" s="1944" t="s">
        <v>1747</v>
      </c>
      <c r="D39" s="1923"/>
      <c r="E39" s="1921"/>
      <c r="F39" s="1899"/>
      <c r="G39" s="1899"/>
      <c r="H39" s="1912"/>
      <c r="I39" s="1913" t="s">
        <v>1748</v>
      </c>
      <c r="J39" s="1914" t="s">
        <v>1748</v>
      </c>
      <c r="K39" s="1926" t="s">
        <v>1637</v>
      </c>
      <c r="L39" s="1923"/>
      <c r="M39" s="1923"/>
      <c r="N39" s="1923"/>
      <c r="O39" s="1923"/>
      <c r="P39" s="1927"/>
      <c r="Q39" s="1917" t="s">
        <v>1748</v>
      </c>
      <c r="R39" s="1918" t="s">
        <v>1748</v>
      </c>
      <c r="S39" s="1919"/>
      <c r="T39" s="1899"/>
    </row>
    <row r="40">
      <c r="A40" s="1931" t="s">
        <v>1749</v>
      </c>
      <c r="B40" s="1921"/>
      <c r="C40" s="1944" t="s">
        <v>1750</v>
      </c>
      <c r="D40" s="1923"/>
      <c r="E40" s="1921"/>
      <c r="F40" s="1899"/>
      <c r="G40" s="1899"/>
      <c r="H40" s="1942"/>
      <c r="I40" s="1948" t="s">
        <v>1751</v>
      </c>
      <c r="J40" s="1949" t="s">
        <v>1751</v>
      </c>
      <c r="K40" s="1926" t="s">
        <v>1752</v>
      </c>
      <c r="L40" s="1923"/>
      <c r="M40" s="1923"/>
      <c r="N40" s="1923"/>
      <c r="O40" s="1923"/>
      <c r="P40" s="1927"/>
      <c r="Q40" s="1950" t="s">
        <v>1751</v>
      </c>
      <c r="R40" s="1933" t="s">
        <v>1751</v>
      </c>
      <c r="S40" s="1951"/>
      <c r="T40" s="1899"/>
    </row>
    <row r="41">
      <c r="A41" s="1931" t="s">
        <v>1753</v>
      </c>
      <c r="B41" s="1921"/>
      <c r="C41" s="1944" t="s">
        <v>1754</v>
      </c>
      <c r="D41" s="1923"/>
      <c r="E41" s="1921"/>
      <c r="F41" s="1899"/>
      <c r="G41" s="1899"/>
      <c r="H41" s="1942"/>
      <c r="I41" s="1924" t="s">
        <v>1755</v>
      </c>
      <c r="J41" s="1925" t="s">
        <v>1755</v>
      </c>
      <c r="K41" s="1930" t="s">
        <v>1641</v>
      </c>
      <c r="L41" s="1923"/>
      <c r="M41" s="1923"/>
      <c r="N41" s="1923"/>
      <c r="O41" s="1923"/>
      <c r="P41" s="1927"/>
      <c r="Q41" s="1928" t="s">
        <v>1755</v>
      </c>
      <c r="R41" s="1929" t="s">
        <v>1755</v>
      </c>
      <c r="S41" s="1951"/>
      <c r="T41" s="1899"/>
    </row>
    <row r="42">
      <c r="A42" s="1899"/>
      <c r="B42" s="1899"/>
      <c r="C42" s="1899"/>
      <c r="D42" s="1899"/>
      <c r="E42" s="1899"/>
      <c r="F42" s="1899"/>
      <c r="G42" s="1899"/>
      <c r="H42" s="1912"/>
      <c r="I42" s="1948" t="s">
        <v>1756</v>
      </c>
      <c r="J42" s="1949" t="s">
        <v>1756</v>
      </c>
      <c r="K42" s="1952" t="s">
        <v>1757</v>
      </c>
      <c r="L42" s="1923"/>
      <c r="M42" s="1923"/>
      <c r="N42" s="1923"/>
      <c r="O42" s="1923"/>
      <c r="P42" s="1927"/>
      <c r="Q42" s="1950" t="s">
        <v>1756</v>
      </c>
      <c r="R42" s="1933" t="s">
        <v>1756</v>
      </c>
      <c r="S42" s="1919"/>
      <c r="T42" s="1899"/>
    </row>
    <row r="43">
      <c r="A43" s="415" t="s">
        <v>1758</v>
      </c>
      <c r="F43" s="1899"/>
      <c r="G43" s="1899"/>
      <c r="H43" s="1912"/>
      <c r="I43" s="1948" t="s">
        <v>1759</v>
      </c>
      <c r="J43" s="1949" t="s">
        <v>1759</v>
      </c>
      <c r="K43" s="1952" t="s">
        <v>237</v>
      </c>
      <c r="L43" s="1923"/>
      <c r="M43" s="1923"/>
      <c r="N43" s="1923"/>
      <c r="O43" s="1923"/>
      <c r="P43" s="1927"/>
      <c r="Q43" s="1950" t="s">
        <v>1759</v>
      </c>
      <c r="R43" s="1933" t="s">
        <v>1759</v>
      </c>
      <c r="S43" s="1919"/>
      <c r="T43" s="1899"/>
    </row>
    <row r="44">
      <c r="F44" s="1899"/>
      <c r="G44" s="1899"/>
      <c r="H44" s="1912"/>
      <c r="I44" s="1948" t="s">
        <v>1760</v>
      </c>
      <c r="J44" s="1949" t="s">
        <v>1760</v>
      </c>
      <c r="K44" s="1952" t="s">
        <v>1761</v>
      </c>
      <c r="L44" s="1923"/>
      <c r="M44" s="1923"/>
      <c r="N44" s="1923"/>
      <c r="O44" s="1923"/>
      <c r="P44" s="1927"/>
      <c r="Q44" s="1950" t="s">
        <v>1760</v>
      </c>
      <c r="R44" s="1933" t="s">
        <v>1760</v>
      </c>
      <c r="S44" s="1919"/>
      <c r="T44" s="1899"/>
    </row>
    <row r="45">
      <c r="A45" s="1901" t="s">
        <v>2</v>
      </c>
      <c r="C45" s="1902" t="s">
        <v>1626</v>
      </c>
      <c r="F45" s="1899"/>
      <c r="G45" s="1899"/>
      <c r="H45" s="1935"/>
      <c r="I45" s="1948" t="s">
        <v>1762</v>
      </c>
      <c r="J45" s="1949" t="s">
        <v>1762</v>
      </c>
      <c r="K45" s="1952" t="s">
        <v>1763</v>
      </c>
      <c r="L45" s="1923"/>
      <c r="M45" s="1923"/>
      <c r="N45" s="1923"/>
      <c r="O45" s="1923"/>
      <c r="P45" s="1927"/>
      <c r="Q45" s="1950" t="s">
        <v>1762</v>
      </c>
      <c r="R45" s="1933" t="s">
        <v>1762</v>
      </c>
      <c r="S45" s="1919"/>
      <c r="T45" s="1899"/>
    </row>
    <row r="46">
      <c r="A46" s="1953" t="s">
        <v>1764</v>
      </c>
      <c r="B46" s="1910"/>
      <c r="C46" s="1954" t="s">
        <v>1765</v>
      </c>
      <c r="D46" s="1101"/>
      <c r="E46" s="1910"/>
      <c r="F46" s="1899"/>
      <c r="G46" s="1899"/>
      <c r="H46" s="1937"/>
      <c r="I46" s="1948" t="s">
        <v>1766</v>
      </c>
      <c r="J46" s="1949" t="s">
        <v>1766</v>
      </c>
      <c r="K46" s="1952" t="s">
        <v>309</v>
      </c>
      <c r="L46" s="1923"/>
      <c r="M46" s="1923"/>
      <c r="N46" s="1923"/>
      <c r="O46" s="1923"/>
      <c r="P46" s="1927"/>
      <c r="Q46" s="1950" t="s">
        <v>1766</v>
      </c>
      <c r="R46" s="1933" t="s">
        <v>1766</v>
      </c>
      <c r="S46" s="1938"/>
      <c r="T46" s="1899"/>
    </row>
    <row r="47">
      <c r="A47" s="1953" t="s">
        <v>1767</v>
      </c>
      <c r="B47" s="1910"/>
      <c r="C47" s="1944" t="s">
        <v>1768</v>
      </c>
      <c r="D47" s="1923"/>
      <c r="E47" s="1921"/>
      <c r="F47" s="1899"/>
      <c r="G47" s="1899"/>
      <c r="H47" s="1935"/>
      <c r="I47" s="1948" t="s">
        <v>1769</v>
      </c>
      <c r="J47" s="1949" t="s">
        <v>1769</v>
      </c>
      <c r="K47" s="1952" t="s">
        <v>1770</v>
      </c>
      <c r="L47" s="1923"/>
      <c r="M47" s="1923"/>
      <c r="N47" s="1923"/>
      <c r="O47" s="1923"/>
      <c r="P47" s="1927"/>
      <c r="Q47" s="1950" t="s">
        <v>1769</v>
      </c>
      <c r="R47" s="1933" t="s">
        <v>1769</v>
      </c>
      <c r="S47" s="1939"/>
      <c r="T47" s="1899"/>
    </row>
    <row r="48">
      <c r="A48" s="1953" t="s">
        <v>1771</v>
      </c>
      <c r="B48" s="1910"/>
      <c r="C48" s="1944" t="s">
        <v>1772</v>
      </c>
      <c r="D48" s="1923"/>
      <c r="E48" s="1921"/>
      <c r="F48" s="1899"/>
      <c r="G48" s="1899"/>
      <c r="H48" s="1937"/>
      <c r="I48" s="1948" t="s">
        <v>1773</v>
      </c>
      <c r="J48" s="1949" t="s">
        <v>1773</v>
      </c>
      <c r="K48" s="1952" t="s">
        <v>1774</v>
      </c>
      <c r="L48" s="1923"/>
      <c r="M48" s="1923"/>
      <c r="N48" s="1923"/>
      <c r="O48" s="1923"/>
      <c r="P48" s="1927"/>
      <c r="Q48" s="1950" t="s">
        <v>1773</v>
      </c>
      <c r="R48" s="1933" t="s">
        <v>1773</v>
      </c>
      <c r="S48" s="1941"/>
      <c r="T48" s="1899"/>
    </row>
    <row r="49">
      <c r="A49" s="1931" t="s">
        <v>1775</v>
      </c>
      <c r="B49" s="1921"/>
      <c r="C49" s="1944" t="s">
        <v>1776</v>
      </c>
      <c r="D49" s="1923"/>
      <c r="E49" s="1921"/>
      <c r="F49" s="1899"/>
      <c r="G49" s="1899"/>
      <c r="H49" s="1942"/>
      <c r="I49" s="1948" t="s">
        <v>1777</v>
      </c>
      <c r="J49" s="1949" t="s">
        <v>1777</v>
      </c>
      <c r="K49" s="1952" t="s">
        <v>86</v>
      </c>
      <c r="L49" s="1923"/>
      <c r="M49" s="1923"/>
      <c r="N49" s="1923"/>
      <c r="O49" s="1923"/>
      <c r="P49" s="1927"/>
      <c r="Q49" s="1950" t="s">
        <v>1777</v>
      </c>
      <c r="R49" s="1933" t="s">
        <v>1777</v>
      </c>
      <c r="S49" s="1938"/>
      <c r="T49" s="1899"/>
    </row>
    <row r="50">
      <c r="A50" s="1931" t="s">
        <v>1778</v>
      </c>
      <c r="B50" s="1921"/>
      <c r="C50" s="1944" t="s">
        <v>1779</v>
      </c>
      <c r="D50" s="1923"/>
      <c r="E50" s="1921"/>
      <c r="F50" s="1899"/>
      <c r="G50" s="1899"/>
      <c r="H50" s="1942"/>
      <c r="I50" s="1948" t="s">
        <v>1780</v>
      </c>
      <c r="J50" s="1949" t="s">
        <v>1780</v>
      </c>
      <c r="K50" s="1952" t="s">
        <v>1781</v>
      </c>
      <c r="L50" s="1923"/>
      <c r="M50" s="1923"/>
      <c r="N50" s="1923"/>
      <c r="O50" s="1923"/>
      <c r="P50" s="1927"/>
      <c r="Q50" s="1950" t="s">
        <v>1780</v>
      </c>
      <c r="R50" s="1933" t="s">
        <v>1780</v>
      </c>
      <c r="S50" s="1943"/>
      <c r="T50" s="1899"/>
    </row>
    <row r="51">
      <c r="A51" s="1931" t="s">
        <v>1782</v>
      </c>
      <c r="B51" s="1921"/>
      <c r="C51" s="1944" t="s">
        <v>1783</v>
      </c>
      <c r="D51" s="1923"/>
      <c r="E51" s="1921"/>
      <c r="F51" s="1899"/>
      <c r="G51" s="1899"/>
      <c r="H51" s="1942"/>
      <c r="I51" s="1948" t="s">
        <v>1784</v>
      </c>
      <c r="J51" s="1949" t="s">
        <v>1784</v>
      </c>
      <c r="K51" s="1952" t="s">
        <v>1785</v>
      </c>
      <c r="L51" s="1923"/>
      <c r="M51" s="1923"/>
      <c r="N51" s="1923"/>
      <c r="O51" s="1923"/>
      <c r="P51" s="1927"/>
      <c r="Q51" s="1950" t="s">
        <v>1784</v>
      </c>
      <c r="R51" s="1933" t="s">
        <v>1784</v>
      </c>
      <c r="S51" s="1943"/>
      <c r="T51" s="1899"/>
    </row>
    <row r="52">
      <c r="A52" s="1931" t="s">
        <v>1786</v>
      </c>
      <c r="B52" s="1921"/>
      <c r="C52" s="1944" t="s">
        <v>1787</v>
      </c>
      <c r="D52" s="1923"/>
      <c r="E52" s="1921"/>
      <c r="F52" s="1899"/>
      <c r="G52" s="1899"/>
      <c r="H52" s="1946"/>
      <c r="I52" s="1948" t="s">
        <v>1788</v>
      </c>
      <c r="J52" s="1949" t="s">
        <v>1788</v>
      </c>
      <c r="K52" s="1952" t="s">
        <v>1789</v>
      </c>
      <c r="L52" s="1923"/>
      <c r="M52" s="1923"/>
      <c r="N52" s="1923"/>
      <c r="O52" s="1923"/>
      <c r="P52" s="1927"/>
      <c r="Q52" s="1950" t="s">
        <v>1788</v>
      </c>
      <c r="R52" s="1933" t="s">
        <v>1788</v>
      </c>
      <c r="S52" s="1938"/>
      <c r="T52" s="1899"/>
    </row>
    <row r="53">
      <c r="A53" s="1931" t="s">
        <v>1790</v>
      </c>
      <c r="B53" s="1921"/>
      <c r="C53" s="1944" t="s">
        <v>1791</v>
      </c>
      <c r="D53" s="1923"/>
      <c r="E53" s="1921"/>
      <c r="F53" s="1899"/>
      <c r="G53" s="1899"/>
      <c r="H53" s="1937"/>
      <c r="I53" s="1948" t="s">
        <v>1792</v>
      </c>
      <c r="J53" s="1949" t="s">
        <v>1792</v>
      </c>
      <c r="K53" s="1952" t="s">
        <v>1793</v>
      </c>
      <c r="L53" s="1923"/>
      <c r="M53" s="1923"/>
      <c r="N53" s="1923"/>
      <c r="O53" s="1923"/>
      <c r="P53" s="1927"/>
      <c r="Q53" s="1950" t="s">
        <v>1792</v>
      </c>
      <c r="R53" s="1933" t="s">
        <v>1792</v>
      </c>
      <c r="S53" s="1941"/>
      <c r="T53" s="1899"/>
    </row>
    <row r="54">
      <c r="A54" s="1931" t="s">
        <v>1794</v>
      </c>
      <c r="B54" s="1921"/>
      <c r="C54" s="1944" t="s">
        <v>1795</v>
      </c>
      <c r="D54" s="1923"/>
      <c r="E54" s="1921"/>
      <c r="F54" s="1899"/>
      <c r="G54" s="1899"/>
      <c r="H54" s="1942"/>
      <c r="I54" s="1948" t="s">
        <v>1796</v>
      </c>
      <c r="J54" s="1949" t="s">
        <v>1796</v>
      </c>
      <c r="K54" s="1940" t="s">
        <v>75</v>
      </c>
      <c r="L54" s="1923"/>
      <c r="M54" s="1923"/>
      <c r="N54" s="1923"/>
      <c r="O54" s="1923"/>
      <c r="P54" s="1927"/>
      <c r="Q54" s="1950" t="s">
        <v>1796</v>
      </c>
      <c r="R54" s="1933" t="s">
        <v>1796</v>
      </c>
      <c r="S54" s="1951"/>
      <c r="T54" s="1899"/>
    </row>
    <row r="55">
      <c r="A55" s="1931"/>
      <c r="B55" s="1921"/>
      <c r="C55" s="1944"/>
      <c r="D55" s="1923"/>
      <c r="E55" s="1921"/>
      <c r="F55" s="1899"/>
      <c r="G55" s="1899"/>
      <c r="H55" s="1942"/>
      <c r="I55" s="1948" t="s">
        <v>1797</v>
      </c>
      <c r="J55" s="1949" t="s">
        <v>1797</v>
      </c>
      <c r="K55" s="1940" t="s">
        <v>1798</v>
      </c>
      <c r="L55" s="1923"/>
      <c r="M55" s="1923"/>
      <c r="N55" s="1923"/>
      <c r="O55" s="1923"/>
      <c r="P55" s="1927"/>
      <c r="Q55" s="1950" t="s">
        <v>1797</v>
      </c>
      <c r="R55" s="1933" t="s">
        <v>1797</v>
      </c>
      <c r="S55" s="1951"/>
      <c r="T55" s="1899"/>
    </row>
    <row r="56">
      <c r="A56" s="415" t="s">
        <v>1799</v>
      </c>
      <c r="F56" s="1899"/>
      <c r="G56" s="1899"/>
      <c r="H56" s="1942"/>
      <c r="I56" s="1948" t="s">
        <v>1800</v>
      </c>
      <c r="J56" s="1949" t="s">
        <v>1800</v>
      </c>
      <c r="K56" s="1940" t="s">
        <v>1801</v>
      </c>
      <c r="L56" s="1923"/>
      <c r="M56" s="1923"/>
      <c r="N56" s="1923"/>
      <c r="O56" s="1923"/>
      <c r="P56" s="1927"/>
      <c r="Q56" s="1950" t="s">
        <v>1800</v>
      </c>
      <c r="R56" s="1933" t="s">
        <v>1800</v>
      </c>
      <c r="S56" s="1951"/>
      <c r="T56" s="1899"/>
    </row>
    <row r="57">
      <c r="F57" s="1899"/>
      <c r="G57" s="1899"/>
      <c r="H57" s="1942"/>
      <c r="I57" s="1948" t="s">
        <v>1802</v>
      </c>
      <c r="J57" s="1949" t="s">
        <v>1802</v>
      </c>
      <c r="K57" s="1940" t="s">
        <v>1803</v>
      </c>
      <c r="L57" s="1923"/>
      <c r="M57" s="1923"/>
      <c r="N57" s="1923"/>
      <c r="O57" s="1923"/>
      <c r="P57" s="1927"/>
      <c r="Q57" s="1950" t="s">
        <v>1802</v>
      </c>
      <c r="R57" s="1933" t="s">
        <v>1802</v>
      </c>
      <c r="S57" s="1951"/>
      <c r="T57" s="1899"/>
    </row>
    <row r="58">
      <c r="A58" s="1901" t="s">
        <v>2</v>
      </c>
      <c r="C58" s="1902" t="s">
        <v>1626</v>
      </c>
      <c r="F58" s="1899"/>
      <c r="G58" s="1899"/>
      <c r="H58" s="1942"/>
      <c r="I58" s="1948" t="s">
        <v>1804</v>
      </c>
      <c r="J58" s="1949" t="s">
        <v>1804</v>
      </c>
      <c r="K58" s="1940" t="s">
        <v>1805</v>
      </c>
      <c r="L58" s="1923"/>
      <c r="M58" s="1923"/>
      <c r="N58" s="1923"/>
      <c r="O58" s="1923"/>
      <c r="P58" s="1927"/>
      <c r="Q58" s="1950" t="s">
        <v>1804</v>
      </c>
      <c r="R58" s="1933" t="s">
        <v>1804</v>
      </c>
      <c r="S58" s="1951"/>
      <c r="T58" s="1899"/>
    </row>
    <row r="59">
      <c r="A59" s="1953" t="s">
        <v>1806</v>
      </c>
      <c r="B59" s="1910"/>
      <c r="C59" s="1934" t="s">
        <v>220</v>
      </c>
      <c r="D59" s="1923"/>
      <c r="E59" s="1921"/>
      <c r="F59" s="1899"/>
      <c r="G59" s="1899"/>
      <c r="H59" s="1942"/>
      <c r="I59" s="1948" t="s">
        <v>1807</v>
      </c>
      <c r="J59" s="1949" t="s">
        <v>1807</v>
      </c>
      <c r="K59" s="1940" t="s">
        <v>1808</v>
      </c>
      <c r="L59" s="1923"/>
      <c r="M59" s="1923"/>
      <c r="N59" s="1923"/>
      <c r="O59" s="1923"/>
      <c r="P59" s="1927"/>
      <c r="Q59" s="1950" t="s">
        <v>1807</v>
      </c>
      <c r="R59" s="1933" t="s">
        <v>1807</v>
      </c>
      <c r="S59" s="1951"/>
      <c r="T59" s="1899"/>
    </row>
    <row r="60">
      <c r="A60" s="1953" t="s">
        <v>1809</v>
      </c>
      <c r="B60" s="1910"/>
      <c r="C60" s="1934" t="s">
        <v>1810</v>
      </c>
      <c r="D60" s="1923"/>
      <c r="E60" s="1921"/>
      <c r="F60" s="1899"/>
      <c r="G60" s="1899"/>
      <c r="H60" s="1942"/>
      <c r="I60" s="1948" t="s">
        <v>1811</v>
      </c>
      <c r="J60" s="1949" t="s">
        <v>1811</v>
      </c>
      <c r="K60" s="1940" t="s">
        <v>1812</v>
      </c>
      <c r="L60" s="1923"/>
      <c r="M60" s="1923"/>
      <c r="N60" s="1923"/>
      <c r="O60" s="1923"/>
      <c r="P60" s="1927"/>
      <c r="Q60" s="1950" t="s">
        <v>1811</v>
      </c>
      <c r="R60" s="1933" t="s">
        <v>1811</v>
      </c>
      <c r="S60" s="1951"/>
      <c r="T60" s="1899"/>
    </row>
    <row r="61">
      <c r="A61" s="1953"/>
      <c r="B61" s="1910"/>
      <c r="C61" s="1955"/>
      <c r="D61" s="1923"/>
      <c r="E61" s="1921"/>
      <c r="F61" s="1899"/>
      <c r="G61" s="1899"/>
      <c r="H61" s="1942"/>
      <c r="I61" s="1948" t="s">
        <v>1813</v>
      </c>
      <c r="J61" s="1949" t="s">
        <v>1813</v>
      </c>
      <c r="K61" s="1945" t="s">
        <v>1814</v>
      </c>
      <c r="L61" s="1923"/>
      <c r="M61" s="1923"/>
      <c r="N61" s="1923"/>
      <c r="O61" s="1923"/>
      <c r="P61" s="1927"/>
      <c r="Q61" s="1950" t="s">
        <v>1813</v>
      </c>
      <c r="R61" s="1933" t="s">
        <v>1813</v>
      </c>
      <c r="S61" s="1951"/>
      <c r="T61" s="1899"/>
    </row>
    <row r="62">
      <c r="A62" s="1956"/>
      <c r="B62" s="1921"/>
      <c r="C62" s="1955"/>
      <c r="D62" s="1923"/>
      <c r="E62" s="1921"/>
      <c r="F62" s="1899"/>
      <c r="G62" s="1899"/>
      <c r="H62" s="1942"/>
      <c r="I62" s="1948" t="s">
        <v>1815</v>
      </c>
      <c r="J62" s="1949" t="s">
        <v>1815</v>
      </c>
      <c r="K62" s="1945" t="s">
        <v>1816</v>
      </c>
      <c r="L62" s="1923"/>
      <c r="M62" s="1923"/>
      <c r="N62" s="1923"/>
      <c r="O62" s="1923"/>
      <c r="P62" s="1927"/>
      <c r="Q62" s="1950" t="s">
        <v>1815</v>
      </c>
      <c r="R62" s="1933" t="s">
        <v>1815</v>
      </c>
      <c r="S62" s="1951"/>
      <c r="T62" s="1899"/>
    </row>
    <row r="63">
      <c r="A63" s="1956"/>
      <c r="B63" s="1921"/>
      <c r="C63" s="1955"/>
      <c r="D63" s="1923"/>
      <c r="E63" s="1921"/>
      <c r="F63" s="1899"/>
      <c r="G63" s="1899"/>
      <c r="H63" s="1942"/>
      <c r="I63" s="1948" t="s">
        <v>1817</v>
      </c>
      <c r="J63" s="1949" t="s">
        <v>1817</v>
      </c>
      <c r="K63" s="1945" t="s">
        <v>1818</v>
      </c>
      <c r="L63" s="1923"/>
      <c r="M63" s="1923"/>
      <c r="N63" s="1923"/>
      <c r="O63" s="1923"/>
      <c r="P63" s="1927"/>
      <c r="Q63" s="1950" t="s">
        <v>1817</v>
      </c>
      <c r="R63" s="1933" t="s">
        <v>1817</v>
      </c>
      <c r="S63" s="1951"/>
      <c r="T63" s="1899"/>
    </row>
    <row r="64">
      <c r="A64" s="415" t="s">
        <v>1819</v>
      </c>
      <c r="F64" s="1899"/>
      <c r="G64" s="1899"/>
      <c r="H64" s="1942"/>
      <c r="I64" s="1948" t="s">
        <v>1820</v>
      </c>
      <c r="J64" s="1949" t="s">
        <v>1820</v>
      </c>
      <c r="K64" s="1945" t="s">
        <v>1821</v>
      </c>
      <c r="L64" s="1923"/>
      <c r="M64" s="1923"/>
      <c r="N64" s="1923"/>
      <c r="O64" s="1923"/>
      <c r="P64" s="1927"/>
      <c r="Q64" s="1950" t="s">
        <v>1820</v>
      </c>
      <c r="R64" s="1933" t="s">
        <v>1820</v>
      </c>
      <c r="S64" s="1951"/>
      <c r="T64" s="1899"/>
    </row>
    <row r="65">
      <c r="F65" s="1899"/>
      <c r="G65" s="1899"/>
      <c r="H65" s="1942"/>
      <c r="I65" s="1948" t="s">
        <v>1822</v>
      </c>
      <c r="J65" s="1949" t="s">
        <v>1822</v>
      </c>
      <c r="K65" s="1945" t="s">
        <v>1823</v>
      </c>
      <c r="L65" s="1923"/>
      <c r="M65" s="1923"/>
      <c r="N65" s="1923"/>
      <c r="O65" s="1923"/>
      <c r="P65" s="1927"/>
      <c r="Q65" s="1950" t="s">
        <v>1822</v>
      </c>
      <c r="R65" s="1933" t="s">
        <v>1822</v>
      </c>
      <c r="S65" s="1951"/>
      <c r="T65" s="1899"/>
    </row>
    <row r="66">
      <c r="A66" s="1901" t="s">
        <v>2</v>
      </c>
      <c r="C66" s="1902" t="s">
        <v>1626</v>
      </c>
      <c r="F66" s="1899"/>
      <c r="G66" s="1899"/>
      <c r="H66" s="1942"/>
      <c r="I66" s="1948" t="s">
        <v>1824</v>
      </c>
      <c r="J66" s="1949" t="s">
        <v>1824</v>
      </c>
      <c r="K66" s="1945" t="s">
        <v>1825</v>
      </c>
      <c r="L66" s="1923"/>
      <c r="M66" s="1923"/>
      <c r="N66" s="1923"/>
      <c r="O66" s="1923"/>
      <c r="P66" s="1927"/>
      <c r="Q66" s="1950" t="s">
        <v>1824</v>
      </c>
      <c r="R66" s="1933" t="s">
        <v>1824</v>
      </c>
      <c r="S66" s="1951"/>
      <c r="T66" s="1899"/>
    </row>
    <row r="67">
      <c r="A67" s="1957" t="s">
        <v>1826</v>
      </c>
      <c r="B67" s="1910"/>
      <c r="C67" s="1958" t="s">
        <v>1827</v>
      </c>
      <c r="D67" s="1101"/>
      <c r="E67" s="1910"/>
      <c r="F67" s="1899"/>
      <c r="G67" s="1899"/>
      <c r="H67" s="1942"/>
      <c r="I67" s="1924" t="s">
        <v>1828</v>
      </c>
      <c r="J67" s="1925" t="s">
        <v>1828</v>
      </c>
      <c r="K67" s="1945" t="s">
        <v>1829</v>
      </c>
      <c r="L67" s="1923"/>
      <c r="M67" s="1923"/>
      <c r="N67" s="1923"/>
      <c r="O67" s="1923"/>
      <c r="P67" s="1927"/>
      <c r="Q67" s="1950" t="s">
        <v>1828</v>
      </c>
      <c r="R67" s="1933" t="s">
        <v>1828</v>
      </c>
      <c r="S67" s="1951"/>
      <c r="T67" s="1899"/>
    </row>
    <row r="68">
      <c r="A68" s="1931" t="s">
        <v>1830</v>
      </c>
      <c r="B68" s="1921"/>
      <c r="C68" s="1922" t="s">
        <v>1637</v>
      </c>
      <c r="D68" s="1923"/>
      <c r="E68" s="1921"/>
      <c r="F68" s="1899"/>
      <c r="G68" s="1899"/>
      <c r="H68" s="1942"/>
      <c r="I68" s="1948" t="s">
        <v>1831</v>
      </c>
      <c r="J68" s="1949" t="s">
        <v>1831</v>
      </c>
      <c r="K68" s="1945" t="s">
        <v>1832</v>
      </c>
      <c r="L68" s="1923"/>
      <c r="M68" s="1923"/>
      <c r="N68" s="1923"/>
      <c r="O68" s="1923"/>
      <c r="P68" s="1927"/>
      <c r="Q68" s="1950" t="s">
        <v>1831</v>
      </c>
      <c r="R68" s="1933" t="s">
        <v>1831</v>
      </c>
      <c r="S68" s="1951"/>
      <c r="T68" s="1899"/>
    </row>
    <row r="69">
      <c r="A69" s="1920" t="s">
        <v>1833</v>
      </c>
      <c r="B69" s="1921"/>
      <c r="C69" s="1922" t="s">
        <v>1834</v>
      </c>
      <c r="D69" s="1923"/>
      <c r="E69" s="1921"/>
      <c r="F69" s="1959"/>
      <c r="G69" s="1959"/>
      <c r="H69" s="1942"/>
      <c r="I69" s="1948" t="s">
        <v>1835</v>
      </c>
      <c r="J69" s="1949" t="s">
        <v>1835</v>
      </c>
      <c r="K69" s="1945" t="s">
        <v>1836</v>
      </c>
      <c r="L69" s="1923"/>
      <c r="M69" s="1923"/>
      <c r="N69" s="1923"/>
      <c r="O69" s="1923"/>
      <c r="P69" s="1927"/>
      <c r="Q69" s="1950" t="s">
        <v>1835</v>
      </c>
      <c r="R69" s="1933" t="s">
        <v>1835</v>
      </c>
      <c r="S69" s="1951"/>
      <c r="T69" s="1899"/>
    </row>
    <row r="70">
      <c r="A70" s="1960" t="s">
        <v>1748</v>
      </c>
      <c r="B70" s="1921"/>
      <c r="C70" s="1922" t="s">
        <v>1637</v>
      </c>
      <c r="D70" s="1923"/>
      <c r="E70" s="1921"/>
      <c r="F70" s="1959"/>
      <c r="G70" s="1959"/>
      <c r="H70" s="1942"/>
      <c r="I70" s="1948" t="s">
        <v>1837</v>
      </c>
      <c r="J70" s="1949" t="s">
        <v>1837</v>
      </c>
      <c r="K70" s="1945" t="s">
        <v>1838</v>
      </c>
      <c r="L70" s="1923"/>
      <c r="M70" s="1923"/>
      <c r="N70" s="1923"/>
      <c r="O70" s="1923"/>
      <c r="P70" s="1927"/>
      <c r="Q70" s="1950" t="s">
        <v>1837</v>
      </c>
      <c r="R70" s="1933" t="s">
        <v>1837</v>
      </c>
      <c r="S70" s="1951"/>
      <c r="T70" s="1899"/>
    </row>
    <row r="71">
      <c r="A71" s="1961" t="s">
        <v>1839</v>
      </c>
      <c r="B71" s="1921"/>
      <c r="C71" s="1922" t="s">
        <v>1752</v>
      </c>
      <c r="D71" s="1923"/>
      <c r="E71" s="1921"/>
      <c r="F71" s="1959"/>
      <c r="G71" s="1959"/>
      <c r="H71" s="1942"/>
      <c r="I71" s="1948" t="s">
        <v>1840</v>
      </c>
      <c r="J71" s="1949" t="s">
        <v>1840</v>
      </c>
      <c r="K71" s="1945" t="s">
        <v>1841</v>
      </c>
      <c r="L71" s="1923"/>
      <c r="M71" s="1923"/>
      <c r="N71" s="1923"/>
      <c r="O71" s="1923"/>
      <c r="P71" s="1927"/>
      <c r="Q71" s="1950" t="s">
        <v>1840</v>
      </c>
      <c r="R71" s="1933" t="s">
        <v>1840</v>
      </c>
      <c r="S71" s="1951"/>
      <c r="T71" s="1899"/>
    </row>
    <row r="72">
      <c r="A72" s="1961" t="s">
        <v>1842</v>
      </c>
      <c r="B72" s="1921"/>
      <c r="C72" s="1922" t="s">
        <v>1752</v>
      </c>
      <c r="D72" s="1923"/>
      <c r="E72" s="1921"/>
      <c r="F72" s="1959"/>
      <c r="G72" s="1959"/>
      <c r="H72" s="1935"/>
      <c r="I72" s="1948" t="s">
        <v>1843</v>
      </c>
      <c r="J72" s="1949" t="s">
        <v>1843</v>
      </c>
      <c r="K72" s="1945" t="s">
        <v>1844</v>
      </c>
      <c r="L72" s="1923"/>
      <c r="M72" s="1923"/>
      <c r="N72" s="1923"/>
      <c r="O72" s="1923"/>
      <c r="P72" s="1927"/>
      <c r="Q72" s="1950" t="s">
        <v>1843</v>
      </c>
      <c r="R72" s="1933" t="s">
        <v>1843</v>
      </c>
      <c r="S72" s="1939"/>
      <c r="T72" s="1899"/>
    </row>
    <row r="73">
      <c r="A73" s="1931" t="s">
        <v>1755</v>
      </c>
      <c r="B73" s="1921"/>
      <c r="C73" s="1934" t="s">
        <v>1641</v>
      </c>
      <c r="D73" s="1923"/>
      <c r="E73" s="1921"/>
      <c r="F73" s="1959"/>
      <c r="G73" s="1959"/>
      <c r="H73" s="1942"/>
      <c r="I73" s="1948" t="s">
        <v>1845</v>
      </c>
      <c r="J73" s="1949" t="s">
        <v>1845</v>
      </c>
      <c r="K73" s="1945" t="s">
        <v>1846</v>
      </c>
      <c r="L73" s="1923"/>
      <c r="M73" s="1923"/>
      <c r="N73" s="1923"/>
      <c r="O73" s="1923"/>
      <c r="P73" s="1927"/>
      <c r="Q73" s="1950" t="s">
        <v>1845</v>
      </c>
      <c r="R73" s="1933" t="s">
        <v>1845</v>
      </c>
      <c r="S73" s="1939"/>
      <c r="T73" s="1899"/>
    </row>
    <row r="74">
      <c r="A74" s="1931" t="s">
        <v>1760</v>
      </c>
      <c r="B74" s="1921"/>
      <c r="C74" s="1934" t="s">
        <v>1761</v>
      </c>
      <c r="D74" s="1923"/>
      <c r="E74" s="1921"/>
      <c r="F74" s="1959"/>
      <c r="G74" s="1959"/>
      <c r="H74" s="1946"/>
      <c r="I74" s="1948" t="s">
        <v>1847</v>
      </c>
      <c r="J74" s="1949" t="s">
        <v>1847</v>
      </c>
      <c r="K74" s="1945" t="s">
        <v>1848</v>
      </c>
      <c r="L74" s="1923"/>
      <c r="M74" s="1923"/>
      <c r="N74" s="1923"/>
      <c r="O74" s="1923"/>
      <c r="P74" s="1927"/>
      <c r="Q74" s="1950" t="s">
        <v>1847</v>
      </c>
      <c r="R74" s="1933" t="s">
        <v>1847</v>
      </c>
      <c r="S74" s="1941"/>
      <c r="T74" s="1899"/>
    </row>
    <row r="75">
      <c r="A75" s="1931" t="s">
        <v>1762</v>
      </c>
      <c r="B75" s="1921"/>
      <c r="C75" s="1934" t="s">
        <v>1763</v>
      </c>
      <c r="D75" s="1923"/>
      <c r="E75" s="1921"/>
      <c r="F75" s="1959"/>
      <c r="G75" s="1959"/>
      <c r="H75" s="1942"/>
      <c r="I75" s="1948" t="s">
        <v>1849</v>
      </c>
      <c r="J75" s="1949" t="s">
        <v>1849</v>
      </c>
      <c r="K75" s="1945" t="s">
        <v>1850</v>
      </c>
      <c r="L75" s="1923"/>
      <c r="M75" s="1923"/>
      <c r="N75" s="1923"/>
      <c r="O75" s="1923"/>
      <c r="P75" s="1927"/>
      <c r="Q75" s="1950" t="s">
        <v>1849</v>
      </c>
      <c r="R75" s="1933" t="s">
        <v>1849</v>
      </c>
      <c r="S75" s="1951"/>
      <c r="T75" s="1899"/>
    </row>
    <row r="76">
      <c r="A76" s="1931" t="s">
        <v>1769</v>
      </c>
      <c r="B76" s="1921"/>
      <c r="C76" s="1934" t="s">
        <v>1851</v>
      </c>
      <c r="D76" s="1923"/>
      <c r="E76" s="1921"/>
      <c r="F76" s="1959"/>
      <c r="G76" s="1959"/>
      <c r="H76" s="1942"/>
      <c r="I76" s="1948" t="s">
        <v>1852</v>
      </c>
      <c r="J76" s="1949" t="s">
        <v>1852</v>
      </c>
      <c r="K76" s="1945" t="s">
        <v>1853</v>
      </c>
      <c r="L76" s="1923"/>
      <c r="M76" s="1923"/>
      <c r="N76" s="1923"/>
      <c r="O76" s="1923"/>
      <c r="P76" s="1927"/>
      <c r="Q76" s="1950" t="s">
        <v>1852</v>
      </c>
      <c r="R76" s="1933" t="s">
        <v>1852</v>
      </c>
      <c r="S76" s="1951"/>
      <c r="T76" s="1899"/>
    </row>
    <row r="77">
      <c r="A77" s="1931" t="s">
        <v>1784</v>
      </c>
      <c r="B77" s="1921"/>
      <c r="C77" s="1934" t="s">
        <v>1785</v>
      </c>
      <c r="D77" s="1923"/>
      <c r="E77" s="1921"/>
      <c r="F77" s="1959"/>
      <c r="G77" s="1959"/>
      <c r="H77" s="1942"/>
      <c r="I77" s="1948" t="s">
        <v>1854</v>
      </c>
      <c r="J77" s="1949" t="s">
        <v>1854</v>
      </c>
      <c r="K77" s="1945" t="s">
        <v>1855</v>
      </c>
      <c r="L77" s="1923"/>
      <c r="M77" s="1923"/>
      <c r="N77" s="1923"/>
      <c r="O77" s="1923"/>
      <c r="P77" s="1927"/>
      <c r="Q77" s="1950" t="s">
        <v>1854</v>
      </c>
      <c r="R77" s="1933" t="s">
        <v>1854</v>
      </c>
      <c r="S77" s="1951"/>
      <c r="T77" s="1899"/>
    </row>
    <row r="78">
      <c r="A78" s="1931" t="s">
        <v>1792</v>
      </c>
      <c r="B78" s="1921"/>
      <c r="C78" s="1934" t="s">
        <v>282</v>
      </c>
      <c r="D78" s="1923"/>
      <c r="E78" s="1921"/>
      <c r="F78" s="1959"/>
      <c r="G78" s="1959"/>
      <c r="H78" s="1942"/>
      <c r="I78" s="1948" t="s">
        <v>1856</v>
      </c>
      <c r="J78" s="1949" t="s">
        <v>1856</v>
      </c>
      <c r="K78" s="1945" t="s">
        <v>1857</v>
      </c>
      <c r="L78" s="1923"/>
      <c r="M78" s="1923"/>
      <c r="N78" s="1923"/>
      <c r="O78" s="1923"/>
      <c r="P78" s="1927"/>
      <c r="Q78" s="1950" t="s">
        <v>1856</v>
      </c>
      <c r="R78" s="1933" t="s">
        <v>1856</v>
      </c>
      <c r="S78" s="1951"/>
      <c r="T78" s="1899"/>
    </row>
    <row r="79">
      <c r="A79" s="1931" t="s">
        <v>1822</v>
      </c>
      <c r="B79" s="1921"/>
      <c r="C79" s="1934" t="s">
        <v>1858</v>
      </c>
      <c r="D79" s="1923"/>
      <c r="E79" s="1921"/>
      <c r="F79" s="1959"/>
      <c r="G79" s="1959"/>
      <c r="H79" s="1959"/>
      <c r="I79" s="1959"/>
      <c r="J79" s="1899"/>
      <c r="K79" s="1962" t="s">
        <v>1859</v>
      </c>
      <c r="L79" s="1923"/>
      <c r="M79" s="1923"/>
      <c r="N79" s="1923"/>
      <c r="O79" s="1923"/>
      <c r="P79" s="1927"/>
      <c r="Q79" s="1950" t="s">
        <v>1860</v>
      </c>
      <c r="R79" s="1899"/>
      <c r="S79" s="1899"/>
      <c r="T79" s="1899"/>
    </row>
    <row r="80">
      <c r="A80" s="1931" t="s">
        <v>1802</v>
      </c>
      <c r="B80" s="1921"/>
      <c r="C80" s="1934" t="s">
        <v>1861</v>
      </c>
      <c r="D80" s="1923"/>
      <c r="E80" s="1921"/>
      <c r="F80" s="1959"/>
      <c r="G80" s="1959"/>
      <c r="H80" s="1959"/>
      <c r="I80" s="1959"/>
      <c r="J80" s="1899"/>
      <c r="K80" s="1899"/>
      <c r="L80" s="1899"/>
      <c r="M80" s="1899"/>
      <c r="N80" s="1899"/>
      <c r="O80" s="1899"/>
      <c r="P80" s="1899"/>
      <c r="Q80" s="1899"/>
      <c r="R80" s="1899"/>
      <c r="S80" s="1899"/>
      <c r="T80" s="1899"/>
    </row>
    <row r="81">
      <c r="A81" s="1931" t="s">
        <v>1804</v>
      </c>
      <c r="B81" s="1921"/>
      <c r="C81" s="1934" t="s">
        <v>1805</v>
      </c>
      <c r="D81" s="1923"/>
      <c r="E81" s="1921"/>
      <c r="F81" s="1959"/>
      <c r="G81" s="1959"/>
      <c r="H81" s="1959"/>
      <c r="I81" s="1959"/>
      <c r="J81" s="1899"/>
      <c r="K81" s="1899"/>
      <c r="L81" s="1899"/>
      <c r="M81" s="1899"/>
      <c r="N81" s="1899"/>
      <c r="O81" s="1899"/>
      <c r="P81" s="1899"/>
      <c r="Q81" s="1899"/>
      <c r="R81" s="1899"/>
      <c r="S81" s="1899"/>
      <c r="T81" s="1899"/>
    </row>
    <row r="82">
      <c r="A82" s="1931" t="s">
        <v>1807</v>
      </c>
      <c r="B82" s="1921"/>
      <c r="C82" s="1934" t="s">
        <v>1808</v>
      </c>
      <c r="D82" s="1923"/>
      <c r="E82" s="1921"/>
      <c r="F82" s="1959"/>
      <c r="G82" s="1959"/>
      <c r="H82" s="1959"/>
      <c r="I82" s="1959"/>
      <c r="J82" s="1899"/>
      <c r="K82" s="1899"/>
      <c r="L82" s="1899"/>
      <c r="M82" s="1899"/>
      <c r="N82" s="1899"/>
      <c r="O82" s="1899"/>
      <c r="P82" s="1899"/>
      <c r="Q82" s="1899"/>
      <c r="R82" s="1899"/>
      <c r="S82" s="1899"/>
      <c r="T82" s="1899"/>
    </row>
    <row r="83">
      <c r="A83" s="1931" t="s">
        <v>1811</v>
      </c>
      <c r="B83" s="1921"/>
      <c r="C83" s="1934" t="s">
        <v>1862</v>
      </c>
      <c r="D83" s="1923"/>
      <c r="E83" s="1921"/>
      <c r="F83" s="1959"/>
      <c r="G83" s="1959"/>
      <c r="H83" s="1959"/>
      <c r="I83" s="1959"/>
      <c r="J83" s="1899"/>
      <c r="K83" s="1899"/>
      <c r="L83" s="1899"/>
      <c r="M83" s="1899"/>
      <c r="N83" s="1899"/>
      <c r="O83" s="1899"/>
      <c r="P83" s="1899"/>
      <c r="Q83" s="1899"/>
      <c r="R83" s="1899"/>
      <c r="S83" s="1899"/>
      <c r="T83" s="1899"/>
    </row>
    <row r="84">
      <c r="A84" s="1931" t="s">
        <v>1800</v>
      </c>
      <c r="B84" s="1921"/>
      <c r="C84" s="1934" t="s">
        <v>1801</v>
      </c>
      <c r="D84" s="1923"/>
      <c r="E84" s="1921"/>
      <c r="F84" s="1959"/>
      <c r="G84" s="1959"/>
      <c r="H84" s="1959"/>
      <c r="I84" s="1959"/>
      <c r="J84" s="1899"/>
      <c r="K84" s="1899"/>
      <c r="L84" s="1899"/>
      <c r="M84" s="1899"/>
      <c r="N84" s="1899"/>
      <c r="O84" s="1899"/>
      <c r="P84" s="1899"/>
      <c r="Q84" s="1899"/>
      <c r="R84" s="1899"/>
      <c r="S84" s="1899"/>
      <c r="T84" s="1899"/>
    </row>
    <row r="85">
      <c r="A85" s="1931" t="s">
        <v>1788</v>
      </c>
      <c r="B85" s="1921"/>
      <c r="C85" s="1963" t="s">
        <v>1863</v>
      </c>
      <c r="D85" s="1923"/>
      <c r="E85" s="1921"/>
      <c r="F85" s="1959"/>
      <c r="G85" s="1959"/>
      <c r="H85" s="1959"/>
      <c r="I85" s="1959"/>
      <c r="J85" s="1899"/>
      <c r="K85" s="1899"/>
      <c r="L85" s="1899"/>
      <c r="M85" s="1899"/>
      <c r="N85" s="1899"/>
      <c r="O85" s="1899"/>
      <c r="P85" s="1899"/>
      <c r="Q85" s="1899"/>
      <c r="R85" s="1899"/>
      <c r="S85" s="1899"/>
      <c r="T85" s="1899"/>
    </row>
    <row r="86">
      <c r="A86" s="1931" t="s">
        <v>1773</v>
      </c>
      <c r="B86" s="1921"/>
      <c r="C86" s="1963" t="s">
        <v>1864</v>
      </c>
      <c r="D86" s="1923"/>
      <c r="E86" s="1921"/>
      <c r="F86" s="1959"/>
      <c r="G86" s="1959"/>
      <c r="H86" s="1959"/>
      <c r="I86" s="1959"/>
      <c r="J86" s="1899"/>
      <c r="K86" s="1899"/>
      <c r="L86" s="1899"/>
      <c r="M86" s="1899"/>
      <c r="N86" s="1899"/>
      <c r="O86" s="1899"/>
      <c r="P86" s="1899"/>
      <c r="Q86" s="1899"/>
      <c r="R86" s="1899"/>
      <c r="S86" s="1899"/>
      <c r="T86" s="1899"/>
    </row>
    <row r="87">
      <c r="A87" s="1931" t="s">
        <v>1813</v>
      </c>
      <c r="B87" s="1921"/>
      <c r="C87" s="1963" t="s">
        <v>1865</v>
      </c>
      <c r="D87" s="1923"/>
      <c r="E87" s="1921"/>
      <c r="F87" s="1959"/>
      <c r="G87" s="1959"/>
      <c r="H87" s="1959"/>
      <c r="I87" s="1959"/>
      <c r="J87" s="1899"/>
      <c r="K87" s="1899"/>
      <c r="L87" s="1899"/>
      <c r="M87" s="1899"/>
      <c r="N87" s="1899"/>
      <c r="O87" s="1899"/>
      <c r="P87" s="1899"/>
      <c r="Q87" s="1899"/>
      <c r="R87" s="1899"/>
      <c r="S87" s="1899"/>
      <c r="T87" s="1899"/>
    </row>
    <row r="88">
      <c r="A88" s="1931" t="s">
        <v>1849</v>
      </c>
      <c r="B88" s="1921"/>
      <c r="C88" s="1963" t="s">
        <v>1866</v>
      </c>
      <c r="D88" s="1923"/>
      <c r="E88" s="1921"/>
      <c r="F88" s="1959"/>
      <c r="G88" s="1959"/>
      <c r="H88" s="1959"/>
      <c r="I88" s="1959"/>
      <c r="J88" s="1899"/>
      <c r="K88" s="1899"/>
      <c r="L88" s="1899"/>
      <c r="M88" s="1899"/>
      <c r="N88" s="1899"/>
      <c r="O88" s="1899"/>
      <c r="P88" s="1899"/>
      <c r="Q88" s="1899"/>
      <c r="R88" s="1899"/>
      <c r="S88" s="1899"/>
      <c r="T88" s="1899"/>
    </row>
    <row r="89">
      <c r="A89" s="1931" t="s">
        <v>1759</v>
      </c>
      <c r="B89" s="1921"/>
      <c r="C89" s="1963" t="s">
        <v>1867</v>
      </c>
      <c r="D89" s="1923"/>
      <c r="E89" s="1921"/>
      <c r="F89" s="1959"/>
      <c r="G89" s="1959"/>
      <c r="H89" s="1959"/>
      <c r="I89" s="1959"/>
      <c r="J89" s="1899"/>
      <c r="K89" s="1899"/>
      <c r="L89" s="1899"/>
      <c r="M89" s="1899"/>
      <c r="N89" s="1899"/>
      <c r="O89" s="1899"/>
      <c r="P89" s="1899"/>
      <c r="Q89" s="1899"/>
      <c r="R89" s="1899"/>
      <c r="S89" s="1899"/>
      <c r="T89" s="1899"/>
    </row>
    <row r="90">
      <c r="A90" s="1931" t="s">
        <v>1797</v>
      </c>
      <c r="B90" s="1921"/>
      <c r="C90" s="1963" t="s">
        <v>1868</v>
      </c>
      <c r="D90" s="1923"/>
      <c r="E90" s="1921"/>
      <c r="F90" s="1959"/>
      <c r="G90" s="1959"/>
      <c r="H90" s="1959"/>
      <c r="I90" s="1959"/>
      <c r="J90" s="1899"/>
      <c r="K90" s="1899"/>
      <c r="L90" s="1899"/>
      <c r="M90" s="1899"/>
      <c r="N90" s="1899"/>
      <c r="O90" s="1899"/>
      <c r="P90" s="1899"/>
      <c r="Q90" s="1899"/>
      <c r="R90" s="1899"/>
      <c r="S90" s="1899"/>
      <c r="T90" s="1899"/>
    </row>
    <row r="91">
      <c r="A91" s="1931" t="s">
        <v>1837</v>
      </c>
      <c r="B91" s="1921"/>
      <c r="C91" s="1963" t="s">
        <v>1869</v>
      </c>
      <c r="D91" s="1923"/>
      <c r="E91" s="1921"/>
      <c r="F91" s="1959"/>
      <c r="G91" s="1959"/>
      <c r="H91" s="1959"/>
      <c r="I91" s="1959"/>
      <c r="J91" s="1899"/>
      <c r="K91" s="1899"/>
      <c r="L91" s="1899"/>
      <c r="M91" s="1899"/>
      <c r="N91" s="1899"/>
      <c r="O91" s="1899"/>
      <c r="P91" s="1899"/>
      <c r="Q91" s="1899"/>
      <c r="R91" s="1899"/>
      <c r="S91" s="1899"/>
      <c r="T91" s="1899"/>
    </row>
    <row r="92">
      <c r="A92" s="1931" t="s">
        <v>1766</v>
      </c>
      <c r="B92" s="1921"/>
      <c r="C92" s="1963" t="s">
        <v>1870</v>
      </c>
      <c r="D92" s="1923"/>
      <c r="E92" s="1921"/>
      <c r="F92" s="1959"/>
      <c r="G92" s="1959"/>
      <c r="H92" s="1959"/>
      <c r="I92" s="1959"/>
      <c r="J92" s="1899"/>
      <c r="K92" s="1899"/>
      <c r="L92" s="1899"/>
      <c r="M92" s="1899"/>
      <c r="N92" s="1899"/>
      <c r="O92" s="1899"/>
      <c r="P92" s="1899"/>
      <c r="Q92" s="1899"/>
      <c r="R92" s="1899"/>
      <c r="S92" s="1899"/>
      <c r="T92" s="1899"/>
    </row>
    <row r="93">
      <c r="A93" s="1931" t="s">
        <v>1796</v>
      </c>
      <c r="B93" s="1921"/>
      <c r="C93" s="1963" t="s">
        <v>1871</v>
      </c>
      <c r="D93" s="1923"/>
      <c r="E93" s="1921"/>
      <c r="F93" s="1959"/>
      <c r="G93" s="1959"/>
      <c r="H93" s="1959"/>
      <c r="I93" s="1959"/>
      <c r="J93" s="1899"/>
      <c r="K93" s="1899"/>
      <c r="L93" s="1899"/>
      <c r="M93" s="1899"/>
      <c r="N93" s="1899"/>
      <c r="O93" s="1899"/>
      <c r="P93" s="1899"/>
      <c r="Q93" s="1899"/>
      <c r="R93" s="1899"/>
      <c r="S93" s="1899"/>
      <c r="T93" s="1899"/>
    </row>
    <row r="94">
      <c r="A94" s="1931" t="s">
        <v>1840</v>
      </c>
      <c r="B94" s="1921"/>
      <c r="C94" s="1963" t="s">
        <v>1872</v>
      </c>
      <c r="D94" s="1923"/>
      <c r="E94" s="1921"/>
      <c r="F94" s="1959"/>
      <c r="G94" s="1959"/>
      <c r="H94" s="1959"/>
      <c r="I94" s="1959"/>
      <c r="J94" s="1899"/>
      <c r="K94" s="1899"/>
      <c r="L94" s="1899"/>
      <c r="M94" s="1899"/>
      <c r="N94" s="1899"/>
      <c r="O94" s="1899"/>
      <c r="P94" s="1899"/>
      <c r="Q94" s="1899"/>
      <c r="R94" s="1899"/>
      <c r="S94" s="1899"/>
      <c r="T94" s="1899"/>
    </row>
    <row r="95">
      <c r="A95" s="1931" t="s">
        <v>1856</v>
      </c>
      <c r="B95" s="1921"/>
      <c r="C95" s="1963" t="s">
        <v>1873</v>
      </c>
      <c r="D95" s="1923"/>
      <c r="E95" s="1921"/>
      <c r="F95" s="1959"/>
      <c r="G95" s="1959"/>
      <c r="H95" s="1959"/>
      <c r="I95" s="1959"/>
      <c r="J95" s="1899"/>
      <c r="K95" s="1899"/>
      <c r="L95" s="1899"/>
      <c r="M95" s="1899"/>
      <c r="N95" s="1899"/>
      <c r="O95" s="1899"/>
      <c r="P95" s="1899"/>
      <c r="Q95" s="1899"/>
      <c r="R95" s="1899"/>
      <c r="S95" s="1899"/>
      <c r="T95" s="1899"/>
    </row>
    <row r="96">
      <c r="A96" s="1931" t="s">
        <v>1852</v>
      </c>
      <c r="B96" s="1921"/>
      <c r="C96" s="1963" t="s">
        <v>1874</v>
      </c>
      <c r="D96" s="1923"/>
      <c r="E96" s="1921"/>
      <c r="F96" s="1959"/>
      <c r="G96" s="1959"/>
      <c r="H96" s="1959"/>
      <c r="I96" s="1959"/>
      <c r="J96" s="1899"/>
      <c r="K96" s="1899"/>
      <c r="L96" s="1899"/>
      <c r="M96" s="1899"/>
      <c r="N96" s="1899"/>
      <c r="O96" s="1899"/>
      <c r="P96" s="1899"/>
      <c r="Q96" s="1899"/>
      <c r="R96" s="1899"/>
      <c r="S96" s="1899"/>
      <c r="T96" s="1899"/>
    </row>
    <row r="97">
      <c r="A97" s="1964" t="s">
        <v>1845</v>
      </c>
      <c r="B97" s="1921"/>
      <c r="C97" s="1965" t="s">
        <v>1875</v>
      </c>
      <c r="D97" s="1923"/>
      <c r="E97" s="1921"/>
      <c r="F97" s="1959"/>
      <c r="G97" s="1959"/>
      <c r="H97" s="1959"/>
      <c r="I97" s="1959"/>
      <c r="J97" s="1899"/>
      <c r="K97" s="1899"/>
      <c r="L97" s="1899"/>
      <c r="M97" s="1899"/>
      <c r="N97" s="1899"/>
      <c r="O97" s="1899"/>
      <c r="P97" s="1899"/>
      <c r="Q97" s="1899"/>
      <c r="R97" s="1899"/>
      <c r="S97" s="1899"/>
      <c r="T97" s="1899"/>
    </row>
    <row r="98">
      <c r="A98" s="1931" t="s">
        <v>1820</v>
      </c>
      <c r="B98" s="1921"/>
      <c r="C98" s="1963" t="s">
        <v>1876</v>
      </c>
      <c r="D98" s="1923"/>
      <c r="E98" s="1921"/>
      <c r="F98" s="1959"/>
      <c r="G98" s="1959"/>
      <c r="H98" s="1959"/>
      <c r="I98" s="1959"/>
      <c r="J98" s="1899"/>
      <c r="K98" s="1899"/>
      <c r="L98" s="1899"/>
      <c r="M98" s="1899"/>
      <c r="N98" s="1899"/>
      <c r="O98" s="1899"/>
      <c r="P98" s="1899"/>
      <c r="Q98" s="1899"/>
      <c r="R98" s="1899"/>
      <c r="S98" s="1899"/>
      <c r="T98" s="1899"/>
    </row>
    <row r="99">
      <c r="A99" s="1931" t="s">
        <v>1824</v>
      </c>
      <c r="B99" s="1921"/>
      <c r="C99" s="1963" t="s">
        <v>1877</v>
      </c>
      <c r="D99" s="1923"/>
      <c r="E99" s="1921"/>
      <c r="F99" s="1959"/>
      <c r="G99" s="1959"/>
      <c r="H99" s="1959"/>
      <c r="I99" s="1959"/>
      <c r="J99" s="1899"/>
      <c r="K99" s="1899"/>
      <c r="L99" s="1899"/>
      <c r="M99" s="1899"/>
      <c r="N99" s="1899"/>
      <c r="O99" s="1899"/>
      <c r="P99" s="1899"/>
      <c r="Q99" s="1899"/>
      <c r="R99" s="1899"/>
      <c r="S99" s="1899"/>
      <c r="T99" s="1899"/>
    </row>
    <row r="100">
      <c r="A100" s="1931" t="s">
        <v>1854</v>
      </c>
      <c r="B100" s="1921"/>
      <c r="C100" s="1963" t="s">
        <v>1878</v>
      </c>
      <c r="D100" s="1923"/>
      <c r="E100" s="1921"/>
      <c r="F100" s="1959"/>
      <c r="G100" s="1959"/>
      <c r="H100" s="1959"/>
      <c r="I100" s="1959"/>
      <c r="J100" s="1899"/>
      <c r="K100" s="1899"/>
      <c r="L100" s="1899"/>
      <c r="M100" s="1899"/>
      <c r="N100" s="1899"/>
      <c r="O100" s="1899"/>
      <c r="P100" s="1899"/>
      <c r="Q100" s="1899"/>
      <c r="R100" s="1899"/>
      <c r="S100" s="1899"/>
      <c r="T100" s="1899"/>
    </row>
    <row r="101">
      <c r="A101" s="1931" t="s">
        <v>1777</v>
      </c>
      <c r="B101" s="1921"/>
      <c r="C101" s="1963" t="s">
        <v>1879</v>
      </c>
      <c r="D101" s="1923"/>
      <c r="E101" s="1921"/>
      <c r="F101" s="1959"/>
      <c r="G101" s="1959"/>
      <c r="H101" s="1959"/>
      <c r="I101" s="1959"/>
      <c r="J101" s="1899"/>
      <c r="K101" s="1899"/>
      <c r="L101" s="1899"/>
      <c r="M101" s="1899"/>
      <c r="N101" s="1899"/>
      <c r="O101" s="1899"/>
      <c r="P101" s="1899"/>
      <c r="Q101" s="1899"/>
      <c r="R101" s="1899"/>
      <c r="S101" s="1899"/>
      <c r="T101" s="1899"/>
    </row>
    <row r="102">
      <c r="A102" s="1931" t="s">
        <v>1756</v>
      </c>
      <c r="B102" s="1921"/>
      <c r="C102" s="1963" t="s">
        <v>1880</v>
      </c>
      <c r="D102" s="1923"/>
      <c r="E102" s="1921"/>
      <c r="F102" s="1959"/>
      <c r="G102" s="1959"/>
      <c r="H102" s="1959"/>
      <c r="I102" s="1959"/>
      <c r="J102" s="1899"/>
      <c r="K102" s="1899"/>
      <c r="L102" s="1899"/>
      <c r="M102" s="1899"/>
      <c r="N102" s="1899"/>
      <c r="O102" s="1899"/>
      <c r="P102" s="1899"/>
      <c r="Q102" s="1899"/>
      <c r="R102" s="1899"/>
      <c r="S102" s="1899"/>
      <c r="T102" s="1899"/>
    </row>
    <row r="103">
      <c r="A103" s="1931" t="s">
        <v>1817</v>
      </c>
      <c r="B103" s="1921"/>
      <c r="C103" s="1963" t="s">
        <v>1881</v>
      </c>
      <c r="D103" s="1923"/>
      <c r="E103" s="1921"/>
      <c r="F103" s="1959"/>
      <c r="G103" s="1959"/>
      <c r="H103" s="1959"/>
      <c r="I103" s="1959"/>
      <c r="J103" s="1899"/>
      <c r="K103" s="1899"/>
      <c r="L103" s="1899"/>
      <c r="M103" s="1899"/>
      <c r="N103" s="1899"/>
      <c r="O103" s="1899"/>
      <c r="P103" s="1899"/>
      <c r="Q103" s="1899"/>
      <c r="R103" s="1899"/>
      <c r="S103" s="1899"/>
      <c r="T103" s="1899"/>
    </row>
    <row r="104">
      <c r="A104" s="1931" t="s">
        <v>1828</v>
      </c>
      <c r="B104" s="1921"/>
      <c r="C104" s="1963" t="s">
        <v>1882</v>
      </c>
      <c r="D104" s="1923"/>
      <c r="E104" s="1921"/>
      <c r="F104" s="1959"/>
      <c r="G104" s="1959"/>
      <c r="H104" s="1959"/>
      <c r="I104" s="1959"/>
      <c r="J104" s="1899"/>
      <c r="K104" s="1899"/>
      <c r="L104" s="1899"/>
      <c r="M104" s="1899"/>
      <c r="N104" s="1899"/>
      <c r="O104" s="1899"/>
      <c r="P104" s="1899"/>
      <c r="Q104" s="1899"/>
      <c r="R104" s="1899"/>
      <c r="S104" s="1899"/>
      <c r="T104" s="1899"/>
    </row>
    <row r="105">
      <c r="A105" s="1931" t="s">
        <v>1843</v>
      </c>
      <c r="B105" s="1921"/>
      <c r="C105" s="1963" t="s">
        <v>1883</v>
      </c>
      <c r="D105" s="1923"/>
      <c r="E105" s="1921"/>
      <c r="F105" s="1959"/>
      <c r="G105" s="1959"/>
      <c r="H105" s="1959"/>
      <c r="I105" s="1959"/>
      <c r="J105" s="1899"/>
      <c r="K105" s="1899"/>
      <c r="L105" s="1899"/>
      <c r="M105" s="1899"/>
      <c r="N105" s="1899"/>
      <c r="O105" s="1899"/>
      <c r="P105" s="1899"/>
      <c r="Q105" s="1899"/>
      <c r="R105" s="1899"/>
      <c r="S105" s="1899"/>
      <c r="T105" s="1899"/>
    </row>
    <row r="106">
      <c r="A106" s="1931" t="s">
        <v>1847</v>
      </c>
      <c r="B106" s="1921"/>
      <c r="C106" s="1963" t="s">
        <v>1884</v>
      </c>
      <c r="D106" s="1923"/>
      <c r="E106" s="1921"/>
      <c r="F106" s="1959"/>
      <c r="G106" s="1959"/>
      <c r="H106" s="1959"/>
      <c r="I106" s="1959"/>
      <c r="J106" s="1899"/>
      <c r="K106" s="1899"/>
      <c r="L106" s="1899"/>
      <c r="M106" s="1899"/>
      <c r="N106" s="1899"/>
      <c r="O106" s="1899"/>
      <c r="P106" s="1899"/>
      <c r="Q106" s="1899"/>
      <c r="R106" s="1899"/>
      <c r="S106" s="1899"/>
      <c r="T106" s="1899"/>
    </row>
    <row r="107">
      <c r="A107" s="1931" t="s">
        <v>1835</v>
      </c>
      <c r="B107" s="1921"/>
      <c r="C107" s="1963" t="s">
        <v>1885</v>
      </c>
      <c r="D107" s="1923"/>
      <c r="E107" s="1921"/>
      <c r="F107" s="1959"/>
      <c r="G107" s="1959"/>
      <c r="H107" s="1959"/>
      <c r="I107" s="1959"/>
      <c r="J107" s="1899"/>
      <c r="K107" s="1899"/>
      <c r="L107" s="1899"/>
      <c r="M107" s="1899"/>
      <c r="N107" s="1899"/>
      <c r="O107" s="1899"/>
      <c r="P107" s="1899"/>
      <c r="Q107" s="1899"/>
      <c r="R107" s="1899"/>
      <c r="S107" s="1899"/>
      <c r="T107" s="1899"/>
    </row>
    <row r="108">
      <c r="A108" s="1931" t="s">
        <v>1831</v>
      </c>
      <c r="B108" s="1921"/>
      <c r="C108" s="1963" t="s">
        <v>1886</v>
      </c>
      <c r="D108" s="1923"/>
      <c r="E108" s="1921"/>
      <c r="F108" s="1959"/>
      <c r="G108" s="1959"/>
      <c r="H108" s="1959"/>
      <c r="I108" s="1959"/>
      <c r="J108" s="1899"/>
      <c r="K108" s="1899"/>
      <c r="L108" s="1899"/>
      <c r="M108" s="1899"/>
      <c r="N108" s="1899"/>
      <c r="O108" s="1899"/>
      <c r="P108" s="1899"/>
      <c r="Q108" s="1899"/>
      <c r="R108" s="1899"/>
      <c r="S108" s="1899"/>
      <c r="T108" s="1899"/>
    </row>
    <row r="109">
      <c r="A109" s="1931" t="s">
        <v>1815</v>
      </c>
      <c r="B109" s="1921"/>
      <c r="C109" s="1963" t="s">
        <v>1887</v>
      </c>
      <c r="D109" s="1923"/>
      <c r="E109" s="1921"/>
      <c r="F109" s="1959"/>
      <c r="G109" s="1959"/>
      <c r="H109" s="1959"/>
      <c r="I109" s="1959"/>
      <c r="J109" s="1899"/>
      <c r="K109" s="1899"/>
      <c r="L109" s="1899"/>
      <c r="M109" s="1899"/>
      <c r="N109" s="1899"/>
      <c r="O109" s="1899"/>
      <c r="P109" s="1899"/>
      <c r="Q109" s="1899"/>
      <c r="R109" s="1899"/>
      <c r="S109" s="1899"/>
      <c r="T109" s="1899"/>
    </row>
    <row r="110">
      <c r="A110" s="1899"/>
      <c r="B110" s="1899"/>
      <c r="C110" s="1899"/>
      <c r="D110" s="1899"/>
      <c r="E110" s="1899"/>
      <c r="F110" s="1959"/>
      <c r="G110" s="1959"/>
      <c r="H110" s="1959"/>
      <c r="I110" s="1959"/>
      <c r="J110" s="1899"/>
      <c r="K110" s="1899"/>
      <c r="L110" s="1899"/>
      <c r="M110" s="1899"/>
      <c r="N110" s="1899"/>
      <c r="O110" s="1899"/>
      <c r="P110" s="1899"/>
      <c r="Q110" s="1899"/>
      <c r="R110" s="1899"/>
      <c r="S110" s="1899"/>
      <c r="T110" s="1899"/>
    </row>
    <row r="111">
      <c r="A111" s="415" t="s">
        <v>1888</v>
      </c>
      <c r="F111" s="1959"/>
      <c r="G111" s="1959"/>
      <c r="H111" s="1959"/>
      <c r="I111" s="1959"/>
      <c r="J111" s="1899"/>
      <c r="K111" s="1899"/>
      <c r="L111" s="1899"/>
      <c r="M111" s="1899"/>
      <c r="N111" s="1899"/>
      <c r="O111" s="1899"/>
      <c r="P111" s="1899"/>
      <c r="Q111" s="1899"/>
      <c r="R111" s="1899"/>
      <c r="S111" s="1899"/>
      <c r="T111" s="1899"/>
    </row>
    <row r="112">
      <c r="F112" s="1959"/>
      <c r="G112" s="1959"/>
      <c r="H112" s="1959"/>
      <c r="I112" s="1959"/>
      <c r="J112" s="1899"/>
      <c r="K112" s="1899"/>
      <c r="L112" s="1899"/>
      <c r="M112" s="1899"/>
      <c r="N112" s="1899"/>
      <c r="O112" s="1899"/>
      <c r="P112" s="1899"/>
      <c r="Q112" s="1899"/>
      <c r="R112" s="1899"/>
      <c r="S112" s="1899"/>
      <c r="T112" s="1899"/>
    </row>
    <row r="113">
      <c r="A113" s="1901" t="s">
        <v>2</v>
      </c>
      <c r="C113" s="1902" t="s">
        <v>1626</v>
      </c>
      <c r="F113" s="1959"/>
      <c r="G113" s="1959"/>
      <c r="H113" s="1959"/>
      <c r="I113" s="1959"/>
      <c r="J113" s="1899"/>
      <c r="K113" s="1899"/>
      <c r="L113" s="1899"/>
      <c r="M113" s="1899"/>
      <c r="N113" s="1899"/>
      <c r="O113" s="1899"/>
      <c r="P113" s="1899"/>
      <c r="Q113" s="1899"/>
      <c r="R113" s="1899"/>
      <c r="S113" s="1899"/>
      <c r="T113" s="1899"/>
    </row>
    <row r="114">
      <c r="A114" s="1966" t="s">
        <v>1889</v>
      </c>
      <c r="B114" s="1910"/>
      <c r="C114" s="1967" t="s">
        <v>341</v>
      </c>
      <c r="D114" s="1101"/>
      <c r="E114" s="1910"/>
      <c r="F114" s="1968"/>
      <c r="I114" s="1959"/>
      <c r="J114" s="1899"/>
      <c r="K114" s="1899"/>
      <c r="L114" s="1899"/>
      <c r="M114" s="1899"/>
      <c r="N114" s="1899"/>
      <c r="O114" s="1899"/>
      <c r="P114" s="1899"/>
      <c r="Q114" s="1899"/>
      <c r="R114" s="1899"/>
      <c r="S114" s="1899"/>
      <c r="T114" s="1899"/>
    </row>
    <row r="115">
      <c r="A115" s="1931" t="s">
        <v>1890</v>
      </c>
      <c r="B115" s="1921"/>
      <c r="C115" s="1934" t="s">
        <v>433</v>
      </c>
      <c r="D115" s="1923"/>
      <c r="E115" s="1921"/>
      <c r="F115" s="1959"/>
      <c r="G115" s="1959"/>
      <c r="H115" s="1959"/>
      <c r="I115" s="1959"/>
      <c r="J115" s="1899"/>
      <c r="K115" s="1899"/>
      <c r="L115" s="1899"/>
      <c r="M115" s="1899"/>
      <c r="N115" s="1899"/>
      <c r="O115" s="1899"/>
      <c r="P115" s="1899"/>
      <c r="Q115" s="1899"/>
      <c r="R115" s="1899"/>
      <c r="S115" s="1899"/>
      <c r="T115" s="1899"/>
    </row>
    <row r="116">
      <c r="A116" s="1931" t="s">
        <v>1891</v>
      </c>
      <c r="B116" s="1921"/>
      <c r="C116" s="1934" t="s">
        <v>390</v>
      </c>
      <c r="D116" s="1923"/>
      <c r="E116" s="1921"/>
      <c r="F116" s="1959"/>
      <c r="G116" s="1959"/>
      <c r="H116" s="1959"/>
      <c r="I116" s="1959"/>
      <c r="J116" s="1899"/>
      <c r="K116" s="1899"/>
      <c r="L116" s="1899"/>
      <c r="M116" s="1899"/>
      <c r="N116" s="1899"/>
      <c r="O116" s="1899"/>
      <c r="P116" s="1899"/>
      <c r="Q116" s="1899"/>
      <c r="R116" s="1899"/>
      <c r="S116" s="1899"/>
      <c r="T116" s="1899"/>
    </row>
    <row r="117">
      <c r="A117" s="1931" t="s">
        <v>1892</v>
      </c>
      <c r="B117" s="1921"/>
      <c r="C117" s="1934" t="s">
        <v>1893</v>
      </c>
      <c r="D117" s="1923"/>
      <c r="E117" s="1921"/>
      <c r="F117" s="1959"/>
      <c r="G117" s="1959"/>
      <c r="H117" s="1959"/>
      <c r="I117" s="1959"/>
      <c r="J117" s="1899"/>
      <c r="K117" s="1899"/>
      <c r="L117" s="1899"/>
      <c r="M117" s="1899"/>
      <c r="N117" s="1899"/>
      <c r="O117" s="1899"/>
      <c r="P117" s="1899"/>
      <c r="Q117" s="1899"/>
      <c r="R117" s="1899"/>
      <c r="S117" s="1899"/>
      <c r="T117" s="1899"/>
    </row>
    <row r="118">
      <c r="A118" s="1931" t="s">
        <v>1894</v>
      </c>
      <c r="B118" s="1921"/>
      <c r="C118" s="1934" t="s">
        <v>75</v>
      </c>
      <c r="D118" s="1923"/>
      <c r="E118" s="1921"/>
      <c r="F118" s="1959"/>
      <c r="G118" s="1959"/>
      <c r="H118" s="1959"/>
      <c r="I118" s="1959"/>
      <c r="J118" s="1899"/>
      <c r="K118" s="1899"/>
      <c r="L118" s="1899"/>
      <c r="M118" s="1899"/>
      <c r="N118" s="1899"/>
      <c r="O118" s="1899"/>
      <c r="P118" s="1899"/>
      <c r="Q118" s="1899"/>
      <c r="R118" s="1899"/>
      <c r="S118" s="1899"/>
      <c r="T118" s="1899"/>
    </row>
    <row r="119">
      <c r="A119" s="1931" t="s">
        <v>1895</v>
      </c>
      <c r="B119" s="1921"/>
      <c r="C119" s="1969" t="s">
        <v>1896</v>
      </c>
      <c r="D119" s="1923"/>
      <c r="E119" s="1921"/>
      <c r="F119" s="1959"/>
      <c r="G119" s="1959"/>
      <c r="H119" s="1959"/>
      <c r="I119" s="1959"/>
      <c r="J119" s="1899"/>
      <c r="K119" s="1899"/>
      <c r="L119" s="1899"/>
      <c r="M119" s="1899"/>
      <c r="N119" s="1899"/>
      <c r="O119" s="1899"/>
      <c r="P119" s="1899"/>
      <c r="Q119" s="1899"/>
      <c r="R119" s="1899"/>
      <c r="S119" s="1899"/>
      <c r="T119" s="1899"/>
    </row>
    <row r="120">
      <c r="A120" s="415" t="s">
        <v>1897</v>
      </c>
      <c r="F120" s="1959"/>
      <c r="G120" s="1959"/>
      <c r="H120" s="1959"/>
      <c r="I120" s="1959"/>
      <c r="J120" s="1899"/>
      <c r="K120" s="1899"/>
      <c r="L120" s="1899"/>
      <c r="M120" s="1899"/>
      <c r="N120" s="1899"/>
      <c r="O120" s="1899"/>
      <c r="P120" s="1899"/>
      <c r="Q120" s="1899"/>
      <c r="R120" s="1899"/>
      <c r="S120" s="1899"/>
      <c r="T120" s="1899"/>
    </row>
    <row r="121">
      <c r="F121" s="1959"/>
      <c r="G121" s="1959"/>
      <c r="H121" s="1959"/>
      <c r="I121" s="1959"/>
      <c r="J121" s="1899"/>
      <c r="K121" s="1899"/>
      <c r="L121" s="1899"/>
      <c r="M121" s="1899"/>
      <c r="N121" s="1899"/>
      <c r="O121" s="1899"/>
      <c r="P121" s="1899"/>
      <c r="Q121" s="1899"/>
      <c r="R121" s="1899"/>
      <c r="S121" s="1899"/>
      <c r="T121" s="1899"/>
    </row>
    <row r="122">
      <c r="A122" s="1901" t="s">
        <v>2</v>
      </c>
      <c r="C122" s="1902" t="s">
        <v>1626</v>
      </c>
      <c r="F122" s="1959"/>
      <c r="G122" s="1959"/>
      <c r="H122" s="1959"/>
      <c r="I122" s="1959"/>
      <c r="J122" s="1899"/>
      <c r="K122" s="1899"/>
      <c r="L122" s="1899"/>
      <c r="M122" s="1899"/>
      <c r="N122" s="1899"/>
      <c r="O122" s="1899"/>
      <c r="P122" s="1899"/>
      <c r="Q122" s="1899"/>
      <c r="R122" s="1899"/>
      <c r="S122" s="1899"/>
      <c r="T122" s="1899"/>
    </row>
    <row r="123">
      <c r="A123" s="1966" t="s">
        <v>1669</v>
      </c>
      <c r="B123" s="1910"/>
      <c r="C123" s="1967" t="s">
        <v>1670</v>
      </c>
      <c r="D123" s="1101"/>
      <c r="E123" s="1910"/>
      <c r="F123" s="1959"/>
      <c r="G123" s="1959"/>
      <c r="H123" s="1959"/>
      <c r="I123" s="1959"/>
      <c r="J123" s="1899"/>
      <c r="K123" s="1899"/>
      <c r="L123" s="1899"/>
      <c r="M123" s="1899"/>
      <c r="N123" s="1899"/>
      <c r="O123" s="1899"/>
      <c r="P123" s="1899"/>
      <c r="Q123" s="1899"/>
      <c r="R123" s="1899"/>
      <c r="S123" s="1899"/>
      <c r="T123" s="1899"/>
    </row>
    <row r="124">
      <c r="A124" s="1931" t="s">
        <v>1707</v>
      </c>
      <c r="B124" s="1921"/>
      <c r="C124" s="1934" t="s">
        <v>309</v>
      </c>
      <c r="D124" s="1923"/>
      <c r="E124" s="1921"/>
      <c r="F124" s="1959"/>
      <c r="G124" s="1959"/>
      <c r="H124" s="1959"/>
      <c r="I124" s="1959"/>
      <c r="J124" s="1899"/>
      <c r="K124" s="1899"/>
      <c r="L124" s="1899"/>
      <c r="M124" s="1899"/>
      <c r="N124" s="1899"/>
      <c r="O124" s="1899"/>
      <c r="P124" s="1899"/>
      <c r="Q124" s="1899"/>
      <c r="R124" s="1899"/>
      <c r="S124" s="1899"/>
      <c r="T124" s="1899"/>
    </row>
    <row r="125">
      <c r="A125" s="1931" t="s">
        <v>1650</v>
      </c>
      <c r="B125" s="1921"/>
      <c r="C125" s="1934" t="s">
        <v>75</v>
      </c>
      <c r="D125" s="1923"/>
      <c r="E125" s="1921"/>
      <c r="F125" s="1959"/>
      <c r="G125" s="1959"/>
      <c r="H125" s="1959"/>
      <c r="I125" s="1959"/>
      <c r="J125" s="1899"/>
      <c r="K125" s="1899"/>
      <c r="L125" s="1899"/>
      <c r="M125" s="1899"/>
      <c r="N125" s="1899"/>
      <c r="O125" s="1899"/>
      <c r="P125" s="1899"/>
      <c r="Q125" s="1899"/>
      <c r="R125" s="1899"/>
      <c r="S125" s="1899"/>
      <c r="T125" s="1899"/>
    </row>
    <row r="126">
      <c r="A126" s="1931" t="s">
        <v>1679</v>
      </c>
      <c r="B126" s="1921"/>
      <c r="C126" s="1934" t="s">
        <v>170</v>
      </c>
      <c r="D126" s="1923"/>
      <c r="E126" s="1921"/>
      <c r="F126" s="1959"/>
      <c r="G126" s="1959"/>
      <c r="H126" s="1959"/>
      <c r="I126" s="1959"/>
      <c r="J126" s="1899"/>
      <c r="K126" s="1899"/>
      <c r="L126" s="1899"/>
      <c r="M126" s="1899"/>
      <c r="N126" s="1899"/>
      <c r="O126" s="1899"/>
      <c r="P126" s="1899"/>
      <c r="Q126" s="1899"/>
      <c r="R126" s="1899"/>
      <c r="S126" s="1899"/>
      <c r="T126" s="1899"/>
    </row>
    <row r="127">
      <c r="A127" s="1931" t="s">
        <v>1676</v>
      </c>
      <c r="B127" s="1921"/>
      <c r="C127" s="1934" t="s">
        <v>1898</v>
      </c>
      <c r="D127" s="1923"/>
      <c r="E127" s="1921"/>
      <c r="F127" s="1959"/>
      <c r="G127" s="1959"/>
      <c r="H127" s="1959"/>
      <c r="I127" s="1959"/>
      <c r="J127" s="1899"/>
      <c r="K127" s="1899"/>
      <c r="L127" s="1899"/>
      <c r="M127" s="1899"/>
      <c r="N127" s="1899"/>
      <c r="O127" s="1899"/>
      <c r="P127" s="1899"/>
      <c r="Q127" s="1899"/>
      <c r="R127" s="1899"/>
      <c r="S127" s="1899"/>
      <c r="T127" s="1899"/>
    </row>
    <row r="128">
      <c r="A128" s="1931" t="s">
        <v>1731</v>
      </c>
      <c r="B128" s="1921"/>
      <c r="C128" s="1934" t="s">
        <v>1899</v>
      </c>
      <c r="D128" s="1923"/>
      <c r="E128" s="1921"/>
      <c r="F128" s="1959"/>
      <c r="G128" s="1959"/>
      <c r="H128" s="1959"/>
      <c r="I128" s="1959"/>
      <c r="J128" s="1899"/>
      <c r="K128" s="1899"/>
      <c r="L128" s="1899"/>
      <c r="M128" s="1899"/>
      <c r="N128" s="1899"/>
      <c r="O128" s="1899"/>
      <c r="P128" s="1899"/>
      <c r="Q128" s="1899"/>
      <c r="R128" s="1899"/>
      <c r="S128" s="1899"/>
      <c r="T128" s="1899"/>
    </row>
    <row r="129">
      <c r="A129" s="1931" t="s">
        <v>1689</v>
      </c>
      <c r="B129" s="1921"/>
      <c r="C129" s="1969" t="s">
        <v>1900</v>
      </c>
      <c r="D129" s="1923"/>
      <c r="E129" s="1921"/>
      <c r="F129" s="1959"/>
      <c r="G129" s="1959"/>
      <c r="H129" s="1959"/>
      <c r="I129" s="1959"/>
      <c r="J129" s="1899"/>
      <c r="K129" s="1899"/>
      <c r="L129" s="1899"/>
      <c r="M129" s="1899"/>
      <c r="N129" s="1899"/>
      <c r="O129" s="1899"/>
      <c r="P129" s="1899"/>
      <c r="Q129" s="1899"/>
      <c r="R129" s="1899"/>
      <c r="S129" s="1899"/>
      <c r="T129" s="1899"/>
    </row>
    <row r="130">
      <c r="A130" s="1931" t="s">
        <v>1725</v>
      </c>
      <c r="B130" s="1921"/>
      <c r="C130" s="1969" t="s">
        <v>1901</v>
      </c>
      <c r="D130" s="1923"/>
      <c r="E130" s="1921"/>
      <c r="F130" s="1959"/>
      <c r="G130" s="1959"/>
      <c r="H130" s="1959"/>
      <c r="I130" s="1959"/>
      <c r="J130" s="1899"/>
      <c r="K130" s="1899"/>
      <c r="L130" s="1899"/>
      <c r="M130" s="1899"/>
      <c r="N130" s="1899"/>
      <c r="O130" s="1899"/>
      <c r="P130" s="1899"/>
      <c r="Q130" s="1899"/>
      <c r="R130" s="1899"/>
      <c r="S130" s="1899"/>
      <c r="T130" s="1899"/>
    </row>
    <row r="131">
      <c r="A131" s="1931" t="s">
        <v>927</v>
      </c>
      <c r="B131" s="1921"/>
      <c r="C131" s="1970" t="s">
        <v>1902</v>
      </c>
      <c r="D131" s="1923"/>
      <c r="E131" s="1921"/>
      <c r="F131" s="1959"/>
      <c r="G131" s="1959"/>
      <c r="H131" s="1959"/>
      <c r="I131" s="1959"/>
      <c r="J131" s="1899"/>
      <c r="K131" s="1899"/>
      <c r="L131" s="1899"/>
      <c r="M131" s="1899"/>
      <c r="N131" s="1899"/>
      <c r="O131" s="1899"/>
      <c r="P131" s="1899"/>
      <c r="Q131" s="1899"/>
      <c r="R131" s="1899"/>
      <c r="S131" s="1899"/>
      <c r="T131" s="1899"/>
    </row>
    <row r="132">
      <c r="A132" s="1931" t="s">
        <v>1709</v>
      </c>
      <c r="B132" s="1921"/>
      <c r="C132" s="1970" t="s">
        <v>1903</v>
      </c>
      <c r="D132" s="1923"/>
      <c r="E132" s="1921"/>
      <c r="F132" s="1959"/>
      <c r="G132" s="1959"/>
      <c r="H132" s="1959"/>
      <c r="I132" s="1959"/>
      <c r="J132" s="1899"/>
      <c r="K132" s="1899"/>
      <c r="L132" s="1899"/>
      <c r="M132" s="1899"/>
      <c r="N132" s="1899"/>
      <c r="O132" s="1899"/>
      <c r="P132" s="1899"/>
      <c r="Q132" s="1899"/>
      <c r="R132" s="1899"/>
      <c r="S132" s="1899"/>
      <c r="T132" s="1899"/>
    </row>
    <row r="133">
      <c r="A133" s="1931" t="s">
        <v>1904</v>
      </c>
      <c r="B133" s="1921"/>
      <c r="C133" s="1970" t="s">
        <v>1905</v>
      </c>
      <c r="D133" s="1923"/>
      <c r="E133" s="1921"/>
      <c r="F133" s="1959"/>
      <c r="G133" s="1959"/>
      <c r="H133" s="1959"/>
      <c r="I133" s="1959"/>
      <c r="J133" s="1899"/>
      <c r="K133" s="1899"/>
      <c r="L133" s="1899"/>
      <c r="M133" s="1899"/>
      <c r="N133" s="1899"/>
      <c r="O133" s="1899"/>
      <c r="P133" s="1899"/>
      <c r="Q133" s="1899"/>
      <c r="R133" s="1899"/>
      <c r="S133" s="1899"/>
      <c r="T133" s="1899"/>
    </row>
    <row r="134">
      <c r="A134" s="1931" t="s">
        <v>1744</v>
      </c>
      <c r="B134" s="1921"/>
      <c r="C134" s="1970" t="s">
        <v>1906</v>
      </c>
      <c r="D134" s="1923"/>
      <c r="E134" s="1921"/>
      <c r="F134" s="1959"/>
      <c r="G134" s="1959"/>
      <c r="H134" s="1959"/>
      <c r="I134" s="1959"/>
      <c r="J134" s="1899"/>
      <c r="K134" s="1899"/>
      <c r="L134" s="1899"/>
      <c r="M134" s="1899"/>
      <c r="N134" s="1899"/>
      <c r="O134" s="1899"/>
      <c r="P134" s="1899"/>
      <c r="Q134" s="1899"/>
      <c r="R134" s="1899"/>
      <c r="S134" s="1899"/>
      <c r="T134" s="1899"/>
    </row>
    <row r="135">
      <c r="A135" s="1931" t="s">
        <v>1907</v>
      </c>
      <c r="B135" s="1921"/>
      <c r="C135" s="1971" t="s">
        <v>1908</v>
      </c>
      <c r="D135" s="1923"/>
      <c r="E135" s="1921"/>
      <c r="F135" s="1959"/>
      <c r="G135" s="1959"/>
      <c r="H135" s="1959"/>
      <c r="I135" s="1959"/>
      <c r="J135" s="1899"/>
      <c r="K135" s="1899"/>
      <c r="L135" s="1899"/>
      <c r="M135" s="1899"/>
      <c r="N135" s="1899"/>
      <c r="O135" s="1899"/>
      <c r="P135" s="1899"/>
      <c r="Q135" s="1899"/>
      <c r="R135" s="1899"/>
      <c r="S135" s="1899"/>
      <c r="T135" s="1899"/>
    </row>
    <row r="136">
      <c r="A136" s="1931" t="s">
        <v>1909</v>
      </c>
      <c r="B136" s="1921"/>
      <c r="C136" s="1971" t="s">
        <v>1910</v>
      </c>
      <c r="D136" s="1923"/>
      <c r="E136" s="1921"/>
      <c r="F136" s="1959"/>
      <c r="G136" s="1959"/>
      <c r="H136" s="1959"/>
      <c r="I136" s="1959"/>
      <c r="J136" s="1899"/>
      <c r="K136" s="1899"/>
      <c r="L136" s="1899"/>
      <c r="M136" s="1899"/>
      <c r="N136" s="1899"/>
      <c r="O136" s="1899"/>
      <c r="P136" s="1899"/>
      <c r="Q136" s="1899"/>
      <c r="R136" s="1899"/>
      <c r="S136" s="1899"/>
      <c r="T136" s="1899"/>
    </row>
    <row r="137">
      <c r="A137" s="1931" t="s">
        <v>1911</v>
      </c>
      <c r="B137" s="1921"/>
      <c r="C137" s="1971" t="s">
        <v>1912</v>
      </c>
      <c r="D137" s="1923"/>
      <c r="E137" s="1921"/>
      <c r="F137" s="1959"/>
      <c r="G137" s="1959"/>
      <c r="H137" s="1959"/>
      <c r="I137" s="1959"/>
      <c r="J137" s="1899"/>
      <c r="K137" s="1899"/>
      <c r="L137" s="1899"/>
      <c r="M137" s="1899"/>
      <c r="N137" s="1899"/>
      <c r="O137" s="1899"/>
      <c r="P137" s="1899"/>
      <c r="Q137" s="1899"/>
      <c r="R137" s="1899"/>
      <c r="S137" s="1899"/>
      <c r="T137" s="1899"/>
    </row>
    <row r="138">
      <c r="A138" s="1931" t="s">
        <v>1913</v>
      </c>
      <c r="B138" s="1921"/>
      <c r="C138" s="1971" t="s">
        <v>1914</v>
      </c>
      <c r="D138" s="1923"/>
      <c r="E138" s="1921"/>
      <c r="F138" s="1959"/>
      <c r="G138" s="1959"/>
      <c r="H138" s="1959"/>
      <c r="I138" s="1959"/>
      <c r="J138" s="1899"/>
      <c r="K138" s="1899"/>
      <c r="L138" s="1899"/>
      <c r="M138" s="1899"/>
      <c r="N138" s="1899"/>
      <c r="O138" s="1899"/>
      <c r="P138" s="1899"/>
      <c r="Q138" s="1899"/>
      <c r="R138" s="1899"/>
      <c r="S138" s="1899"/>
      <c r="T138" s="1899"/>
    </row>
    <row r="139">
      <c r="A139" s="1931" t="s">
        <v>1915</v>
      </c>
      <c r="B139" s="1921"/>
      <c r="C139" s="1971" t="s">
        <v>1916</v>
      </c>
      <c r="D139" s="1923"/>
      <c r="E139" s="1921"/>
      <c r="F139" s="1959"/>
      <c r="G139" s="1959"/>
      <c r="H139" s="1959"/>
      <c r="I139" s="1959"/>
      <c r="J139" s="1899"/>
      <c r="K139" s="1899"/>
      <c r="L139" s="1899"/>
      <c r="M139" s="1899"/>
      <c r="N139" s="1899"/>
      <c r="O139" s="1899"/>
      <c r="P139" s="1899"/>
      <c r="Q139" s="1899"/>
      <c r="R139" s="1899"/>
      <c r="S139" s="1899"/>
      <c r="T139" s="1899"/>
    </row>
    <row r="140">
      <c r="A140" s="1931" t="s">
        <v>1917</v>
      </c>
      <c r="B140" s="1921"/>
      <c r="C140" s="1971" t="s">
        <v>1918</v>
      </c>
      <c r="D140" s="1923"/>
      <c r="E140" s="1921"/>
      <c r="F140" s="1959"/>
      <c r="G140" s="1959"/>
      <c r="H140" s="1959"/>
      <c r="I140" s="1959"/>
      <c r="J140" s="1899"/>
      <c r="K140" s="1899"/>
      <c r="L140" s="1899"/>
      <c r="M140" s="1899"/>
      <c r="N140" s="1899"/>
      <c r="O140" s="1899"/>
      <c r="P140" s="1899"/>
      <c r="Q140" s="1899"/>
      <c r="R140" s="1899"/>
      <c r="S140" s="1899"/>
      <c r="T140" s="1899"/>
    </row>
    <row r="141">
      <c r="A141" s="1931" t="s">
        <v>1919</v>
      </c>
      <c r="B141" s="1921"/>
      <c r="C141" s="1971" t="s">
        <v>1920</v>
      </c>
      <c r="D141" s="1923"/>
      <c r="E141" s="1921"/>
      <c r="F141" s="1959"/>
      <c r="G141" s="1959"/>
      <c r="H141" s="1959"/>
      <c r="I141" s="1959"/>
      <c r="J141" s="1899"/>
      <c r="K141" s="1899"/>
      <c r="L141" s="1899"/>
      <c r="M141" s="1899"/>
      <c r="N141" s="1899"/>
      <c r="O141" s="1899"/>
      <c r="P141" s="1899"/>
      <c r="Q141" s="1899"/>
      <c r="R141" s="1899"/>
      <c r="S141" s="1899"/>
      <c r="T141" s="1899"/>
    </row>
    <row r="142">
      <c r="A142" s="1931" t="s">
        <v>1921</v>
      </c>
      <c r="B142" s="1921"/>
      <c r="C142" s="1971" t="s">
        <v>1922</v>
      </c>
      <c r="D142" s="1923"/>
      <c r="E142" s="1921"/>
      <c r="F142" s="1959"/>
      <c r="G142" s="1959"/>
      <c r="H142" s="1959"/>
      <c r="I142" s="1959"/>
      <c r="J142" s="1899"/>
      <c r="K142" s="1899"/>
      <c r="L142" s="1899"/>
      <c r="M142" s="1899"/>
      <c r="N142" s="1899"/>
      <c r="O142" s="1899"/>
      <c r="P142" s="1899"/>
      <c r="Q142" s="1899"/>
      <c r="R142" s="1899"/>
      <c r="S142" s="1899"/>
      <c r="T142" s="1899"/>
    </row>
    <row r="143">
      <c r="A143" s="1931" t="s">
        <v>1682</v>
      </c>
      <c r="B143" s="1921"/>
      <c r="C143" s="1970" t="s">
        <v>1923</v>
      </c>
      <c r="D143" s="1923"/>
      <c r="E143" s="1921"/>
      <c r="F143" s="1959"/>
      <c r="G143" s="1959"/>
      <c r="H143" s="1959"/>
      <c r="I143" s="1959"/>
      <c r="J143" s="1899"/>
      <c r="K143" s="1899"/>
      <c r="L143" s="1899"/>
      <c r="M143" s="1899"/>
      <c r="N143" s="1899"/>
      <c r="O143" s="1899"/>
      <c r="P143" s="1899"/>
      <c r="Q143" s="1899"/>
      <c r="R143" s="1899"/>
      <c r="S143" s="1899"/>
      <c r="T143" s="1899"/>
    </row>
    <row r="144">
      <c r="A144" s="1931" t="s">
        <v>1711</v>
      </c>
      <c r="B144" s="1921"/>
      <c r="C144" s="1970" t="s">
        <v>1924</v>
      </c>
      <c r="D144" s="1923"/>
      <c r="E144" s="1921"/>
      <c r="F144" s="1959"/>
      <c r="G144" s="1959"/>
      <c r="H144" s="1959"/>
      <c r="I144" s="1959"/>
      <c r="J144" s="1899"/>
      <c r="K144" s="1899"/>
      <c r="L144" s="1899"/>
      <c r="M144" s="1899"/>
      <c r="N144" s="1899"/>
      <c r="O144" s="1899"/>
      <c r="P144" s="1899"/>
      <c r="Q144" s="1899"/>
      <c r="R144" s="1899"/>
      <c r="S144" s="1899"/>
      <c r="T144" s="1899"/>
    </row>
    <row r="145">
      <c r="A145" s="1931" t="s">
        <v>1664</v>
      </c>
      <c r="B145" s="1921"/>
      <c r="C145" s="1970" t="s">
        <v>1925</v>
      </c>
      <c r="D145" s="1923"/>
      <c r="E145" s="1921"/>
      <c r="F145" s="1959"/>
      <c r="G145" s="1959"/>
      <c r="H145" s="1959"/>
      <c r="I145" s="1959"/>
      <c r="J145" s="1899"/>
      <c r="K145" s="1899"/>
      <c r="L145" s="1899"/>
      <c r="M145" s="1899"/>
      <c r="N145" s="1899"/>
      <c r="O145" s="1899"/>
      <c r="P145" s="1899"/>
      <c r="Q145" s="1899"/>
      <c r="R145" s="1899"/>
      <c r="S145" s="1899"/>
      <c r="T145" s="1899"/>
    </row>
    <row r="146">
      <c r="A146" s="1931" t="s">
        <v>1703</v>
      </c>
      <c r="B146" s="1921"/>
      <c r="C146" s="1969" t="s">
        <v>1926</v>
      </c>
      <c r="D146" s="1923"/>
      <c r="E146" s="1921"/>
      <c r="F146" s="1959"/>
      <c r="G146" s="1959"/>
      <c r="H146" s="1959"/>
      <c r="I146" s="1959"/>
      <c r="J146" s="1899"/>
      <c r="K146" s="1899"/>
      <c r="L146" s="1899"/>
      <c r="M146" s="1899"/>
      <c r="N146" s="1899"/>
      <c r="O146" s="1899"/>
      <c r="P146" s="1899"/>
      <c r="Q146" s="1899"/>
      <c r="R146" s="1899"/>
      <c r="S146" s="1899"/>
      <c r="T146" s="1899"/>
    </row>
    <row r="147">
      <c r="A147" s="1931" t="s">
        <v>1735</v>
      </c>
      <c r="B147" s="1921"/>
      <c r="C147" s="1971" t="s">
        <v>1927</v>
      </c>
      <c r="D147" s="1923"/>
      <c r="E147" s="1921"/>
      <c r="F147" s="1959"/>
      <c r="G147" s="1959"/>
      <c r="H147" s="1959"/>
      <c r="I147" s="1959"/>
      <c r="J147" s="1899"/>
      <c r="K147" s="1899"/>
      <c r="L147" s="1899"/>
      <c r="M147" s="1899"/>
      <c r="N147" s="1899"/>
      <c r="O147" s="1899"/>
      <c r="P147" s="1899"/>
      <c r="Q147" s="1899"/>
      <c r="R147" s="1899"/>
      <c r="S147" s="1899"/>
      <c r="T147" s="1899"/>
    </row>
    <row r="148">
      <c r="A148" s="1931" t="s">
        <v>1928</v>
      </c>
      <c r="B148" s="1921"/>
      <c r="C148" s="1971" t="s">
        <v>1929</v>
      </c>
      <c r="D148" s="1923"/>
      <c r="E148" s="1921"/>
      <c r="F148" s="1959"/>
      <c r="G148" s="1959"/>
      <c r="H148" s="1959"/>
      <c r="I148" s="1959"/>
      <c r="J148" s="1899"/>
      <c r="K148" s="1899"/>
      <c r="L148" s="1899"/>
      <c r="M148" s="1899"/>
      <c r="N148" s="1899"/>
      <c r="O148" s="1899"/>
      <c r="P148" s="1899"/>
      <c r="Q148" s="1899"/>
      <c r="R148" s="1899"/>
      <c r="S148" s="1899"/>
      <c r="T148" s="1899"/>
    </row>
    <row r="149">
      <c r="A149" s="1931" t="s">
        <v>1696</v>
      </c>
      <c r="B149" s="1921"/>
      <c r="C149" s="1971" t="s">
        <v>1930</v>
      </c>
      <c r="D149" s="1923"/>
      <c r="E149" s="1921"/>
      <c r="F149" s="1959"/>
      <c r="G149" s="1959"/>
      <c r="H149" s="1959"/>
      <c r="I149" s="1959"/>
      <c r="J149" s="1899"/>
      <c r="K149" s="1899"/>
      <c r="L149" s="1899"/>
      <c r="M149" s="1899"/>
      <c r="N149" s="1899"/>
      <c r="O149" s="1899"/>
      <c r="P149" s="1899"/>
      <c r="Q149" s="1899"/>
      <c r="R149" s="1899"/>
      <c r="S149" s="1899"/>
      <c r="T149" s="1899"/>
    </row>
    <row r="150">
      <c r="A150" s="1931" t="s">
        <v>1716</v>
      </c>
      <c r="B150" s="1921"/>
      <c r="C150" s="1971" t="s">
        <v>1931</v>
      </c>
      <c r="D150" s="1923"/>
      <c r="E150" s="1921"/>
      <c r="F150" s="1959"/>
      <c r="G150" s="1959"/>
      <c r="H150" s="1959"/>
      <c r="I150" s="1959"/>
      <c r="J150" s="1899"/>
      <c r="K150" s="1899"/>
      <c r="L150" s="1899"/>
      <c r="M150" s="1899"/>
      <c r="N150" s="1899"/>
      <c r="O150" s="1899"/>
      <c r="P150" s="1899"/>
      <c r="Q150" s="1899"/>
      <c r="R150" s="1899"/>
      <c r="S150" s="1899"/>
      <c r="T150" s="1899"/>
    </row>
    <row r="151">
      <c r="A151" s="1931" t="s">
        <v>1652</v>
      </c>
      <c r="B151" s="1921"/>
      <c r="C151" s="1963" t="s">
        <v>1932</v>
      </c>
      <c r="D151" s="1923"/>
      <c r="E151" s="1921"/>
      <c r="F151" s="1959"/>
      <c r="G151" s="1959"/>
      <c r="H151" s="1959"/>
      <c r="I151" s="1959"/>
      <c r="J151" s="1899"/>
      <c r="K151" s="1899"/>
      <c r="L151" s="1899"/>
      <c r="M151" s="1899"/>
      <c r="N151" s="1899"/>
      <c r="O151" s="1899"/>
      <c r="P151" s="1899"/>
      <c r="Q151" s="1899"/>
      <c r="R151" s="1899"/>
      <c r="S151" s="1899"/>
      <c r="T151" s="1899"/>
    </row>
    <row r="152">
      <c r="A152" s="1931" t="s">
        <v>1740</v>
      </c>
      <c r="B152" s="1921"/>
      <c r="C152" s="1971" t="s">
        <v>1933</v>
      </c>
      <c r="D152" s="1923"/>
      <c r="E152" s="1921"/>
      <c r="F152" s="1959"/>
      <c r="G152" s="1959"/>
      <c r="H152" s="1959"/>
      <c r="I152" s="1959"/>
      <c r="J152" s="1899"/>
      <c r="K152" s="1899"/>
      <c r="L152" s="1899"/>
      <c r="M152" s="1899"/>
      <c r="N152" s="1899"/>
      <c r="O152" s="1899"/>
      <c r="P152" s="1899"/>
      <c r="Q152" s="1899"/>
      <c r="R152" s="1899"/>
      <c r="S152" s="1899"/>
      <c r="T152" s="1899"/>
    </row>
    <row r="153">
      <c r="A153" s="1931" t="s">
        <v>1727</v>
      </c>
      <c r="B153" s="1921"/>
      <c r="C153" s="1971" t="s">
        <v>1934</v>
      </c>
      <c r="D153" s="1923"/>
      <c r="E153" s="1921"/>
      <c r="F153" s="1959"/>
      <c r="G153" s="1959"/>
      <c r="H153" s="1959"/>
      <c r="I153" s="1959"/>
      <c r="J153" s="1899"/>
      <c r="K153" s="1899"/>
      <c r="L153" s="1899"/>
      <c r="M153" s="1899"/>
      <c r="N153" s="1899"/>
      <c r="O153" s="1899"/>
      <c r="P153" s="1899"/>
      <c r="Q153" s="1899"/>
      <c r="R153" s="1899"/>
      <c r="S153" s="1899"/>
      <c r="T153" s="1899"/>
    </row>
    <row r="154">
      <c r="A154" s="1931" t="s">
        <v>1729</v>
      </c>
      <c r="B154" s="1921"/>
      <c r="C154" s="1971" t="s">
        <v>1935</v>
      </c>
      <c r="D154" s="1923"/>
      <c r="E154" s="1921"/>
      <c r="F154" s="1959"/>
      <c r="G154" s="1959"/>
      <c r="H154" s="1959"/>
      <c r="I154" s="1959"/>
      <c r="J154" s="1899"/>
      <c r="K154" s="1899"/>
      <c r="L154" s="1899"/>
      <c r="M154" s="1899"/>
      <c r="N154" s="1899"/>
      <c r="O154" s="1899"/>
      <c r="P154" s="1899"/>
      <c r="Q154" s="1899"/>
      <c r="R154" s="1899"/>
      <c r="S154" s="1899"/>
      <c r="T154" s="1899"/>
    </row>
    <row r="155">
      <c r="A155" s="1931" t="s">
        <v>1733</v>
      </c>
      <c r="B155" s="1921"/>
      <c r="C155" s="1971" t="s">
        <v>1936</v>
      </c>
      <c r="D155" s="1923"/>
      <c r="E155" s="1921"/>
      <c r="F155" s="1959"/>
      <c r="G155" s="1959"/>
      <c r="H155" s="1959"/>
      <c r="I155" s="1959"/>
      <c r="J155" s="1899"/>
      <c r="K155" s="1899"/>
      <c r="L155" s="1899"/>
      <c r="M155" s="1899"/>
      <c r="N155" s="1899"/>
      <c r="O155" s="1899"/>
      <c r="P155" s="1899"/>
      <c r="Q155" s="1899"/>
      <c r="R155" s="1899"/>
      <c r="S155" s="1899"/>
      <c r="T155" s="1899"/>
    </row>
    <row r="156">
      <c r="A156" s="1931" t="s">
        <v>1723</v>
      </c>
      <c r="B156" s="1921"/>
      <c r="C156" s="1971" t="s">
        <v>1937</v>
      </c>
      <c r="D156" s="1923"/>
      <c r="E156" s="1921"/>
      <c r="F156" s="1959"/>
      <c r="G156" s="1959"/>
      <c r="H156" s="1959"/>
      <c r="I156" s="1959"/>
      <c r="J156" s="1899"/>
      <c r="K156" s="1899"/>
      <c r="L156" s="1899"/>
      <c r="M156" s="1899"/>
      <c r="N156" s="1899"/>
      <c r="O156" s="1899"/>
      <c r="P156" s="1899"/>
      <c r="Q156" s="1899"/>
      <c r="R156" s="1899"/>
      <c r="S156" s="1899"/>
      <c r="T156" s="1899"/>
    </row>
    <row r="157">
      <c r="A157" s="1931" t="s">
        <v>1737</v>
      </c>
      <c r="B157" s="1921"/>
      <c r="C157" s="1971" t="s">
        <v>1938</v>
      </c>
      <c r="D157" s="1923"/>
      <c r="E157" s="1921"/>
      <c r="F157" s="1959"/>
      <c r="G157" s="1959"/>
      <c r="H157" s="1959"/>
      <c r="I157" s="1959"/>
      <c r="J157" s="1899"/>
      <c r="K157" s="1899"/>
      <c r="L157" s="1899"/>
      <c r="M157" s="1899"/>
      <c r="N157" s="1899"/>
      <c r="O157" s="1899"/>
      <c r="P157" s="1899"/>
      <c r="Q157" s="1899"/>
      <c r="R157" s="1899"/>
      <c r="S157" s="1899"/>
      <c r="T157" s="1899"/>
    </row>
    <row r="158">
      <c r="A158" s="1931" t="s">
        <v>1746</v>
      </c>
      <c r="B158" s="1921"/>
      <c r="C158" s="1970" t="s">
        <v>1939</v>
      </c>
      <c r="D158" s="1923"/>
      <c r="E158" s="1921"/>
      <c r="F158" s="1959"/>
      <c r="G158" s="1959"/>
      <c r="H158" s="1959"/>
      <c r="I158" s="1959"/>
      <c r="J158" s="1899"/>
      <c r="K158" s="1899"/>
      <c r="L158" s="1899"/>
      <c r="M158" s="1899"/>
      <c r="N158" s="1899"/>
      <c r="O158" s="1899"/>
      <c r="P158" s="1899"/>
      <c r="Q158" s="1899"/>
      <c r="R158" s="1899"/>
      <c r="S158" s="1899"/>
      <c r="T158" s="1899"/>
    </row>
    <row r="159">
      <c r="A159" s="1931" t="s">
        <v>1718</v>
      </c>
      <c r="B159" s="1921"/>
      <c r="C159" s="1970" t="s">
        <v>1940</v>
      </c>
      <c r="D159" s="1923"/>
      <c r="E159" s="1921"/>
      <c r="F159" s="1959"/>
      <c r="G159" s="1959"/>
      <c r="H159" s="1959"/>
      <c r="I159" s="1959"/>
      <c r="J159" s="1899"/>
      <c r="K159" s="1899"/>
      <c r="L159" s="1899"/>
      <c r="M159" s="1899"/>
      <c r="N159" s="1899"/>
      <c r="O159" s="1899"/>
      <c r="P159" s="1899"/>
      <c r="Q159" s="1899"/>
      <c r="R159" s="1899"/>
      <c r="S159" s="1899"/>
      <c r="T159" s="1899"/>
    </row>
    <row r="160">
      <c r="A160" s="1931" t="s">
        <v>1941</v>
      </c>
      <c r="B160" s="1921"/>
      <c r="C160" s="1970" t="s">
        <v>1942</v>
      </c>
      <c r="D160" s="1923"/>
      <c r="E160" s="1921"/>
      <c r="F160" s="1959"/>
      <c r="G160" s="1959"/>
      <c r="H160" s="1959"/>
      <c r="I160" s="1959"/>
      <c r="J160" s="1899"/>
      <c r="K160" s="1899"/>
      <c r="L160" s="1899"/>
      <c r="M160" s="1899"/>
      <c r="N160" s="1899"/>
      <c r="O160" s="1899"/>
      <c r="P160" s="1899"/>
      <c r="Q160" s="1899"/>
      <c r="R160" s="1899"/>
      <c r="S160" s="1899"/>
      <c r="T160" s="1899"/>
    </row>
    <row r="161">
      <c r="A161" s="1931" t="s">
        <v>1943</v>
      </c>
      <c r="B161" s="1921"/>
      <c r="C161" s="1970" t="s">
        <v>1944</v>
      </c>
      <c r="D161" s="1923"/>
      <c r="E161" s="1921"/>
      <c r="F161" s="1959"/>
      <c r="G161" s="1959"/>
      <c r="H161" s="1959"/>
      <c r="I161" s="1959"/>
      <c r="J161" s="1899"/>
      <c r="K161" s="1899"/>
      <c r="L161" s="1899"/>
      <c r="M161" s="1899"/>
      <c r="N161" s="1899"/>
      <c r="O161" s="1899"/>
      <c r="P161" s="1899"/>
      <c r="Q161" s="1899"/>
      <c r="R161" s="1899"/>
      <c r="S161" s="1899"/>
      <c r="T161" s="1899"/>
    </row>
    <row r="162">
      <c r="A162" s="1931" t="s">
        <v>1945</v>
      </c>
      <c r="B162" s="1921"/>
      <c r="C162" s="1970" t="s">
        <v>1946</v>
      </c>
      <c r="D162" s="1923"/>
      <c r="E162" s="1921"/>
      <c r="F162" s="1959"/>
      <c r="G162" s="1959"/>
      <c r="H162" s="1959"/>
      <c r="I162" s="1959"/>
      <c r="J162" s="1899"/>
      <c r="K162" s="1899"/>
      <c r="L162" s="1899"/>
      <c r="M162" s="1899"/>
      <c r="N162" s="1899"/>
      <c r="O162" s="1899"/>
      <c r="P162" s="1899"/>
      <c r="Q162" s="1899"/>
      <c r="R162" s="1899"/>
      <c r="S162" s="1899"/>
      <c r="T162" s="1899"/>
    </row>
    <row r="163">
      <c r="A163" s="1931" t="s">
        <v>1947</v>
      </c>
      <c r="B163" s="1921"/>
      <c r="C163" s="1970" t="s">
        <v>1948</v>
      </c>
      <c r="D163" s="1923"/>
      <c r="E163" s="1921"/>
      <c r="F163" s="1959"/>
      <c r="G163" s="1959"/>
      <c r="H163" s="1959"/>
      <c r="I163" s="1959"/>
      <c r="J163" s="1899"/>
      <c r="K163" s="1899"/>
      <c r="L163" s="1899"/>
      <c r="M163" s="1899"/>
      <c r="N163" s="1899"/>
      <c r="O163" s="1899"/>
      <c r="P163" s="1899"/>
      <c r="Q163" s="1899"/>
      <c r="R163" s="1899"/>
      <c r="S163" s="1899"/>
      <c r="T163" s="1899"/>
    </row>
    <row r="164">
      <c r="A164" s="1931" t="s">
        <v>1658</v>
      </c>
      <c r="B164" s="1921"/>
      <c r="C164" s="1970" t="s">
        <v>1949</v>
      </c>
      <c r="D164" s="1923"/>
      <c r="E164" s="1921"/>
      <c r="F164" s="1959"/>
      <c r="G164" s="1959"/>
      <c r="H164" s="1959"/>
      <c r="I164" s="1959"/>
      <c r="J164" s="1899"/>
      <c r="K164" s="1899"/>
      <c r="L164" s="1899"/>
      <c r="M164" s="1899"/>
      <c r="N164" s="1899"/>
      <c r="O164" s="1899"/>
      <c r="P164" s="1899"/>
      <c r="Q164" s="1899"/>
      <c r="R164" s="1899"/>
      <c r="S164" s="1899"/>
      <c r="T164" s="1899"/>
    </row>
    <row r="165">
      <c r="A165" s="1931" t="s">
        <v>1749</v>
      </c>
      <c r="B165" s="1921"/>
      <c r="C165" s="1970" t="s">
        <v>1750</v>
      </c>
      <c r="D165" s="1923"/>
      <c r="E165" s="1921"/>
      <c r="F165" s="1959"/>
      <c r="G165" s="1959"/>
      <c r="H165" s="1959"/>
      <c r="I165" s="1959"/>
      <c r="J165" s="1899"/>
      <c r="K165" s="1899"/>
      <c r="L165" s="1899"/>
      <c r="M165" s="1899"/>
      <c r="N165" s="1899"/>
      <c r="O165" s="1899"/>
      <c r="P165" s="1899"/>
      <c r="Q165" s="1899"/>
      <c r="R165" s="1899"/>
      <c r="S165" s="1899"/>
      <c r="T165" s="1899"/>
    </row>
    <row r="166">
      <c r="A166" s="1931" t="s">
        <v>1950</v>
      </c>
      <c r="B166" s="1921"/>
      <c r="C166" s="1970" t="s">
        <v>1951</v>
      </c>
      <c r="D166" s="1923"/>
      <c r="E166" s="1921"/>
      <c r="F166" s="1959"/>
      <c r="G166" s="1959"/>
      <c r="H166" s="1959"/>
      <c r="I166" s="1959"/>
      <c r="J166" s="1899"/>
      <c r="K166" s="1899"/>
      <c r="L166" s="1899"/>
      <c r="M166" s="1899"/>
      <c r="N166" s="1899"/>
      <c r="O166" s="1899"/>
      <c r="P166" s="1899"/>
      <c r="Q166" s="1899"/>
      <c r="R166" s="1899"/>
      <c r="S166" s="1899"/>
      <c r="T166" s="1899"/>
    </row>
    <row r="167">
      <c r="A167" s="1931" t="s">
        <v>1753</v>
      </c>
      <c r="B167" s="1921"/>
      <c r="C167" s="1970" t="s">
        <v>1754</v>
      </c>
      <c r="D167" s="1923"/>
      <c r="E167" s="1921"/>
      <c r="F167" s="1959"/>
      <c r="G167" s="1959"/>
      <c r="H167" s="1959"/>
      <c r="I167" s="1959"/>
      <c r="J167" s="1899"/>
      <c r="K167" s="1899"/>
      <c r="L167" s="1899"/>
      <c r="M167" s="1899"/>
      <c r="N167" s="1899"/>
      <c r="O167" s="1899"/>
      <c r="P167" s="1899"/>
      <c r="Q167" s="1899"/>
      <c r="R167" s="1899"/>
      <c r="S167" s="1899"/>
      <c r="T167" s="1899"/>
    </row>
    <row r="168">
      <c r="A168" s="1959"/>
      <c r="B168" s="1959"/>
      <c r="C168" s="1959"/>
      <c r="D168" s="1959"/>
      <c r="E168" s="1959"/>
      <c r="F168" s="1959"/>
      <c r="G168" s="1959"/>
      <c r="H168" s="1959"/>
      <c r="I168" s="1959"/>
      <c r="J168" s="1899"/>
      <c r="K168" s="1899"/>
      <c r="L168" s="1899"/>
      <c r="M168" s="1899"/>
      <c r="N168" s="1899"/>
      <c r="O168" s="1899"/>
      <c r="P168" s="1899"/>
      <c r="Q168" s="1899"/>
      <c r="R168" s="1899"/>
      <c r="S168" s="1899"/>
      <c r="T168" s="1899"/>
    </row>
    <row r="169">
      <c r="A169" s="1959"/>
      <c r="B169" s="1959"/>
      <c r="C169" s="1959"/>
      <c r="D169" s="1959"/>
      <c r="E169" s="1959"/>
      <c r="F169" s="1959"/>
      <c r="G169" s="1959"/>
      <c r="H169" s="1959"/>
      <c r="I169" s="1959"/>
      <c r="J169" s="1899"/>
      <c r="K169" s="1899"/>
      <c r="L169" s="1899"/>
      <c r="M169" s="1899"/>
      <c r="N169" s="1899"/>
      <c r="O169" s="1899"/>
      <c r="P169" s="1899"/>
      <c r="Q169" s="1899"/>
      <c r="R169" s="1899"/>
      <c r="S169" s="1899"/>
      <c r="T169" s="1899"/>
    </row>
    <row r="170">
      <c r="A170" s="1959"/>
      <c r="B170" s="1959"/>
      <c r="C170" s="1959"/>
      <c r="D170" s="1959"/>
      <c r="E170" s="1959"/>
      <c r="F170" s="1959"/>
      <c r="G170" s="1959"/>
      <c r="H170" s="1959"/>
      <c r="I170" s="1959"/>
      <c r="J170" s="1899"/>
      <c r="K170" s="1899"/>
      <c r="L170" s="1899"/>
      <c r="M170" s="1899"/>
      <c r="N170" s="1899"/>
      <c r="O170" s="1899"/>
      <c r="P170" s="1899"/>
      <c r="Q170" s="1899"/>
      <c r="R170" s="1899"/>
      <c r="S170" s="1899"/>
      <c r="T170" s="1899"/>
    </row>
    <row r="171">
      <c r="A171" s="1959"/>
      <c r="B171" s="1959"/>
      <c r="C171" s="1959"/>
      <c r="D171" s="1959"/>
      <c r="E171" s="1959"/>
      <c r="F171" s="1959"/>
      <c r="G171" s="1959"/>
      <c r="H171" s="1959"/>
      <c r="I171" s="1959"/>
      <c r="J171" s="1899"/>
      <c r="K171" s="1899"/>
      <c r="L171" s="1899"/>
      <c r="M171" s="1899"/>
      <c r="N171" s="1899"/>
      <c r="O171" s="1899"/>
      <c r="P171" s="1899"/>
      <c r="Q171" s="1899"/>
      <c r="R171" s="1899"/>
      <c r="S171" s="1899"/>
      <c r="T171" s="1899"/>
    </row>
    <row r="172">
      <c r="A172" s="1959"/>
      <c r="B172" s="1959"/>
      <c r="C172" s="1959"/>
      <c r="D172" s="1959"/>
      <c r="E172" s="1959"/>
      <c r="F172" s="1959"/>
      <c r="G172" s="1959"/>
      <c r="H172" s="1959"/>
      <c r="I172" s="1959"/>
      <c r="J172" s="1899"/>
      <c r="K172" s="1899"/>
      <c r="L172" s="1899"/>
      <c r="M172" s="1899"/>
      <c r="N172" s="1899"/>
      <c r="O172" s="1899"/>
      <c r="P172" s="1899"/>
      <c r="Q172" s="1899"/>
      <c r="R172" s="1899"/>
      <c r="S172" s="1899"/>
      <c r="T172" s="1899"/>
    </row>
    <row r="173" ht="35.25" customHeight="1">
      <c r="A173" s="1959"/>
      <c r="B173" s="1959"/>
      <c r="C173" s="1959"/>
      <c r="D173" s="1959"/>
      <c r="E173" s="1959"/>
      <c r="F173" s="1959"/>
      <c r="G173" s="1959"/>
      <c r="H173" s="1959"/>
      <c r="I173" s="1959"/>
      <c r="J173" s="1899"/>
      <c r="K173" s="1899"/>
      <c r="L173" s="1899"/>
      <c r="M173" s="1899"/>
      <c r="N173" s="1899"/>
      <c r="O173" s="1899"/>
      <c r="P173" s="1899"/>
      <c r="Q173" s="1899"/>
      <c r="R173" s="1899"/>
      <c r="S173" s="1899"/>
      <c r="T173" s="1899"/>
    </row>
    <row r="174">
      <c r="A174" s="1959"/>
      <c r="B174" s="1959"/>
      <c r="C174" s="1959"/>
      <c r="D174" s="1959"/>
      <c r="E174" s="1959"/>
      <c r="F174" s="1959"/>
      <c r="G174" s="1959"/>
      <c r="H174" s="1959"/>
      <c r="I174" s="1959"/>
      <c r="J174" s="1899"/>
      <c r="K174" s="1899"/>
      <c r="L174" s="1899"/>
      <c r="M174" s="1899"/>
      <c r="N174" s="1899"/>
      <c r="O174" s="1899"/>
      <c r="P174" s="1899"/>
      <c r="Q174" s="1899"/>
      <c r="R174" s="1899"/>
      <c r="S174" s="1899"/>
      <c r="T174" s="1899"/>
    </row>
    <row r="175">
      <c r="A175" s="1959"/>
      <c r="B175" s="1959"/>
      <c r="C175" s="1959"/>
      <c r="D175" s="1959"/>
      <c r="E175" s="1959"/>
      <c r="F175" s="1959"/>
      <c r="G175" s="1959"/>
      <c r="H175" s="1959"/>
      <c r="I175" s="1959"/>
      <c r="J175" s="1899"/>
      <c r="K175" s="1899"/>
      <c r="L175" s="1899"/>
      <c r="M175" s="1899"/>
      <c r="N175" s="1899"/>
      <c r="O175" s="1899"/>
      <c r="P175" s="1899"/>
      <c r="Q175" s="1899"/>
      <c r="R175" s="1899"/>
      <c r="S175" s="1899"/>
      <c r="T175" s="1899"/>
    </row>
    <row r="176">
      <c r="A176" s="1959"/>
      <c r="B176" s="1959"/>
      <c r="C176" s="1959"/>
      <c r="D176" s="1959"/>
      <c r="E176" s="1959"/>
      <c r="F176" s="1959"/>
      <c r="G176" s="1959"/>
      <c r="H176" s="1959"/>
      <c r="I176" s="1959"/>
      <c r="J176" s="1899"/>
      <c r="K176" s="1899"/>
      <c r="L176" s="1899"/>
      <c r="M176" s="1899"/>
      <c r="N176" s="1899"/>
      <c r="O176" s="1899"/>
      <c r="P176" s="1899"/>
      <c r="Q176" s="1899"/>
      <c r="R176" s="1899"/>
      <c r="S176" s="1899"/>
      <c r="T176" s="1899"/>
    </row>
    <row r="177">
      <c r="A177" s="1959"/>
      <c r="B177" s="1959"/>
      <c r="C177" s="1959"/>
      <c r="D177" s="1959"/>
      <c r="E177" s="1959"/>
      <c r="F177" s="1959"/>
      <c r="G177" s="1959"/>
      <c r="H177" s="1959"/>
      <c r="I177" s="1959"/>
      <c r="J177" s="1899"/>
      <c r="K177" s="1899"/>
      <c r="L177" s="1899"/>
      <c r="M177" s="1899"/>
      <c r="N177" s="1899"/>
      <c r="O177" s="1899"/>
      <c r="P177" s="1899"/>
      <c r="Q177" s="1899"/>
      <c r="R177" s="1899"/>
      <c r="S177" s="1899"/>
      <c r="T177" s="1899"/>
    </row>
    <row r="178">
      <c r="A178" s="1959"/>
      <c r="B178" s="1959"/>
      <c r="C178" s="1959"/>
      <c r="D178" s="1959"/>
      <c r="E178" s="1959"/>
      <c r="F178" s="1959"/>
      <c r="G178" s="1959"/>
      <c r="H178" s="1959"/>
      <c r="I178" s="1959"/>
      <c r="J178" s="1899"/>
      <c r="K178" s="1899"/>
      <c r="L178" s="1899"/>
      <c r="M178" s="1899"/>
      <c r="N178" s="1899"/>
      <c r="O178" s="1899"/>
      <c r="P178" s="1899"/>
      <c r="Q178" s="1899"/>
      <c r="R178" s="1899"/>
      <c r="S178" s="1899"/>
      <c r="T178" s="1899"/>
    </row>
    <row r="179">
      <c r="A179" s="1959"/>
      <c r="B179" s="1959"/>
      <c r="C179" s="1959"/>
      <c r="D179" s="1959"/>
      <c r="E179" s="1959"/>
      <c r="F179" s="1959"/>
      <c r="G179" s="1959"/>
      <c r="H179" s="1959"/>
      <c r="I179" s="1959"/>
      <c r="J179" s="1899"/>
      <c r="K179" s="1899"/>
      <c r="L179" s="1899"/>
      <c r="M179" s="1899"/>
      <c r="N179" s="1899"/>
      <c r="O179" s="1899"/>
      <c r="P179" s="1899"/>
      <c r="Q179" s="1899"/>
      <c r="R179" s="1899"/>
      <c r="S179" s="1899"/>
      <c r="T179" s="1899"/>
    </row>
    <row r="180">
      <c r="A180" s="1959"/>
      <c r="B180" s="1959"/>
      <c r="C180" s="1959"/>
      <c r="D180" s="1959"/>
      <c r="E180" s="1959"/>
      <c r="F180" s="1959"/>
      <c r="G180" s="1959"/>
      <c r="H180" s="1959"/>
      <c r="I180" s="1959"/>
      <c r="J180" s="1899"/>
      <c r="K180" s="1899"/>
      <c r="L180" s="1899"/>
      <c r="M180" s="1899"/>
      <c r="N180" s="1899"/>
      <c r="O180" s="1899"/>
      <c r="P180" s="1899"/>
      <c r="Q180" s="1899"/>
      <c r="R180" s="1899"/>
      <c r="S180" s="1899"/>
      <c r="T180" s="1899"/>
    </row>
    <row r="181">
      <c r="A181" s="1959"/>
      <c r="B181" s="1959"/>
      <c r="C181" s="1959"/>
      <c r="D181" s="1959"/>
      <c r="E181" s="1959"/>
      <c r="F181" s="1959"/>
      <c r="G181" s="1959"/>
      <c r="H181" s="1959"/>
      <c r="I181" s="1959"/>
      <c r="J181" s="1899"/>
      <c r="K181" s="1899"/>
      <c r="L181" s="1899"/>
      <c r="M181" s="1899"/>
      <c r="N181" s="1899"/>
      <c r="O181" s="1899"/>
      <c r="P181" s="1899"/>
      <c r="Q181" s="1899"/>
      <c r="R181" s="1899"/>
      <c r="S181" s="1899"/>
      <c r="T181" s="1899"/>
    </row>
    <row r="182">
      <c r="A182" s="1959"/>
      <c r="B182" s="1959"/>
      <c r="C182" s="1959"/>
      <c r="D182" s="1959"/>
      <c r="E182" s="1959"/>
      <c r="F182" s="1959"/>
      <c r="G182" s="1959"/>
      <c r="H182" s="1959"/>
      <c r="I182" s="1959"/>
      <c r="J182" s="1899"/>
      <c r="K182" s="1899"/>
      <c r="L182" s="1899"/>
      <c r="M182" s="1899"/>
      <c r="N182" s="1899"/>
      <c r="O182" s="1899"/>
      <c r="P182" s="1899"/>
      <c r="Q182" s="1899"/>
      <c r="R182" s="1899"/>
      <c r="S182" s="1899"/>
      <c r="T182" s="1899"/>
    </row>
    <row r="183" ht="29.25" customHeight="1">
      <c r="A183" s="1959"/>
      <c r="B183" s="1959"/>
      <c r="C183" s="1959"/>
      <c r="D183" s="1959"/>
      <c r="E183" s="1959"/>
      <c r="F183" s="1959"/>
      <c r="G183" s="1959"/>
      <c r="H183" s="1959"/>
      <c r="I183" s="1959"/>
      <c r="J183" s="1899"/>
      <c r="K183" s="1899"/>
      <c r="L183" s="1899"/>
      <c r="M183" s="1899"/>
      <c r="N183" s="1899"/>
      <c r="O183" s="1899"/>
      <c r="P183" s="1899"/>
      <c r="Q183" s="1899"/>
      <c r="R183" s="1899"/>
      <c r="S183" s="1899"/>
      <c r="T183" s="1899"/>
    </row>
    <row r="184">
      <c r="A184" s="1959"/>
      <c r="B184" s="1959"/>
      <c r="C184" s="1959"/>
      <c r="D184" s="1959"/>
      <c r="E184" s="1959"/>
      <c r="F184" s="1959"/>
      <c r="G184" s="1959"/>
      <c r="H184" s="1959"/>
      <c r="I184" s="1959"/>
      <c r="J184" s="1899"/>
      <c r="K184" s="1899"/>
      <c r="L184" s="1899"/>
      <c r="M184" s="1899"/>
      <c r="N184" s="1899"/>
      <c r="O184" s="1899"/>
      <c r="P184" s="1899"/>
      <c r="Q184" s="1899"/>
      <c r="R184" s="1899"/>
      <c r="S184" s="1899"/>
      <c r="T184" s="1899"/>
    </row>
    <row r="185">
      <c r="A185" s="1959"/>
      <c r="B185" s="1959"/>
      <c r="C185" s="1959"/>
      <c r="D185" s="1959"/>
      <c r="E185" s="1959"/>
      <c r="F185" s="1959"/>
      <c r="G185" s="1959"/>
      <c r="H185" s="1959"/>
      <c r="I185" s="1959"/>
      <c r="J185" s="1899"/>
      <c r="K185" s="1899"/>
      <c r="L185" s="1899"/>
      <c r="M185" s="1899"/>
      <c r="N185" s="1899"/>
      <c r="O185" s="1899"/>
      <c r="P185" s="1899"/>
      <c r="Q185" s="1899"/>
      <c r="R185" s="1899"/>
      <c r="S185" s="1899"/>
      <c r="T185" s="1899"/>
    </row>
    <row r="186">
      <c r="A186" s="1959"/>
      <c r="B186" s="1959"/>
      <c r="C186" s="1959"/>
      <c r="D186" s="1959"/>
      <c r="E186" s="1959"/>
      <c r="F186" s="1959"/>
      <c r="G186" s="1959"/>
      <c r="H186" s="1959"/>
      <c r="I186" s="1959"/>
      <c r="J186" s="1899"/>
      <c r="K186" s="1899"/>
      <c r="L186" s="1899"/>
      <c r="M186" s="1899"/>
      <c r="N186" s="1899"/>
      <c r="O186" s="1899"/>
      <c r="P186" s="1899"/>
      <c r="Q186" s="1899"/>
      <c r="R186" s="1899"/>
      <c r="S186" s="1899"/>
      <c r="T186" s="1899"/>
    </row>
    <row r="187">
      <c r="A187" s="1959"/>
      <c r="B187" s="1959"/>
      <c r="C187" s="1959"/>
      <c r="D187" s="1959"/>
      <c r="E187" s="1959"/>
      <c r="F187" s="1959"/>
      <c r="G187" s="1959"/>
      <c r="H187" s="1959"/>
      <c r="I187" s="1959"/>
      <c r="J187" s="1899"/>
      <c r="K187" s="1899"/>
      <c r="L187" s="1899"/>
      <c r="M187" s="1899"/>
      <c r="N187" s="1899"/>
      <c r="O187" s="1899"/>
      <c r="P187" s="1899"/>
      <c r="Q187" s="1899"/>
      <c r="R187" s="1899"/>
      <c r="S187" s="1899"/>
      <c r="T187" s="1899"/>
    </row>
    <row r="188">
      <c r="A188" s="1959"/>
      <c r="B188" s="1959"/>
      <c r="C188" s="1959"/>
      <c r="D188" s="1959"/>
      <c r="E188" s="1959"/>
      <c r="F188" s="1959"/>
      <c r="G188" s="1959"/>
      <c r="H188" s="1959"/>
      <c r="I188" s="1959"/>
      <c r="J188" s="1899"/>
      <c r="K188" s="1899"/>
      <c r="L188" s="1899"/>
      <c r="M188" s="1899"/>
      <c r="N188" s="1899"/>
      <c r="O188" s="1899"/>
      <c r="P188" s="1899"/>
      <c r="Q188" s="1899"/>
      <c r="R188" s="1899"/>
      <c r="S188" s="1899"/>
      <c r="T188" s="1899"/>
    </row>
    <row r="189">
      <c r="A189" s="1959"/>
      <c r="B189" s="1959"/>
      <c r="C189" s="1959"/>
      <c r="D189" s="1959"/>
      <c r="E189" s="1959"/>
      <c r="F189" s="1959"/>
      <c r="G189" s="1959"/>
      <c r="H189" s="1959"/>
      <c r="I189" s="1959"/>
      <c r="J189" s="1899"/>
      <c r="K189" s="1899"/>
      <c r="L189" s="1899"/>
      <c r="M189" s="1899"/>
      <c r="N189" s="1899"/>
      <c r="O189" s="1899"/>
      <c r="P189" s="1899"/>
      <c r="Q189" s="1899"/>
      <c r="R189" s="1899"/>
      <c r="S189" s="1899"/>
      <c r="T189" s="1899"/>
    </row>
    <row r="190">
      <c r="A190" s="1959"/>
      <c r="B190" s="1959"/>
      <c r="C190" s="1959"/>
      <c r="D190" s="1959"/>
      <c r="E190" s="1959"/>
      <c r="F190" s="1959"/>
      <c r="G190" s="1959"/>
      <c r="H190" s="1959"/>
      <c r="I190" s="1959"/>
      <c r="J190" s="1899"/>
      <c r="K190" s="1899"/>
      <c r="L190" s="1899"/>
      <c r="M190" s="1899"/>
      <c r="N190" s="1899"/>
      <c r="O190" s="1899"/>
      <c r="P190" s="1899"/>
      <c r="Q190" s="1899"/>
      <c r="R190" s="1899"/>
      <c r="S190" s="1899"/>
      <c r="T190" s="1899"/>
    </row>
    <row r="191">
      <c r="A191" s="1959"/>
      <c r="B191" s="1959"/>
      <c r="C191" s="1959"/>
      <c r="D191" s="1959"/>
      <c r="E191" s="1959"/>
      <c r="F191" s="1959"/>
      <c r="G191" s="1959"/>
      <c r="H191" s="1959"/>
      <c r="I191" s="1959"/>
      <c r="J191" s="1899"/>
      <c r="K191" s="1899"/>
      <c r="L191" s="1899"/>
      <c r="M191" s="1899"/>
      <c r="N191" s="1899"/>
      <c r="O191" s="1899"/>
      <c r="P191" s="1899"/>
      <c r="Q191" s="1899"/>
      <c r="R191" s="1899"/>
      <c r="S191" s="1899"/>
      <c r="T191" s="1899"/>
    </row>
    <row r="192">
      <c r="A192" s="1959"/>
      <c r="B192" s="1959"/>
      <c r="C192" s="1959"/>
      <c r="D192" s="1959"/>
      <c r="E192" s="1959"/>
      <c r="F192" s="1959"/>
      <c r="G192" s="1959"/>
      <c r="H192" s="1959"/>
      <c r="I192" s="1959"/>
      <c r="J192" s="1899"/>
      <c r="K192" s="1899"/>
      <c r="L192" s="1899"/>
      <c r="M192" s="1899"/>
      <c r="N192" s="1899"/>
      <c r="O192" s="1899"/>
      <c r="P192" s="1899"/>
      <c r="Q192" s="1899"/>
      <c r="R192" s="1899"/>
      <c r="S192" s="1899"/>
      <c r="T192" s="1899"/>
    </row>
    <row r="193">
      <c r="A193" s="1959"/>
      <c r="B193" s="1959"/>
      <c r="C193" s="1959"/>
      <c r="D193" s="1959"/>
      <c r="E193" s="1959"/>
      <c r="F193" s="1959"/>
      <c r="G193" s="1959"/>
      <c r="H193" s="1959"/>
      <c r="I193" s="1959"/>
      <c r="J193" s="1899"/>
      <c r="K193" s="1899"/>
      <c r="L193" s="1899"/>
      <c r="M193" s="1899"/>
      <c r="N193" s="1899"/>
      <c r="O193" s="1899"/>
      <c r="P193" s="1899"/>
      <c r="Q193" s="1899"/>
      <c r="R193" s="1899"/>
      <c r="S193" s="1899"/>
      <c r="T193" s="1899"/>
    </row>
    <row r="194">
      <c r="A194" s="1959"/>
      <c r="B194" s="1959"/>
      <c r="C194" s="1959"/>
      <c r="D194" s="1959"/>
      <c r="E194" s="1959"/>
      <c r="F194" s="1959"/>
      <c r="G194" s="1959"/>
      <c r="H194" s="1959"/>
      <c r="I194" s="1959"/>
      <c r="J194" s="1899"/>
      <c r="K194" s="1899"/>
      <c r="L194" s="1899"/>
      <c r="M194" s="1899"/>
      <c r="N194" s="1899"/>
      <c r="O194" s="1899"/>
      <c r="P194" s="1899"/>
      <c r="Q194" s="1899"/>
      <c r="R194" s="1899"/>
      <c r="S194" s="1899"/>
      <c r="T194" s="1899"/>
    </row>
    <row r="195">
      <c r="A195" s="1959"/>
      <c r="B195" s="1959"/>
      <c r="C195" s="1959"/>
      <c r="D195" s="1959"/>
      <c r="E195" s="1959"/>
      <c r="F195" s="1959"/>
      <c r="G195" s="1959"/>
      <c r="H195" s="1959"/>
      <c r="I195" s="1959"/>
      <c r="J195" s="1899"/>
      <c r="K195" s="1899"/>
      <c r="L195" s="1899"/>
      <c r="M195" s="1899"/>
      <c r="N195" s="1899"/>
      <c r="O195" s="1899"/>
      <c r="P195" s="1899"/>
      <c r="Q195" s="1899"/>
      <c r="R195" s="1899"/>
      <c r="S195" s="1899"/>
      <c r="T195" s="1899"/>
    </row>
    <row r="196">
      <c r="A196" s="1959"/>
      <c r="B196" s="1959"/>
      <c r="C196" s="1959"/>
      <c r="D196" s="1959"/>
      <c r="E196" s="1959"/>
      <c r="F196" s="1959"/>
      <c r="G196" s="1959"/>
      <c r="H196" s="1959"/>
      <c r="I196" s="1959"/>
      <c r="J196" s="1899"/>
      <c r="K196" s="1899"/>
      <c r="L196" s="1899"/>
      <c r="M196" s="1899"/>
      <c r="N196" s="1899"/>
      <c r="O196" s="1899"/>
      <c r="P196" s="1899"/>
      <c r="Q196" s="1899"/>
      <c r="R196" s="1899"/>
      <c r="S196" s="1899"/>
      <c r="T196" s="1899"/>
    </row>
    <row r="197">
      <c r="A197" s="1959"/>
      <c r="B197" s="1959"/>
      <c r="C197" s="1959"/>
      <c r="D197" s="1959"/>
      <c r="E197" s="1959"/>
      <c r="F197" s="1959"/>
      <c r="G197" s="1959"/>
      <c r="H197" s="1959"/>
      <c r="I197" s="1959"/>
      <c r="J197" s="1899"/>
      <c r="K197" s="1899"/>
      <c r="L197" s="1899"/>
      <c r="M197" s="1899"/>
      <c r="N197" s="1899"/>
      <c r="O197" s="1899"/>
      <c r="P197" s="1899"/>
      <c r="Q197" s="1899"/>
      <c r="R197" s="1899"/>
      <c r="S197" s="1899"/>
      <c r="T197" s="1899"/>
    </row>
    <row r="198">
      <c r="A198" s="1959"/>
      <c r="B198" s="1959"/>
      <c r="C198" s="1959"/>
      <c r="D198" s="1959"/>
      <c r="E198" s="1959"/>
      <c r="F198" s="1959"/>
      <c r="G198" s="1959"/>
      <c r="H198" s="1959"/>
      <c r="I198" s="1959"/>
      <c r="J198" s="1899"/>
      <c r="K198" s="1899"/>
      <c r="L198" s="1899"/>
      <c r="M198" s="1899"/>
      <c r="N198" s="1899"/>
      <c r="O198" s="1899"/>
      <c r="P198" s="1899"/>
      <c r="Q198" s="1899"/>
      <c r="R198" s="1899"/>
      <c r="S198" s="1899"/>
      <c r="T198" s="1899"/>
    </row>
    <row r="199">
      <c r="A199" s="1959"/>
      <c r="B199" s="1959"/>
      <c r="C199" s="1959"/>
      <c r="D199" s="1959"/>
      <c r="E199" s="1959"/>
      <c r="F199" s="1959"/>
      <c r="G199" s="1959"/>
      <c r="H199" s="1959"/>
      <c r="I199" s="1959"/>
      <c r="J199" s="1899"/>
      <c r="K199" s="1899"/>
      <c r="L199" s="1899"/>
      <c r="M199" s="1899"/>
      <c r="N199" s="1899"/>
      <c r="O199" s="1899"/>
      <c r="P199" s="1899"/>
      <c r="Q199" s="1899"/>
      <c r="R199" s="1899"/>
      <c r="S199" s="1899"/>
      <c r="T199" s="1899"/>
    </row>
    <row r="200">
      <c r="A200" s="1959"/>
      <c r="B200" s="1959"/>
      <c r="C200" s="1959"/>
      <c r="D200" s="1959"/>
      <c r="E200" s="1959"/>
      <c r="F200" s="1959"/>
      <c r="G200" s="1959"/>
      <c r="H200" s="1959"/>
      <c r="I200" s="1959"/>
      <c r="J200" s="1899"/>
      <c r="K200" s="1899"/>
      <c r="L200" s="1899"/>
      <c r="M200" s="1899"/>
      <c r="N200" s="1899"/>
      <c r="O200" s="1899"/>
      <c r="P200" s="1899"/>
      <c r="Q200" s="1899"/>
      <c r="R200" s="1899"/>
      <c r="S200" s="1899"/>
      <c r="T200" s="1899"/>
    </row>
    <row r="201">
      <c r="A201" s="1959"/>
      <c r="B201" s="1959"/>
      <c r="C201" s="1959"/>
      <c r="D201" s="1959"/>
      <c r="E201" s="1959"/>
      <c r="F201" s="1959"/>
      <c r="G201" s="1959"/>
      <c r="H201" s="1959"/>
      <c r="I201" s="1959"/>
      <c r="J201" s="1899"/>
      <c r="K201" s="1899"/>
      <c r="L201" s="1899"/>
      <c r="M201" s="1899"/>
      <c r="N201" s="1899"/>
      <c r="O201" s="1899"/>
      <c r="P201" s="1899"/>
      <c r="Q201" s="1899"/>
      <c r="R201" s="1899"/>
      <c r="S201" s="1899"/>
      <c r="T201" s="1899"/>
    </row>
    <row r="202">
      <c r="A202" s="1959"/>
      <c r="B202" s="1959"/>
      <c r="C202" s="1959"/>
      <c r="D202" s="1959"/>
      <c r="E202" s="1959"/>
      <c r="F202" s="1959"/>
      <c r="G202" s="1959"/>
      <c r="H202" s="1959"/>
      <c r="I202" s="1959"/>
      <c r="J202" s="1899"/>
      <c r="K202" s="1899"/>
      <c r="L202" s="1899"/>
      <c r="M202" s="1899"/>
      <c r="N202" s="1899"/>
      <c r="O202" s="1899"/>
      <c r="P202" s="1899"/>
      <c r="Q202" s="1899"/>
      <c r="R202" s="1899"/>
      <c r="S202" s="1899"/>
      <c r="T202" s="1899"/>
    </row>
    <row r="203">
      <c r="A203" s="1959"/>
      <c r="B203" s="1959"/>
      <c r="C203" s="1959"/>
      <c r="D203" s="1959"/>
      <c r="E203" s="1959"/>
      <c r="F203" s="1959"/>
      <c r="G203" s="1959"/>
      <c r="H203" s="1959"/>
      <c r="I203" s="1959"/>
      <c r="J203" s="1899"/>
      <c r="K203" s="1899"/>
      <c r="L203" s="1899"/>
      <c r="M203" s="1899"/>
      <c r="N203" s="1899"/>
      <c r="O203" s="1899"/>
      <c r="P203" s="1899"/>
      <c r="Q203" s="1899"/>
      <c r="R203" s="1899"/>
      <c r="S203" s="1899"/>
      <c r="T203" s="1899"/>
    </row>
    <row r="204">
      <c r="A204" s="1959"/>
      <c r="B204" s="1959"/>
      <c r="C204" s="1959"/>
      <c r="D204" s="1959"/>
      <c r="E204" s="1959"/>
      <c r="F204" s="1959"/>
      <c r="G204" s="1959"/>
      <c r="H204" s="1959"/>
      <c r="I204" s="1959"/>
      <c r="J204" s="1899"/>
      <c r="K204" s="1899"/>
      <c r="L204" s="1899"/>
      <c r="M204" s="1899"/>
      <c r="N204" s="1899"/>
      <c r="O204" s="1899"/>
      <c r="P204" s="1899"/>
      <c r="Q204" s="1899"/>
      <c r="R204" s="1899"/>
      <c r="S204" s="1899"/>
      <c r="T204" s="1899"/>
    </row>
    <row r="205">
      <c r="A205" s="1959"/>
      <c r="B205" s="1959"/>
      <c r="C205" s="1959"/>
      <c r="D205" s="1959"/>
      <c r="E205" s="1959"/>
      <c r="F205" s="1959"/>
      <c r="G205" s="1959"/>
      <c r="H205" s="1959"/>
      <c r="I205" s="1959"/>
      <c r="J205" s="1899"/>
      <c r="K205" s="1899"/>
      <c r="L205" s="1899"/>
      <c r="M205" s="1899"/>
      <c r="N205" s="1899"/>
      <c r="O205" s="1899"/>
      <c r="P205" s="1899"/>
      <c r="Q205" s="1899"/>
      <c r="R205" s="1899"/>
      <c r="S205" s="1899"/>
      <c r="T205" s="1899"/>
    </row>
    <row r="206">
      <c r="A206" s="1959"/>
      <c r="B206" s="1959"/>
      <c r="C206" s="1959"/>
      <c r="D206" s="1959"/>
      <c r="E206" s="1959"/>
      <c r="F206" s="1959"/>
      <c r="G206" s="1959"/>
      <c r="H206" s="1959"/>
      <c r="I206" s="1959"/>
      <c r="J206" s="1899"/>
      <c r="K206" s="1899"/>
      <c r="L206" s="1899"/>
      <c r="M206" s="1899"/>
      <c r="N206" s="1899"/>
      <c r="O206" s="1899"/>
      <c r="P206" s="1899"/>
      <c r="Q206" s="1899"/>
      <c r="R206" s="1899"/>
      <c r="S206" s="1899"/>
      <c r="T206" s="1899"/>
    </row>
    <row r="207">
      <c r="A207" s="1959"/>
      <c r="B207" s="1959"/>
      <c r="C207" s="1959"/>
      <c r="D207" s="1959"/>
      <c r="E207" s="1959"/>
      <c r="F207" s="1959"/>
      <c r="G207" s="1959"/>
      <c r="H207" s="1959"/>
      <c r="I207" s="1959"/>
      <c r="J207" s="1899"/>
      <c r="K207" s="1899"/>
      <c r="L207" s="1899"/>
      <c r="M207" s="1899"/>
      <c r="N207" s="1899"/>
      <c r="O207" s="1899"/>
      <c r="P207" s="1899"/>
      <c r="Q207" s="1899"/>
      <c r="R207" s="1899"/>
      <c r="S207" s="1899"/>
      <c r="T207" s="1899"/>
    </row>
    <row r="208">
      <c r="A208" s="1959"/>
      <c r="B208" s="1959"/>
      <c r="C208" s="1959"/>
      <c r="D208" s="1959"/>
      <c r="E208" s="1959"/>
      <c r="F208" s="1959"/>
      <c r="G208" s="1959"/>
      <c r="H208" s="1959"/>
      <c r="I208" s="1959"/>
      <c r="J208" s="1899"/>
      <c r="K208" s="1899"/>
      <c r="L208" s="1899"/>
      <c r="M208" s="1899"/>
      <c r="N208" s="1899"/>
      <c r="O208" s="1899"/>
      <c r="P208" s="1899"/>
      <c r="Q208" s="1899"/>
      <c r="R208" s="1899"/>
      <c r="S208" s="1899"/>
      <c r="T208" s="1899"/>
    </row>
    <row r="209">
      <c r="A209" s="1959"/>
      <c r="B209" s="1959"/>
      <c r="C209" s="1959"/>
      <c r="D209" s="1959"/>
      <c r="E209" s="1959"/>
      <c r="F209" s="1959"/>
      <c r="G209" s="1959"/>
      <c r="H209" s="1959"/>
      <c r="I209" s="1959"/>
      <c r="J209" s="1899"/>
      <c r="K209" s="1899"/>
      <c r="L209" s="1899"/>
      <c r="M209" s="1899"/>
      <c r="N209" s="1899"/>
      <c r="O209" s="1899"/>
      <c r="P209" s="1899"/>
      <c r="Q209" s="1899"/>
      <c r="R209" s="1899"/>
      <c r="S209" s="1899"/>
      <c r="T209" s="1899"/>
    </row>
    <row r="210">
      <c r="A210" s="1959"/>
      <c r="B210" s="1959"/>
      <c r="C210" s="1959"/>
      <c r="D210" s="1959"/>
      <c r="E210" s="1959"/>
      <c r="F210" s="1959"/>
      <c r="G210" s="1959"/>
      <c r="H210" s="1959"/>
      <c r="I210" s="1959"/>
      <c r="J210" s="1899"/>
      <c r="K210" s="1899"/>
      <c r="L210" s="1899"/>
      <c r="M210" s="1899"/>
      <c r="N210" s="1899"/>
      <c r="O210" s="1899"/>
      <c r="P210" s="1899"/>
      <c r="Q210" s="1899"/>
      <c r="R210" s="1899"/>
      <c r="S210" s="1899"/>
      <c r="T210" s="1899"/>
    </row>
    <row r="211">
      <c r="A211" s="1959"/>
      <c r="B211" s="1959"/>
      <c r="C211" s="1959"/>
      <c r="D211" s="1959"/>
      <c r="E211" s="1959"/>
      <c r="F211" s="1959"/>
      <c r="G211" s="1959"/>
      <c r="H211" s="1959"/>
      <c r="I211" s="1959"/>
      <c r="J211" s="1899"/>
      <c r="K211" s="1899"/>
      <c r="L211" s="1899"/>
      <c r="M211" s="1899"/>
      <c r="N211" s="1899"/>
      <c r="O211" s="1899"/>
      <c r="P211" s="1899"/>
      <c r="Q211" s="1899"/>
      <c r="R211" s="1899"/>
      <c r="S211" s="1899"/>
      <c r="T211" s="1899"/>
    </row>
    <row r="212">
      <c r="A212" s="1959"/>
      <c r="B212" s="1959"/>
      <c r="C212" s="1959"/>
      <c r="D212" s="1959"/>
      <c r="E212" s="1959"/>
      <c r="F212" s="1959"/>
      <c r="G212" s="1959"/>
      <c r="H212" s="1959"/>
      <c r="I212" s="1959"/>
      <c r="J212" s="1899"/>
      <c r="K212" s="1899"/>
      <c r="L212" s="1899"/>
      <c r="M212" s="1899"/>
      <c r="N212" s="1899"/>
      <c r="O212" s="1899"/>
      <c r="P212" s="1899"/>
      <c r="Q212" s="1899"/>
      <c r="R212" s="1899"/>
      <c r="S212" s="1899"/>
      <c r="T212" s="1899"/>
    </row>
    <row r="213">
      <c r="A213" s="1959"/>
      <c r="B213" s="1959"/>
      <c r="C213" s="1959"/>
      <c r="D213" s="1959"/>
      <c r="E213" s="1959"/>
      <c r="F213" s="1959"/>
      <c r="G213" s="1959"/>
      <c r="H213" s="1959"/>
      <c r="I213" s="1959"/>
      <c r="J213" s="1899"/>
      <c r="K213" s="1899"/>
      <c r="L213" s="1899"/>
      <c r="M213" s="1899"/>
      <c r="N213" s="1899"/>
      <c r="O213" s="1899"/>
      <c r="P213" s="1899"/>
      <c r="Q213" s="1899"/>
      <c r="R213" s="1899"/>
      <c r="S213" s="1899"/>
      <c r="T213" s="1899"/>
    </row>
    <row r="214">
      <c r="A214" s="1959"/>
      <c r="B214" s="1959"/>
      <c r="C214" s="1959"/>
      <c r="D214" s="1959"/>
      <c r="E214" s="1959"/>
      <c r="F214" s="1959"/>
      <c r="G214" s="1959"/>
      <c r="H214" s="1959"/>
      <c r="I214" s="1959"/>
      <c r="J214" s="1899"/>
      <c r="K214" s="1899"/>
      <c r="L214" s="1899"/>
      <c r="M214" s="1899"/>
      <c r="N214" s="1899"/>
      <c r="O214" s="1899"/>
      <c r="P214" s="1899"/>
      <c r="Q214" s="1899"/>
      <c r="R214" s="1899"/>
      <c r="S214" s="1899"/>
      <c r="T214" s="1899"/>
    </row>
    <row r="215">
      <c r="A215" s="1959"/>
      <c r="B215" s="1959"/>
      <c r="C215" s="1959"/>
      <c r="D215" s="1959"/>
      <c r="E215" s="1959"/>
      <c r="F215" s="1959"/>
      <c r="G215" s="1959"/>
      <c r="H215" s="1959"/>
      <c r="I215" s="1959"/>
      <c r="J215" s="1899"/>
      <c r="K215" s="1899"/>
      <c r="L215" s="1899"/>
      <c r="M215" s="1899"/>
      <c r="N215" s="1899"/>
      <c r="O215" s="1899"/>
      <c r="P215" s="1899"/>
      <c r="Q215" s="1899"/>
      <c r="R215" s="1899"/>
      <c r="S215" s="1899"/>
      <c r="T215" s="1899"/>
    </row>
    <row r="216">
      <c r="A216" s="1959"/>
      <c r="B216" s="1959"/>
      <c r="C216" s="1959"/>
      <c r="D216" s="1959"/>
      <c r="E216" s="1959"/>
      <c r="F216" s="1959"/>
      <c r="G216" s="1959"/>
      <c r="H216" s="1959"/>
      <c r="I216" s="1959"/>
      <c r="J216" s="1899"/>
      <c r="K216" s="1899"/>
      <c r="L216" s="1899"/>
      <c r="M216" s="1899"/>
      <c r="N216" s="1899"/>
      <c r="O216" s="1899"/>
      <c r="P216" s="1899"/>
      <c r="Q216" s="1899"/>
      <c r="R216" s="1899"/>
      <c r="S216" s="1899"/>
      <c r="T216" s="1899"/>
    </row>
    <row r="217">
      <c r="A217" s="1959"/>
      <c r="B217" s="1959"/>
      <c r="C217" s="1959"/>
      <c r="D217" s="1959"/>
      <c r="E217" s="1959"/>
      <c r="F217" s="1959"/>
      <c r="G217" s="1959"/>
      <c r="H217" s="1959"/>
      <c r="I217" s="1959"/>
      <c r="J217" s="1899"/>
      <c r="K217" s="1899"/>
      <c r="L217" s="1899"/>
      <c r="M217" s="1899"/>
      <c r="N217" s="1899"/>
      <c r="O217" s="1899"/>
      <c r="P217" s="1899"/>
      <c r="Q217" s="1899"/>
      <c r="R217" s="1899"/>
      <c r="S217" s="1899"/>
      <c r="T217" s="1899"/>
    </row>
    <row r="218">
      <c r="A218" s="1959"/>
      <c r="B218" s="1959"/>
      <c r="C218" s="1959"/>
      <c r="D218" s="1959"/>
      <c r="E218" s="1959"/>
      <c r="F218" s="1959"/>
      <c r="G218" s="1959"/>
      <c r="H218" s="1959"/>
      <c r="I218" s="1959"/>
      <c r="J218" s="1899"/>
      <c r="K218" s="1899"/>
      <c r="L218" s="1899"/>
      <c r="M218" s="1899"/>
      <c r="N218" s="1899"/>
      <c r="O218" s="1899"/>
      <c r="P218" s="1899"/>
      <c r="Q218" s="1899"/>
      <c r="R218" s="1899"/>
      <c r="S218" s="1899"/>
      <c r="T218" s="1899"/>
    </row>
    <row r="219">
      <c r="A219" s="1959"/>
      <c r="B219" s="1959"/>
      <c r="C219" s="1959"/>
      <c r="D219" s="1959"/>
      <c r="E219" s="1959"/>
      <c r="F219" s="1959"/>
      <c r="G219" s="1959"/>
      <c r="H219" s="1959"/>
      <c r="I219" s="1959"/>
      <c r="J219" s="1899"/>
      <c r="K219" s="1899"/>
      <c r="L219" s="1899"/>
      <c r="M219" s="1899"/>
      <c r="N219" s="1899"/>
      <c r="O219" s="1899"/>
      <c r="P219" s="1899"/>
      <c r="Q219" s="1899"/>
      <c r="R219" s="1899"/>
      <c r="S219" s="1899"/>
      <c r="T219" s="1899"/>
    </row>
    <row r="220">
      <c r="A220" s="1959"/>
      <c r="B220" s="1959"/>
      <c r="C220" s="1959"/>
      <c r="D220" s="1959"/>
      <c r="E220" s="1959"/>
      <c r="F220" s="1959"/>
      <c r="G220" s="1959"/>
      <c r="H220" s="1959"/>
      <c r="I220" s="1959"/>
      <c r="J220" s="1899"/>
      <c r="K220" s="1899"/>
      <c r="L220" s="1899"/>
      <c r="M220" s="1899"/>
      <c r="N220" s="1899"/>
      <c r="O220" s="1899"/>
      <c r="P220" s="1899"/>
      <c r="Q220" s="1899"/>
      <c r="R220" s="1899"/>
      <c r="S220" s="1899"/>
      <c r="T220" s="1899"/>
    </row>
    <row r="221">
      <c r="A221" s="1959"/>
      <c r="B221" s="1959"/>
      <c r="C221" s="1959"/>
      <c r="D221" s="1959"/>
      <c r="E221" s="1959"/>
      <c r="F221" s="1959"/>
      <c r="G221" s="1959"/>
      <c r="H221" s="1959"/>
      <c r="I221" s="1959"/>
      <c r="J221" s="1899"/>
      <c r="K221" s="1899"/>
      <c r="L221" s="1899"/>
      <c r="M221" s="1899"/>
      <c r="N221" s="1899"/>
      <c r="O221" s="1899"/>
      <c r="P221" s="1899"/>
      <c r="Q221" s="1899"/>
      <c r="R221" s="1899"/>
      <c r="S221" s="1899"/>
      <c r="T221" s="1899"/>
    </row>
    <row r="222">
      <c r="A222" s="1959"/>
      <c r="B222" s="1959"/>
      <c r="C222" s="1959"/>
      <c r="D222" s="1959"/>
      <c r="E222" s="1959"/>
      <c r="F222" s="1959"/>
      <c r="G222" s="1959"/>
      <c r="H222" s="1959"/>
      <c r="I222" s="1959"/>
      <c r="J222" s="1899"/>
      <c r="K222" s="1899"/>
      <c r="L222" s="1899"/>
      <c r="M222" s="1899"/>
      <c r="N222" s="1899"/>
      <c r="O222" s="1899"/>
      <c r="P222" s="1899"/>
      <c r="Q222" s="1899"/>
      <c r="R222" s="1899"/>
      <c r="S222" s="1899"/>
      <c r="T222" s="1899"/>
    </row>
    <row r="223">
      <c r="A223" s="1959"/>
      <c r="B223" s="1959"/>
      <c r="C223" s="1959"/>
      <c r="D223" s="1959"/>
      <c r="E223" s="1959"/>
      <c r="F223" s="1959"/>
      <c r="G223" s="1959"/>
      <c r="H223" s="1959"/>
      <c r="I223" s="1959"/>
      <c r="J223" s="1899"/>
      <c r="K223" s="1899"/>
      <c r="L223" s="1899"/>
      <c r="M223" s="1899"/>
      <c r="N223" s="1899"/>
      <c r="O223" s="1899"/>
      <c r="P223" s="1899"/>
      <c r="Q223" s="1899"/>
      <c r="R223" s="1899"/>
      <c r="S223" s="1899"/>
      <c r="T223" s="1899"/>
    </row>
    <row r="224">
      <c r="A224" s="1959"/>
      <c r="B224" s="1959"/>
      <c r="C224" s="1959"/>
      <c r="D224" s="1959"/>
      <c r="E224" s="1959"/>
      <c r="F224" s="1959"/>
      <c r="G224" s="1959"/>
      <c r="H224" s="1959"/>
      <c r="I224" s="1959"/>
      <c r="J224" s="1899"/>
      <c r="K224" s="1899"/>
      <c r="L224" s="1899"/>
      <c r="M224" s="1899"/>
      <c r="N224" s="1899"/>
      <c r="O224" s="1899"/>
      <c r="P224" s="1899"/>
      <c r="Q224" s="1899"/>
      <c r="R224" s="1899"/>
      <c r="S224" s="1899"/>
      <c r="T224" s="1899"/>
    </row>
    <row r="225">
      <c r="A225" s="1959"/>
      <c r="B225" s="1959"/>
      <c r="C225" s="1959"/>
      <c r="D225" s="1959"/>
      <c r="E225" s="1959"/>
      <c r="F225" s="1959"/>
      <c r="G225" s="1959"/>
      <c r="H225" s="1959"/>
      <c r="I225" s="1959"/>
      <c r="J225" s="1899"/>
      <c r="K225" s="1899"/>
      <c r="L225" s="1899"/>
      <c r="M225" s="1899"/>
      <c r="N225" s="1899"/>
      <c r="O225" s="1899"/>
      <c r="P225" s="1899"/>
      <c r="Q225" s="1899"/>
      <c r="R225" s="1899"/>
      <c r="S225" s="1899"/>
      <c r="T225" s="1899"/>
    </row>
    <row r="226">
      <c r="A226" s="1959"/>
      <c r="B226" s="1959"/>
      <c r="C226" s="1959"/>
      <c r="D226" s="1959"/>
      <c r="E226" s="1959"/>
      <c r="F226" s="1959"/>
      <c r="G226" s="1959"/>
      <c r="H226" s="1959"/>
      <c r="I226" s="1959"/>
      <c r="J226" s="1899"/>
      <c r="K226" s="1899"/>
      <c r="L226" s="1899"/>
      <c r="M226" s="1899"/>
      <c r="N226" s="1899"/>
      <c r="O226" s="1899"/>
      <c r="P226" s="1899"/>
      <c r="Q226" s="1899"/>
      <c r="R226" s="1899"/>
      <c r="S226" s="1899"/>
      <c r="T226" s="1899"/>
    </row>
    <row r="227">
      <c r="A227" s="1959"/>
      <c r="B227" s="1959"/>
      <c r="C227" s="1959"/>
      <c r="D227" s="1959"/>
      <c r="E227" s="1959"/>
      <c r="F227" s="1959"/>
      <c r="G227" s="1959"/>
      <c r="H227" s="1959"/>
      <c r="I227" s="1959"/>
      <c r="J227" s="1899"/>
      <c r="K227" s="1899"/>
      <c r="L227" s="1899"/>
      <c r="M227" s="1899"/>
      <c r="N227" s="1899"/>
      <c r="O227" s="1899"/>
      <c r="P227" s="1899"/>
      <c r="Q227" s="1899"/>
      <c r="R227" s="1899"/>
      <c r="S227" s="1899"/>
      <c r="T227" s="1899"/>
    </row>
    <row r="228">
      <c r="A228" s="1959"/>
      <c r="B228" s="1959"/>
      <c r="C228" s="1959"/>
      <c r="D228" s="1959"/>
      <c r="E228" s="1959"/>
      <c r="F228" s="1959"/>
      <c r="G228" s="1959"/>
      <c r="H228" s="1959"/>
      <c r="I228" s="1959"/>
      <c r="J228" s="1899"/>
      <c r="K228" s="1899"/>
      <c r="L228" s="1899"/>
      <c r="M228" s="1899"/>
      <c r="N228" s="1899"/>
      <c r="O228" s="1899"/>
      <c r="P228" s="1899"/>
      <c r="Q228" s="1899"/>
      <c r="R228" s="1899"/>
      <c r="S228" s="1899"/>
      <c r="T228" s="1899"/>
    </row>
    <row r="229">
      <c r="A229" s="1959"/>
      <c r="B229" s="1959"/>
      <c r="C229" s="1959"/>
      <c r="D229" s="1959"/>
      <c r="E229" s="1959"/>
      <c r="F229" s="1959"/>
      <c r="G229" s="1959"/>
      <c r="H229" s="1959"/>
      <c r="I229" s="1959"/>
      <c r="J229" s="1899"/>
      <c r="K229" s="1899"/>
      <c r="L229" s="1899"/>
      <c r="M229" s="1899"/>
      <c r="N229" s="1899"/>
      <c r="O229" s="1899"/>
      <c r="P229" s="1899"/>
      <c r="Q229" s="1899"/>
      <c r="R229" s="1899"/>
      <c r="S229" s="1899"/>
      <c r="T229" s="1899"/>
    </row>
    <row r="230">
      <c r="A230" s="1959"/>
      <c r="B230" s="1959"/>
      <c r="C230" s="1959"/>
      <c r="D230" s="1959"/>
      <c r="E230" s="1959"/>
      <c r="F230" s="1959"/>
      <c r="G230" s="1959"/>
      <c r="H230" s="1959"/>
      <c r="I230" s="1959"/>
      <c r="J230" s="1899"/>
      <c r="K230" s="1899"/>
      <c r="L230" s="1899"/>
      <c r="M230" s="1899"/>
      <c r="N230" s="1899"/>
      <c r="O230" s="1899"/>
      <c r="P230" s="1899"/>
      <c r="Q230" s="1899"/>
      <c r="R230" s="1899"/>
      <c r="S230" s="1899"/>
      <c r="T230" s="1899"/>
    </row>
    <row r="231">
      <c r="A231" s="1959"/>
      <c r="B231" s="1959"/>
      <c r="C231" s="1959"/>
      <c r="D231" s="1959"/>
      <c r="E231" s="1959"/>
      <c r="F231" s="1959"/>
      <c r="G231" s="1959"/>
      <c r="H231" s="1959"/>
      <c r="I231" s="1959"/>
      <c r="J231" s="1899"/>
      <c r="K231" s="1899"/>
      <c r="L231" s="1899"/>
      <c r="M231" s="1899"/>
      <c r="N231" s="1899"/>
      <c r="O231" s="1899"/>
      <c r="P231" s="1899"/>
      <c r="Q231" s="1899"/>
      <c r="R231" s="1899"/>
      <c r="S231" s="1899"/>
      <c r="T231" s="1899"/>
    </row>
    <row r="232">
      <c r="A232" s="1959"/>
      <c r="B232" s="1959"/>
      <c r="C232" s="1959"/>
      <c r="D232" s="1959"/>
      <c r="E232" s="1959"/>
      <c r="F232" s="1959"/>
      <c r="G232" s="1959"/>
      <c r="H232" s="1959"/>
      <c r="I232" s="1959"/>
      <c r="J232" s="1899"/>
      <c r="K232" s="1899"/>
      <c r="L232" s="1899"/>
      <c r="M232" s="1899"/>
      <c r="N232" s="1899"/>
      <c r="O232" s="1899"/>
      <c r="P232" s="1899"/>
      <c r="Q232" s="1899"/>
      <c r="R232" s="1899"/>
      <c r="S232" s="1899"/>
      <c r="T232" s="1899"/>
    </row>
    <row r="233">
      <c r="A233" s="1959"/>
      <c r="B233" s="1959"/>
      <c r="C233" s="1959"/>
      <c r="D233" s="1959"/>
      <c r="E233" s="1959"/>
      <c r="F233" s="1959"/>
      <c r="G233" s="1959"/>
      <c r="H233" s="1959"/>
      <c r="I233" s="1959"/>
      <c r="J233" s="1899"/>
      <c r="K233" s="1899"/>
      <c r="L233" s="1899"/>
      <c r="M233" s="1899"/>
      <c r="N233" s="1899"/>
      <c r="O233" s="1899"/>
      <c r="P233" s="1899"/>
      <c r="Q233" s="1899"/>
      <c r="R233" s="1899"/>
      <c r="S233" s="1899"/>
      <c r="T233" s="1899"/>
    </row>
    <row r="234">
      <c r="A234" s="1959"/>
      <c r="B234" s="1959"/>
      <c r="C234" s="1959"/>
      <c r="D234" s="1959"/>
      <c r="E234" s="1959"/>
      <c r="F234" s="1959"/>
      <c r="G234" s="1959"/>
      <c r="H234" s="1959"/>
      <c r="I234" s="1959"/>
      <c r="J234" s="1899"/>
      <c r="K234" s="1899"/>
      <c r="L234" s="1899"/>
      <c r="M234" s="1899"/>
      <c r="N234" s="1899"/>
      <c r="O234" s="1899"/>
      <c r="P234" s="1899"/>
      <c r="Q234" s="1899"/>
      <c r="R234" s="1899"/>
      <c r="S234" s="1899"/>
      <c r="T234" s="1899"/>
    </row>
    <row r="235">
      <c r="A235" s="1959"/>
      <c r="B235" s="1959"/>
      <c r="C235" s="1959"/>
      <c r="D235" s="1959"/>
      <c r="E235" s="1959"/>
      <c r="F235" s="1959"/>
      <c r="G235" s="1959"/>
      <c r="H235" s="1959"/>
      <c r="I235" s="1959"/>
      <c r="J235" s="1899"/>
      <c r="K235" s="1899"/>
      <c r="L235" s="1899"/>
      <c r="M235" s="1899"/>
      <c r="N235" s="1899"/>
      <c r="O235" s="1899"/>
      <c r="P235" s="1899"/>
      <c r="Q235" s="1899"/>
      <c r="R235" s="1899"/>
      <c r="S235" s="1899"/>
      <c r="T235" s="1899"/>
    </row>
    <row r="236">
      <c r="A236" s="1959"/>
      <c r="B236" s="1959"/>
      <c r="C236" s="1959"/>
      <c r="D236" s="1959"/>
      <c r="E236" s="1959"/>
      <c r="F236" s="1959"/>
      <c r="G236" s="1959"/>
      <c r="H236" s="1959"/>
      <c r="I236" s="1959"/>
      <c r="J236" s="1899"/>
      <c r="K236" s="1899"/>
      <c r="L236" s="1899"/>
      <c r="M236" s="1899"/>
      <c r="N236" s="1899"/>
      <c r="O236" s="1899"/>
      <c r="P236" s="1899"/>
      <c r="Q236" s="1899"/>
      <c r="R236" s="1899"/>
      <c r="S236" s="1899"/>
      <c r="T236" s="1899"/>
    </row>
    <row r="237">
      <c r="A237" s="1959"/>
      <c r="B237" s="1959"/>
      <c r="C237" s="1959"/>
      <c r="D237" s="1959"/>
      <c r="E237" s="1959"/>
      <c r="F237" s="1959"/>
      <c r="G237" s="1959"/>
      <c r="H237" s="1959"/>
      <c r="I237" s="1959"/>
      <c r="J237" s="1899"/>
      <c r="K237" s="1899"/>
      <c r="L237" s="1899"/>
      <c r="M237" s="1899"/>
      <c r="N237" s="1899"/>
      <c r="O237" s="1899"/>
      <c r="P237" s="1899"/>
      <c r="Q237" s="1899"/>
      <c r="R237" s="1899"/>
      <c r="S237" s="1899"/>
      <c r="T237" s="1899"/>
    </row>
    <row r="238">
      <c r="A238" s="1959"/>
      <c r="B238" s="1959"/>
      <c r="C238" s="1959"/>
      <c r="D238" s="1959"/>
      <c r="E238" s="1959"/>
      <c r="F238" s="1959"/>
      <c r="G238" s="1959"/>
      <c r="H238" s="1959"/>
      <c r="I238" s="1959"/>
      <c r="J238" s="1899"/>
      <c r="K238" s="1899"/>
      <c r="L238" s="1899"/>
      <c r="M238" s="1899"/>
      <c r="N238" s="1899"/>
      <c r="O238" s="1899"/>
      <c r="P238" s="1899"/>
      <c r="Q238" s="1899"/>
      <c r="R238" s="1899"/>
      <c r="S238" s="1899"/>
      <c r="T238" s="1899"/>
    </row>
    <row r="239">
      <c r="A239" s="1959"/>
      <c r="B239" s="1959"/>
      <c r="C239" s="1959"/>
      <c r="D239" s="1959"/>
      <c r="E239" s="1959"/>
      <c r="F239" s="1959"/>
      <c r="G239" s="1959"/>
      <c r="H239" s="1959"/>
      <c r="I239" s="1959"/>
      <c r="J239" s="1899"/>
      <c r="K239" s="1899"/>
      <c r="L239" s="1899"/>
      <c r="M239" s="1899"/>
      <c r="N239" s="1899"/>
      <c r="O239" s="1899"/>
      <c r="P239" s="1899"/>
      <c r="Q239" s="1899"/>
      <c r="R239" s="1899"/>
      <c r="S239" s="1899"/>
      <c r="T239" s="1899"/>
    </row>
    <row r="240">
      <c r="A240" s="1959"/>
      <c r="B240" s="1959"/>
      <c r="C240" s="1959"/>
      <c r="D240" s="1959"/>
      <c r="E240" s="1959"/>
      <c r="F240" s="1959"/>
      <c r="G240" s="1959"/>
      <c r="H240" s="1959"/>
      <c r="I240" s="1959"/>
      <c r="J240" s="1899"/>
      <c r="K240" s="1899"/>
      <c r="L240" s="1899"/>
      <c r="M240" s="1899"/>
      <c r="N240" s="1899"/>
      <c r="O240" s="1899"/>
      <c r="P240" s="1899"/>
      <c r="Q240" s="1899"/>
      <c r="R240" s="1899"/>
      <c r="S240" s="1899"/>
      <c r="T240" s="1899"/>
    </row>
    <row r="241">
      <c r="A241" s="1959"/>
      <c r="B241" s="1959"/>
      <c r="C241" s="1959"/>
      <c r="D241" s="1959"/>
      <c r="E241" s="1959"/>
      <c r="F241" s="1959"/>
      <c r="G241" s="1959"/>
      <c r="H241" s="1959"/>
      <c r="I241" s="1959"/>
      <c r="J241" s="1899"/>
      <c r="K241" s="1899"/>
      <c r="L241" s="1899"/>
      <c r="M241" s="1899"/>
      <c r="N241" s="1899"/>
      <c r="O241" s="1899"/>
      <c r="P241" s="1899"/>
      <c r="Q241" s="1899"/>
      <c r="R241" s="1899"/>
      <c r="S241" s="1899"/>
      <c r="T241" s="1899"/>
    </row>
    <row r="242">
      <c r="A242" s="1959"/>
      <c r="B242" s="1959"/>
      <c r="C242" s="1959"/>
      <c r="D242" s="1959"/>
      <c r="E242" s="1959"/>
      <c r="F242" s="1959"/>
      <c r="G242" s="1959"/>
      <c r="H242" s="1959"/>
      <c r="I242" s="1959"/>
      <c r="J242" s="1899"/>
      <c r="K242" s="1899"/>
      <c r="L242" s="1899"/>
      <c r="M242" s="1899"/>
      <c r="N242" s="1899"/>
      <c r="O242" s="1899"/>
      <c r="P242" s="1899"/>
      <c r="Q242" s="1899"/>
      <c r="R242" s="1899"/>
      <c r="S242" s="1899"/>
      <c r="T242" s="1899"/>
    </row>
    <row r="243">
      <c r="A243" s="1959"/>
      <c r="B243" s="1959"/>
      <c r="C243" s="1959"/>
      <c r="D243" s="1959"/>
      <c r="E243" s="1959"/>
      <c r="F243" s="1959"/>
      <c r="G243" s="1959"/>
      <c r="H243" s="1959"/>
      <c r="I243" s="1959"/>
      <c r="J243" s="1899"/>
      <c r="K243" s="1899"/>
      <c r="L243" s="1899"/>
      <c r="M243" s="1899"/>
      <c r="N243" s="1899"/>
      <c r="O243" s="1899"/>
      <c r="P243" s="1899"/>
      <c r="Q243" s="1899"/>
      <c r="R243" s="1899"/>
      <c r="S243" s="1899"/>
      <c r="T243" s="1899"/>
    </row>
    <row r="244">
      <c r="A244" s="1959"/>
      <c r="B244" s="1959"/>
      <c r="C244" s="1959"/>
      <c r="D244" s="1959"/>
      <c r="E244" s="1959"/>
      <c r="F244" s="1959"/>
      <c r="G244" s="1959"/>
      <c r="H244" s="1959"/>
      <c r="I244" s="1959"/>
      <c r="J244" s="1899"/>
      <c r="K244" s="1899"/>
      <c r="L244" s="1899"/>
      <c r="M244" s="1899"/>
      <c r="N244" s="1899"/>
      <c r="O244" s="1899"/>
      <c r="P244" s="1899"/>
      <c r="Q244" s="1899"/>
      <c r="R244" s="1899"/>
      <c r="S244" s="1899"/>
      <c r="T244" s="1899"/>
    </row>
    <row r="245">
      <c r="A245" s="1959"/>
      <c r="B245" s="1959"/>
      <c r="C245" s="1959"/>
      <c r="D245" s="1959"/>
      <c r="E245" s="1959"/>
      <c r="F245" s="1959"/>
      <c r="G245" s="1959"/>
      <c r="H245" s="1959"/>
      <c r="I245" s="1959"/>
      <c r="J245" s="1899"/>
      <c r="K245" s="1899"/>
      <c r="L245" s="1899"/>
      <c r="M245" s="1899"/>
      <c r="N245" s="1899"/>
      <c r="O245" s="1899"/>
      <c r="P245" s="1899"/>
      <c r="Q245" s="1899"/>
      <c r="R245" s="1899"/>
      <c r="S245" s="1899"/>
      <c r="T245" s="1899"/>
    </row>
    <row r="246">
      <c r="A246" s="1959"/>
      <c r="B246" s="1959"/>
      <c r="C246" s="1959"/>
      <c r="D246" s="1959"/>
      <c r="E246" s="1959"/>
      <c r="F246" s="1959"/>
      <c r="G246" s="1959"/>
      <c r="H246" s="1959"/>
      <c r="I246" s="1959"/>
      <c r="J246" s="1899"/>
      <c r="K246" s="1899"/>
      <c r="L246" s="1899"/>
      <c r="M246" s="1899"/>
      <c r="N246" s="1899"/>
      <c r="O246" s="1899"/>
      <c r="P246" s="1899"/>
      <c r="Q246" s="1899"/>
      <c r="R246" s="1899"/>
      <c r="S246" s="1899"/>
      <c r="T246" s="1899"/>
    </row>
    <row r="247">
      <c r="A247" s="1959"/>
      <c r="B247" s="1959"/>
      <c r="C247" s="1959"/>
      <c r="D247" s="1959"/>
      <c r="E247" s="1959"/>
      <c r="F247" s="1959"/>
      <c r="G247" s="1959"/>
      <c r="H247" s="1959"/>
      <c r="I247" s="1959"/>
      <c r="J247" s="1899"/>
      <c r="K247" s="1899"/>
      <c r="L247" s="1899"/>
      <c r="M247" s="1899"/>
      <c r="N247" s="1899"/>
      <c r="O247" s="1899"/>
      <c r="P247" s="1899"/>
      <c r="Q247" s="1899"/>
      <c r="R247" s="1899"/>
      <c r="S247" s="1899"/>
      <c r="T247" s="1899"/>
    </row>
    <row r="248">
      <c r="A248" s="1959"/>
      <c r="B248" s="1959"/>
      <c r="C248" s="1959"/>
      <c r="D248" s="1959"/>
      <c r="E248" s="1959"/>
      <c r="F248" s="1959"/>
      <c r="G248" s="1959"/>
      <c r="H248" s="1959"/>
      <c r="I248" s="1959"/>
      <c r="J248" s="1899"/>
      <c r="K248" s="1899"/>
      <c r="L248" s="1899"/>
      <c r="M248" s="1899"/>
      <c r="N248" s="1899"/>
      <c r="O248" s="1899"/>
      <c r="P248" s="1899"/>
      <c r="Q248" s="1899"/>
      <c r="R248" s="1899"/>
      <c r="S248" s="1899"/>
      <c r="T248" s="1899"/>
    </row>
    <row r="249">
      <c r="A249" s="1959"/>
      <c r="B249" s="1959"/>
      <c r="C249" s="1959"/>
      <c r="D249" s="1959"/>
      <c r="E249" s="1959"/>
      <c r="F249" s="1959"/>
      <c r="G249" s="1959"/>
      <c r="H249" s="1959"/>
      <c r="I249" s="1959"/>
      <c r="J249" s="1899"/>
      <c r="K249" s="1899"/>
      <c r="L249" s="1899"/>
      <c r="M249" s="1899"/>
      <c r="N249" s="1899"/>
      <c r="O249" s="1899"/>
      <c r="P249" s="1899"/>
      <c r="Q249" s="1899"/>
      <c r="R249" s="1899"/>
      <c r="S249" s="1899"/>
      <c r="T249" s="1899"/>
    </row>
    <row r="250">
      <c r="A250" s="1959"/>
      <c r="B250" s="1959"/>
      <c r="C250" s="1959"/>
      <c r="D250" s="1959"/>
      <c r="E250" s="1959"/>
      <c r="F250" s="1959"/>
      <c r="G250" s="1959"/>
      <c r="H250" s="1959"/>
      <c r="I250" s="1959"/>
      <c r="J250" s="1899"/>
      <c r="K250" s="1899"/>
      <c r="L250" s="1899"/>
      <c r="M250" s="1899"/>
      <c r="N250" s="1899"/>
      <c r="O250" s="1899"/>
      <c r="P250" s="1899"/>
      <c r="Q250" s="1899"/>
      <c r="R250" s="1899"/>
      <c r="S250" s="1899"/>
      <c r="T250" s="1899"/>
    </row>
    <row r="251">
      <c r="A251" s="1959"/>
      <c r="B251" s="1959"/>
      <c r="C251" s="1959"/>
      <c r="D251" s="1959"/>
      <c r="E251" s="1959"/>
      <c r="F251" s="1959"/>
      <c r="G251" s="1959"/>
      <c r="H251" s="1959"/>
      <c r="I251" s="1959"/>
      <c r="J251" s="1899"/>
      <c r="K251" s="1899"/>
      <c r="L251" s="1899"/>
      <c r="M251" s="1899"/>
      <c r="N251" s="1899"/>
      <c r="O251" s="1899"/>
      <c r="P251" s="1899"/>
      <c r="Q251" s="1899"/>
      <c r="R251" s="1899"/>
      <c r="S251" s="1899"/>
      <c r="T251" s="1899"/>
    </row>
    <row r="252">
      <c r="A252" s="1959"/>
      <c r="B252" s="1959"/>
      <c r="C252" s="1959"/>
      <c r="D252" s="1959"/>
      <c r="E252" s="1959"/>
      <c r="F252" s="1959"/>
      <c r="G252" s="1959"/>
      <c r="H252" s="1959"/>
      <c r="I252" s="1959"/>
      <c r="J252" s="1899"/>
      <c r="K252" s="1899"/>
      <c r="L252" s="1899"/>
      <c r="M252" s="1899"/>
      <c r="N252" s="1899"/>
      <c r="O252" s="1899"/>
      <c r="P252" s="1899"/>
      <c r="Q252" s="1899"/>
      <c r="R252" s="1899"/>
      <c r="S252" s="1899"/>
      <c r="T252" s="1899"/>
    </row>
    <row r="253">
      <c r="A253" s="1959"/>
      <c r="B253" s="1959"/>
      <c r="C253" s="1959"/>
      <c r="D253" s="1959"/>
      <c r="E253" s="1959"/>
      <c r="F253" s="1959"/>
      <c r="G253" s="1959"/>
      <c r="H253" s="1959"/>
      <c r="I253" s="1959"/>
      <c r="J253" s="1899"/>
      <c r="K253" s="1899"/>
      <c r="L253" s="1899"/>
      <c r="M253" s="1899"/>
      <c r="N253" s="1899"/>
      <c r="O253" s="1899"/>
      <c r="P253" s="1899"/>
      <c r="Q253" s="1899"/>
      <c r="R253" s="1899"/>
      <c r="S253" s="1899"/>
      <c r="T253" s="1899"/>
    </row>
    <row r="254">
      <c r="A254" s="1959"/>
      <c r="B254" s="1959"/>
      <c r="C254" s="1959"/>
      <c r="D254" s="1959"/>
      <c r="E254" s="1959"/>
      <c r="F254" s="1959"/>
      <c r="G254" s="1959"/>
      <c r="H254" s="1959"/>
      <c r="I254" s="1959"/>
      <c r="J254" s="1899"/>
      <c r="K254" s="1899"/>
      <c r="L254" s="1899"/>
      <c r="M254" s="1899"/>
      <c r="N254" s="1899"/>
      <c r="O254" s="1899"/>
      <c r="P254" s="1899"/>
      <c r="Q254" s="1899"/>
      <c r="R254" s="1899"/>
      <c r="S254" s="1899"/>
      <c r="T254" s="1899"/>
    </row>
    <row r="255">
      <c r="A255" s="1959"/>
      <c r="B255" s="1959"/>
      <c r="C255" s="1959"/>
      <c r="D255" s="1959"/>
      <c r="E255" s="1959"/>
      <c r="F255" s="1959"/>
      <c r="G255" s="1959"/>
      <c r="H255" s="1959"/>
      <c r="I255" s="1959"/>
      <c r="J255" s="1899"/>
      <c r="K255" s="1899"/>
      <c r="L255" s="1899"/>
      <c r="M255" s="1899"/>
      <c r="N255" s="1899"/>
      <c r="O255" s="1899"/>
      <c r="P255" s="1899"/>
      <c r="Q255" s="1899"/>
      <c r="R255" s="1899"/>
      <c r="S255" s="1899"/>
      <c r="T255" s="1899"/>
    </row>
    <row r="256">
      <c r="A256" s="1959"/>
      <c r="B256" s="1959"/>
      <c r="C256" s="1959"/>
      <c r="D256" s="1959"/>
      <c r="E256" s="1959"/>
      <c r="F256" s="1959"/>
      <c r="G256" s="1959"/>
      <c r="H256" s="1959"/>
      <c r="I256" s="1959"/>
      <c r="J256" s="1899"/>
      <c r="K256" s="1899"/>
      <c r="L256" s="1899"/>
      <c r="M256" s="1899"/>
      <c r="N256" s="1899"/>
      <c r="O256" s="1899"/>
      <c r="P256" s="1899"/>
      <c r="Q256" s="1899"/>
      <c r="R256" s="1899"/>
      <c r="S256" s="1899"/>
      <c r="T256" s="1899"/>
    </row>
    <row r="257">
      <c r="A257" s="1959"/>
      <c r="B257" s="1959"/>
      <c r="C257" s="1959"/>
      <c r="D257" s="1959"/>
      <c r="E257" s="1959"/>
      <c r="F257" s="1959"/>
      <c r="G257" s="1959"/>
      <c r="H257" s="1959"/>
      <c r="I257" s="1959"/>
      <c r="J257" s="1899"/>
      <c r="K257" s="1899"/>
      <c r="L257" s="1899"/>
      <c r="M257" s="1899"/>
      <c r="N257" s="1899"/>
      <c r="O257" s="1899"/>
      <c r="P257" s="1899"/>
      <c r="Q257" s="1899"/>
      <c r="R257" s="1899"/>
      <c r="S257" s="1899"/>
      <c r="T257" s="1899"/>
    </row>
    <row r="258">
      <c r="A258" s="1959"/>
      <c r="B258" s="1959"/>
      <c r="C258" s="1959"/>
      <c r="D258" s="1959"/>
      <c r="E258" s="1959"/>
      <c r="F258" s="1959"/>
      <c r="G258" s="1959"/>
      <c r="H258" s="1959"/>
      <c r="I258" s="1959"/>
      <c r="J258" s="1899"/>
      <c r="K258" s="1899"/>
      <c r="L258" s="1899"/>
      <c r="M258" s="1899"/>
      <c r="N258" s="1899"/>
      <c r="O258" s="1899"/>
      <c r="P258" s="1899"/>
      <c r="Q258" s="1899"/>
      <c r="R258" s="1899"/>
      <c r="S258" s="1899"/>
      <c r="T258" s="1899"/>
    </row>
    <row r="259">
      <c r="A259" s="1959"/>
      <c r="B259" s="1959"/>
      <c r="C259" s="1959"/>
      <c r="D259" s="1959"/>
      <c r="E259" s="1959"/>
      <c r="F259" s="1959"/>
      <c r="G259" s="1959"/>
      <c r="H259" s="1959"/>
      <c r="I259" s="1959"/>
      <c r="J259" s="1899"/>
      <c r="K259" s="1899"/>
      <c r="L259" s="1899"/>
      <c r="M259" s="1899"/>
      <c r="N259" s="1899"/>
      <c r="O259" s="1899"/>
      <c r="P259" s="1899"/>
      <c r="Q259" s="1899"/>
      <c r="R259" s="1899"/>
      <c r="S259" s="1899"/>
      <c r="T259" s="1899"/>
    </row>
    <row r="260">
      <c r="A260" s="1959"/>
      <c r="B260" s="1959"/>
      <c r="C260" s="1959"/>
      <c r="D260" s="1959"/>
      <c r="E260" s="1959"/>
      <c r="F260" s="1959"/>
      <c r="G260" s="1959"/>
      <c r="H260" s="1959"/>
      <c r="I260" s="1959"/>
      <c r="J260" s="1899"/>
      <c r="K260" s="1899"/>
      <c r="L260" s="1899"/>
      <c r="M260" s="1899"/>
      <c r="N260" s="1899"/>
      <c r="O260" s="1899"/>
      <c r="P260" s="1899"/>
      <c r="Q260" s="1899"/>
      <c r="R260" s="1899"/>
      <c r="S260" s="1899"/>
      <c r="T260" s="1899"/>
    </row>
    <row r="261">
      <c r="A261" s="1959"/>
      <c r="B261" s="1959"/>
      <c r="C261" s="1959"/>
      <c r="D261" s="1959"/>
      <c r="E261" s="1959"/>
      <c r="F261" s="1959"/>
      <c r="G261" s="1959"/>
      <c r="H261" s="1959"/>
      <c r="I261" s="1959"/>
      <c r="J261" s="1899"/>
      <c r="K261" s="1899"/>
      <c r="L261" s="1899"/>
      <c r="M261" s="1899"/>
      <c r="N261" s="1899"/>
      <c r="O261" s="1899"/>
      <c r="P261" s="1899"/>
      <c r="Q261" s="1899"/>
      <c r="R261" s="1899"/>
      <c r="S261" s="1899"/>
      <c r="T261" s="1899"/>
    </row>
    <row r="262">
      <c r="A262" s="1959"/>
      <c r="B262" s="1959"/>
      <c r="C262" s="1959"/>
      <c r="D262" s="1959"/>
      <c r="E262" s="1959"/>
      <c r="F262" s="1959"/>
      <c r="G262" s="1959"/>
      <c r="H262" s="1959"/>
      <c r="I262" s="1959"/>
      <c r="J262" s="1899"/>
      <c r="K262" s="1899"/>
      <c r="L262" s="1899"/>
      <c r="M262" s="1899"/>
      <c r="N262" s="1899"/>
      <c r="O262" s="1899"/>
      <c r="P262" s="1899"/>
      <c r="Q262" s="1899"/>
      <c r="R262" s="1899"/>
      <c r="S262" s="1899"/>
      <c r="T262" s="1899"/>
    </row>
    <row r="263">
      <c r="A263" s="1959"/>
      <c r="B263" s="1959"/>
      <c r="C263" s="1959"/>
      <c r="D263" s="1959"/>
      <c r="E263" s="1959"/>
      <c r="F263" s="1959"/>
      <c r="G263" s="1959"/>
      <c r="H263" s="1959"/>
      <c r="I263" s="1959"/>
      <c r="J263" s="1899"/>
      <c r="K263" s="1899"/>
      <c r="L263" s="1899"/>
      <c r="M263" s="1899"/>
      <c r="N263" s="1899"/>
      <c r="O263" s="1899"/>
      <c r="P263" s="1899"/>
      <c r="Q263" s="1899"/>
      <c r="R263" s="1899"/>
      <c r="S263" s="1899"/>
      <c r="T263" s="1899"/>
    </row>
    <row r="264" ht="33.0" customHeight="1">
      <c r="A264" s="1959"/>
      <c r="B264" s="1959"/>
      <c r="C264" s="1959"/>
      <c r="D264" s="1959"/>
      <c r="E264" s="1959"/>
      <c r="F264" s="1959"/>
      <c r="G264" s="1959"/>
      <c r="H264" s="1959"/>
      <c r="I264" s="1959"/>
      <c r="J264" s="1899"/>
      <c r="K264" s="1899"/>
      <c r="L264" s="1899"/>
      <c r="M264" s="1899"/>
      <c r="N264" s="1899"/>
      <c r="O264" s="1899"/>
      <c r="P264" s="1899"/>
      <c r="Q264" s="1899"/>
      <c r="R264" s="1899"/>
      <c r="S264" s="1899"/>
      <c r="T264" s="1899"/>
    </row>
    <row r="265">
      <c r="A265" s="1959"/>
      <c r="B265" s="1959"/>
      <c r="C265" s="1959"/>
      <c r="D265" s="1959"/>
      <c r="E265" s="1959"/>
      <c r="F265" s="1959"/>
      <c r="G265" s="1959"/>
      <c r="H265" s="1959"/>
      <c r="I265" s="1959"/>
      <c r="J265" s="1899"/>
      <c r="K265" s="1899"/>
      <c r="L265" s="1899"/>
      <c r="M265" s="1899"/>
      <c r="N265" s="1899"/>
      <c r="O265" s="1899"/>
      <c r="P265" s="1899"/>
      <c r="Q265" s="1899"/>
      <c r="R265" s="1899"/>
      <c r="S265" s="1899"/>
      <c r="T265" s="1899"/>
    </row>
    <row r="266">
      <c r="A266" s="1959"/>
      <c r="B266" s="1959"/>
      <c r="C266" s="1959"/>
      <c r="D266" s="1959"/>
      <c r="E266" s="1959"/>
      <c r="F266" s="1959"/>
      <c r="G266" s="1959"/>
      <c r="H266" s="1959"/>
      <c r="I266" s="1959"/>
      <c r="J266" s="1899"/>
      <c r="K266" s="1899"/>
      <c r="L266" s="1899"/>
      <c r="M266" s="1899"/>
      <c r="N266" s="1899"/>
      <c r="O266" s="1899"/>
      <c r="P266" s="1899"/>
      <c r="Q266" s="1899"/>
      <c r="R266" s="1899"/>
      <c r="S266" s="1899"/>
      <c r="T266" s="1899"/>
    </row>
    <row r="267">
      <c r="A267" s="1959"/>
      <c r="B267" s="1959"/>
      <c r="C267" s="1959"/>
      <c r="D267" s="1959"/>
      <c r="E267" s="1959"/>
      <c r="F267" s="1959"/>
      <c r="G267" s="1959"/>
      <c r="H267" s="1959"/>
      <c r="I267" s="1959"/>
      <c r="J267" s="1899"/>
      <c r="K267" s="1899"/>
      <c r="L267" s="1899"/>
      <c r="M267" s="1899"/>
      <c r="N267" s="1899"/>
      <c r="O267" s="1899"/>
      <c r="P267" s="1899"/>
      <c r="Q267" s="1899"/>
      <c r="R267" s="1899"/>
      <c r="S267" s="1899"/>
      <c r="T267" s="1899"/>
    </row>
    <row r="268">
      <c r="A268" s="1959"/>
      <c r="B268" s="1959"/>
      <c r="C268" s="1959"/>
      <c r="D268" s="1959"/>
      <c r="E268" s="1959"/>
      <c r="F268" s="1959"/>
      <c r="G268" s="1959"/>
      <c r="H268" s="1959"/>
      <c r="I268" s="1959"/>
      <c r="J268" s="1899"/>
      <c r="K268" s="1899"/>
      <c r="L268" s="1899"/>
      <c r="M268" s="1899"/>
      <c r="N268" s="1899"/>
      <c r="O268" s="1899"/>
      <c r="P268" s="1899"/>
      <c r="Q268" s="1899"/>
      <c r="R268" s="1899"/>
      <c r="S268" s="1899"/>
      <c r="T268" s="1899"/>
    </row>
    <row r="269">
      <c r="A269" s="1959"/>
      <c r="B269" s="1959"/>
      <c r="C269" s="1959"/>
      <c r="D269" s="1959"/>
      <c r="E269" s="1959"/>
      <c r="F269" s="1959"/>
      <c r="G269" s="1959"/>
      <c r="H269" s="1959"/>
      <c r="I269" s="1959"/>
      <c r="J269" s="1899"/>
      <c r="K269" s="1899"/>
      <c r="L269" s="1899"/>
      <c r="M269" s="1899"/>
      <c r="N269" s="1899"/>
      <c r="O269" s="1899"/>
      <c r="P269" s="1899"/>
      <c r="Q269" s="1899"/>
      <c r="R269" s="1899"/>
      <c r="S269" s="1899"/>
      <c r="T269" s="1899"/>
    </row>
    <row r="270">
      <c r="A270" s="1959"/>
      <c r="B270" s="1959"/>
      <c r="C270" s="1959"/>
      <c r="D270" s="1959"/>
      <c r="E270" s="1959"/>
      <c r="F270" s="1959"/>
      <c r="G270" s="1959"/>
      <c r="H270" s="1959"/>
      <c r="I270" s="1959"/>
      <c r="J270" s="1899"/>
      <c r="K270" s="1899"/>
      <c r="L270" s="1899"/>
      <c r="M270" s="1899"/>
      <c r="N270" s="1899"/>
      <c r="O270" s="1899"/>
      <c r="P270" s="1899"/>
      <c r="Q270" s="1899"/>
      <c r="R270" s="1899"/>
      <c r="S270" s="1899"/>
      <c r="T270" s="1899"/>
    </row>
    <row r="271">
      <c r="A271" s="1959"/>
      <c r="B271" s="1959"/>
      <c r="C271" s="1959"/>
      <c r="D271" s="1959"/>
      <c r="E271" s="1959"/>
      <c r="F271" s="1959"/>
      <c r="G271" s="1959"/>
      <c r="H271" s="1959"/>
      <c r="I271" s="1959"/>
      <c r="J271" s="1899"/>
      <c r="K271" s="1899"/>
      <c r="L271" s="1899"/>
      <c r="M271" s="1899"/>
      <c r="N271" s="1899"/>
      <c r="O271" s="1899"/>
      <c r="P271" s="1899"/>
      <c r="Q271" s="1899"/>
      <c r="R271" s="1899"/>
      <c r="S271" s="1899"/>
      <c r="T271" s="1899"/>
    </row>
    <row r="272">
      <c r="A272" s="1959"/>
      <c r="B272" s="1959"/>
      <c r="C272" s="1959"/>
      <c r="D272" s="1959"/>
      <c r="E272" s="1959"/>
      <c r="F272" s="1959"/>
      <c r="G272" s="1959"/>
      <c r="H272" s="1959"/>
      <c r="I272" s="1959"/>
      <c r="J272" s="1899"/>
      <c r="K272" s="1899"/>
      <c r="L272" s="1899"/>
      <c r="M272" s="1899"/>
      <c r="N272" s="1899"/>
      <c r="O272" s="1899"/>
      <c r="P272" s="1899"/>
      <c r="Q272" s="1899"/>
      <c r="R272" s="1899"/>
      <c r="S272" s="1899"/>
      <c r="T272" s="1899"/>
    </row>
    <row r="273">
      <c r="A273" s="1959"/>
      <c r="B273" s="1959"/>
      <c r="C273" s="1959"/>
      <c r="D273" s="1959"/>
      <c r="E273" s="1959"/>
      <c r="F273" s="1959"/>
      <c r="G273" s="1959"/>
      <c r="H273" s="1959"/>
      <c r="I273" s="1959"/>
      <c r="J273" s="1899"/>
      <c r="K273" s="1899"/>
      <c r="L273" s="1899"/>
      <c r="M273" s="1899"/>
      <c r="N273" s="1899"/>
      <c r="O273" s="1899"/>
      <c r="P273" s="1899"/>
      <c r="Q273" s="1899"/>
      <c r="R273" s="1899"/>
      <c r="S273" s="1899"/>
      <c r="T273" s="1899"/>
    </row>
    <row r="274">
      <c r="A274" s="1959"/>
      <c r="B274" s="1959"/>
      <c r="C274" s="1959"/>
      <c r="D274" s="1959"/>
      <c r="E274" s="1959"/>
      <c r="F274" s="1959"/>
      <c r="G274" s="1959"/>
      <c r="H274" s="1959"/>
      <c r="I274" s="1959"/>
      <c r="J274" s="1899"/>
      <c r="K274" s="1899"/>
      <c r="L274" s="1899"/>
      <c r="M274" s="1899"/>
      <c r="N274" s="1899"/>
      <c r="O274" s="1899"/>
      <c r="P274" s="1899"/>
      <c r="Q274" s="1899"/>
      <c r="R274" s="1899"/>
      <c r="S274" s="1899"/>
      <c r="T274" s="1899"/>
    </row>
    <row r="275">
      <c r="A275" s="1959"/>
      <c r="B275" s="1959"/>
      <c r="C275" s="1959"/>
      <c r="D275" s="1959"/>
      <c r="E275" s="1959"/>
      <c r="F275" s="1959"/>
      <c r="G275" s="1959"/>
      <c r="H275" s="1959"/>
      <c r="I275" s="1959"/>
      <c r="J275" s="1899"/>
      <c r="K275" s="1899"/>
      <c r="L275" s="1899"/>
      <c r="M275" s="1899"/>
      <c r="N275" s="1899"/>
      <c r="O275" s="1899"/>
      <c r="P275" s="1899"/>
      <c r="Q275" s="1899"/>
      <c r="R275" s="1899"/>
      <c r="S275" s="1899"/>
      <c r="T275" s="1899"/>
    </row>
    <row r="276">
      <c r="A276" s="1959"/>
      <c r="B276" s="1959"/>
      <c r="C276" s="1959"/>
      <c r="D276" s="1959"/>
      <c r="E276" s="1959"/>
      <c r="F276" s="1959"/>
      <c r="G276" s="1959"/>
      <c r="H276" s="1959"/>
      <c r="I276" s="1959"/>
      <c r="J276" s="1899"/>
      <c r="K276" s="1899"/>
      <c r="L276" s="1899"/>
      <c r="M276" s="1899"/>
      <c r="N276" s="1899"/>
      <c r="O276" s="1899"/>
      <c r="P276" s="1899"/>
      <c r="Q276" s="1899"/>
      <c r="R276" s="1899"/>
      <c r="S276" s="1899"/>
      <c r="T276" s="1899"/>
    </row>
    <row r="277">
      <c r="A277" s="1959"/>
      <c r="B277" s="1959"/>
      <c r="C277" s="1959"/>
      <c r="D277" s="1959"/>
      <c r="E277" s="1959"/>
      <c r="F277" s="1959"/>
      <c r="G277" s="1959"/>
      <c r="H277" s="1959"/>
      <c r="I277" s="1959"/>
      <c r="J277" s="1899"/>
      <c r="K277" s="1899"/>
      <c r="L277" s="1899"/>
      <c r="M277" s="1899"/>
      <c r="N277" s="1899"/>
      <c r="O277" s="1899"/>
      <c r="P277" s="1899"/>
      <c r="Q277" s="1899"/>
      <c r="R277" s="1899"/>
      <c r="S277" s="1899"/>
      <c r="T277" s="1899"/>
    </row>
    <row r="278">
      <c r="A278" s="1959"/>
      <c r="B278" s="1959"/>
      <c r="C278" s="1959"/>
      <c r="D278" s="1959"/>
      <c r="E278" s="1959"/>
      <c r="F278" s="1959"/>
      <c r="G278" s="1959"/>
      <c r="H278" s="1959"/>
      <c r="I278" s="1959"/>
      <c r="J278" s="1899"/>
      <c r="K278" s="1899"/>
      <c r="L278" s="1899"/>
      <c r="M278" s="1899"/>
      <c r="N278" s="1899"/>
      <c r="O278" s="1899"/>
      <c r="P278" s="1899"/>
      <c r="Q278" s="1899"/>
      <c r="R278" s="1899"/>
      <c r="S278" s="1899"/>
      <c r="T278" s="1899"/>
    </row>
    <row r="279">
      <c r="A279" s="1959"/>
      <c r="B279" s="1959"/>
      <c r="C279" s="1959"/>
      <c r="D279" s="1959"/>
      <c r="E279" s="1959"/>
      <c r="F279" s="1959"/>
      <c r="G279" s="1959"/>
      <c r="H279" s="1959"/>
      <c r="I279" s="1959"/>
      <c r="J279" s="1899"/>
      <c r="K279" s="1899"/>
      <c r="L279" s="1899"/>
      <c r="M279" s="1899"/>
      <c r="N279" s="1899"/>
      <c r="O279" s="1899"/>
      <c r="P279" s="1899"/>
      <c r="Q279" s="1899"/>
      <c r="R279" s="1899"/>
      <c r="S279" s="1899"/>
      <c r="T279" s="1899"/>
    </row>
    <row r="280">
      <c r="A280" s="1959"/>
      <c r="B280" s="1959"/>
      <c r="C280" s="1959"/>
      <c r="D280" s="1959"/>
      <c r="E280" s="1959"/>
      <c r="F280" s="1959"/>
      <c r="G280" s="1959"/>
      <c r="H280" s="1959"/>
      <c r="I280" s="1959"/>
      <c r="J280" s="1899"/>
      <c r="K280" s="1899"/>
      <c r="L280" s="1899"/>
      <c r="M280" s="1899"/>
      <c r="N280" s="1899"/>
      <c r="O280" s="1899"/>
      <c r="P280" s="1899"/>
      <c r="Q280" s="1899"/>
      <c r="R280" s="1899"/>
      <c r="S280" s="1899"/>
      <c r="T280" s="1899"/>
    </row>
    <row r="281">
      <c r="A281" s="1959"/>
      <c r="B281" s="1959"/>
      <c r="C281" s="1959"/>
      <c r="D281" s="1959"/>
      <c r="E281" s="1959"/>
      <c r="F281" s="1959"/>
      <c r="G281" s="1959"/>
      <c r="H281" s="1959"/>
      <c r="I281" s="1959"/>
      <c r="J281" s="1899"/>
      <c r="K281" s="1899"/>
      <c r="L281" s="1899"/>
      <c r="M281" s="1899"/>
      <c r="N281" s="1899"/>
      <c r="O281" s="1899"/>
      <c r="P281" s="1899"/>
      <c r="Q281" s="1899"/>
      <c r="R281" s="1899"/>
      <c r="S281" s="1899"/>
      <c r="T281" s="1899"/>
    </row>
    <row r="282">
      <c r="A282" s="1959"/>
      <c r="B282" s="1959"/>
      <c r="C282" s="1959"/>
      <c r="D282" s="1959"/>
      <c r="E282" s="1959"/>
      <c r="F282" s="1959"/>
      <c r="G282" s="1899"/>
      <c r="H282" s="1899"/>
      <c r="I282" s="1899"/>
      <c r="J282" s="1899"/>
      <c r="K282" s="1899"/>
      <c r="L282" s="1899"/>
      <c r="M282" s="1899"/>
      <c r="N282" s="1899"/>
      <c r="O282" s="1899"/>
      <c r="P282" s="1899"/>
      <c r="Q282" s="1899"/>
      <c r="R282" s="1899"/>
      <c r="S282" s="1899"/>
      <c r="T282" s="1899"/>
    </row>
    <row r="283">
      <c r="A283" s="1959"/>
      <c r="B283" s="1959"/>
      <c r="C283" s="1959"/>
      <c r="D283" s="1959"/>
      <c r="E283" s="1959"/>
      <c r="F283" s="1959"/>
      <c r="G283" s="1899"/>
      <c r="H283" s="1899"/>
      <c r="I283" s="1899"/>
      <c r="J283" s="1899"/>
      <c r="K283" s="1899"/>
      <c r="L283" s="1899"/>
      <c r="M283" s="1899"/>
      <c r="N283" s="1899"/>
      <c r="O283" s="1899"/>
      <c r="P283" s="1899"/>
      <c r="Q283" s="1899"/>
      <c r="R283" s="1899"/>
      <c r="S283" s="1899"/>
      <c r="T283" s="1899"/>
    </row>
    <row r="284">
      <c r="A284" s="1959"/>
      <c r="B284" s="1959"/>
      <c r="C284" s="1959"/>
      <c r="D284" s="1959"/>
      <c r="E284" s="1959"/>
      <c r="F284" s="1959"/>
      <c r="G284" s="1899"/>
      <c r="H284" s="1899"/>
      <c r="I284" s="1899"/>
      <c r="J284" s="1899"/>
      <c r="K284" s="1899"/>
      <c r="L284" s="1899"/>
      <c r="M284" s="1899"/>
      <c r="N284" s="1899"/>
      <c r="O284" s="1899"/>
      <c r="P284" s="1899"/>
      <c r="Q284" s="1899"/>
      <c r="R284" s="1899"/>
      <c r="S284" s="1899"/>
      <c r="T284" s="1899"/>
    </row>
    <row r="285">
      <c r="A285" s="1959"/>
      <c r="B285" s="1959"/>
      <c r="C285" s="1959"/>
      <c r="D285" s="1959"/>
      <c r="E285" s="1959"/>
      <c r="F285" s="1959"/>
      <c r="G285" s="1899"/>
      <c r="H285" s="1899"/>
      <c r="I285" s="1899"/>
      <c r="J285" s="1899"/>
      <c r="K285" s="1899"/>
      <c r="L285" s="1899"/>
      <c r="M285" s="1899"/>
      <c r="N285" s="1899"/>
      <c r="O285" s="1899"/>
      <c r="P285" s="1899"/>
      <c r="Q285" s="1899"/>
      <c r="R285" s="1899"/>
      <c r="S285" s="1899"/>
      <c r="T285" s="1899"/>
    </row>
    <row r="286">
      <c r="A286" s="1959"/>
      <c r="B286" s="1959"/>
      <c r="C286" s="1959"/>
      <c r="D286" s="1959"/>
      <c r="E286" s="1959"/>
      <c r="F286" s="1959"/>
      <c r="G286" s="1899"/>
      <c r="H286" s="1899"/>
      <c r="I286" s="1899"/>
      <c r="J286" s="1899"/>
      <c r="K286" s="1899"/>
      <c r="L286" s="1899"/>
      <c r="M286" s="1899"/>
      <c r="N286" s="1899"/>
      <c r="O286" s="1899"/>
      <c r="P286" s="1899"/>
      <c r="Q286" s="1899"/>
      <c r="R286" s="1899"/>
      <c r="S286" s="1899"/>
      <c r="T286" s="1899"/>
    </row>
    <row r="287">
      <c r="A287" s="1959"/>
      <c r="B287" s="1959"/>
      <c r="C287" s="1959"/>
      <c r="D287" s="1959"/>
      <c r="E287" s="1959"/>
      <c r="F287" s="1959"/>
      <c r="G287" s="1899"/>
      <c r="H287" s="1899"/>
      <c r="I287" s="1899"/>
      <c r="J287" s="1899"/>
      <c r="K287" s="1899"/>
      <c r="L287" s="1899"/>
      <c r="M287" s="1899"/>
      <c r="N287" s="1899"/>
      <c r="O287" s="1899"/>
      <c r="P287" s="1899"/>
      <c r="Q287" s="1899"/>
      <c r="R287" s="1899"/>
      <c r="S287" s="1899"/>
      <c r="T287" s="1899"/>
    </row>
    <row r="288">
      <c r="A288" s="1959"/>
      <c r="B288" s="1959"/>
      <c r="C288" s="1959"/>
      <c r="D288" s="1959"/>
      <c r="E288" s="1959"/>
      <c r="F288" s="1959"/>
      <c r="G288" s="1899"/>
      <c r="H288" s="1899"/>
      <c r="I288" s="1899"/>
      <c r="J288" s="1899"/>
      <c r="K288" s="1899"/>
      <c r="L288" s="1899"/>
      <c r="M288" s="1899"/>
      <c r="N288" s="1899"/>
      <c r="O288" s="1899"/>
      <c r="P288" s="1899"/>
      <c r="Q288" s="1899"/>
      <c r="R288" s="1899"/>
      <c r="S288" s="1899"/>
      <c r="T288" s="1899"/>
    </row>
    <row r="289">
      <c r="A289" s="1959"/>
      <c r="B289" s="1959"/>
      <c r="C289" s="1959"/>
      <c r="D289" s="1959"/>
      <c r="E289" s="1959"/>
      <c r="F289" s="1959"/>
      <c r="G289" s="1899"/>
      <c r="H289" s="1899"/>
      <c r="I289" s="1899"/>
      <c r="J289" s="1899"/>
      <c r="K289" s="1899"/>
      <c r="L289" s="1899"/>
      <c r="M289" s="1899"/>
      <c r="N289" s="1899"/>
      <c r="O289" s="1899"/>
      <c r="P289" s="1899"/>
      <c r="Q289" s="1899"/>
      <c r="R289" s="1899"/>
      <c r="S289" s="1899"/>
      <c r="T289" s="1899"/>
    </row>
    <row r="290">
      <c r="A290" s="1959"/>
      <c r="B290" s="1959"/>
      <c r="C290" s="1959"/>
      <c r="D290" s="1959"/>
      <c r="E290" s="1959"/>
      <c r="F290" s="1959"/>
      <c r="G290" s="1899"/>
      <c r="H290" s="1899"/>
      <c r="I290" s="1899"/>
      <c r="J290" s="1899"/>
      <c r="K290" s="1899"/>
      <c r="L290" s="1899"/>
      <c r="M290" s="1899"/>
      <c r="N290" s="1899"/>
      <c r="O290" s="1899"/>
      <c r="P290" s="1899"/>
      <c r="Q290" s="1899"/>
      <c r="R290" s="1899"/>
      <c r="S290" s="1899"/>
      <c r="T290" s="1899"/>
    </row>
    <row r="291">
      <c r="A291" s="1959"/>
      <c r="B291" s="1959"/>
      <c r="C291" s="1959"/>
      <c r="D291" s="1959"/>
      <c r="E291" s="1959"/>
      <c r="F291" s="1959"/>
      <c r="G291" s="1899"/>
      <c r="H291" s="1899"/>
      <c r="I291" s="1899"/>
      <c r="J291" s="1899"/>
      <c r="K291" s="1899"/>
      <c r="L291" s="1899"/>
      <c r="M291" s="1899"/>
      <c r="N291" s="1899"/>
      <c r="O291" s="1899"/>
      <c r="P291" s="1899"/>
      <c r="Q291" s="1899"/>
      <c r="R291" s="1899"/>
      <c r="S291" s="1899"/>
      <c r="T291" s="1899"/>
    </row>
    <row r="292">
      <c r="A292" s="1959"/>
      <c r="B292" s="1959"/>
      <c r="C292" s="1959"/>
      <c r="D292" s="1959"/>
      <c r="E292" s="1959"/>
      <c r="F292" s="1959"/>
      <c r="G292" s="1899"/>
      <c r="H292" s="1899"/>
      <c r="I292" s="1899"/>
      <c r="J292" s="1899"/>
      <c r="K292" s="1899"/>
      <c r="L292" s="1899"/>
      <c r="M292" s="1899"/>
      <c r="N292" s="1899"/>
      <c r="O292" s="1899"/>
      <c r="P292" s="1899"/>
      <c r="Q292" s="1899"/>
      <c r="R292" s="1899"/>
      <c r="S292" s="1899"/>
      <c r="T292" s="1899"/>
    </row>
    <row r="293">
      <c r="A293" s="1959"/>
      <c r="B293" s="1959"/>
      <c r="C293" s="1959"/>
      <c r="D293" s="1959"/>
      <c r="E293" s="1959"/>
      <c r="F293" s="1959"/>
      <c r="G293" s="1899"/>
      <c r="H293" s="1899"/>
      <c r="I293" s="1899"/>
      <c r="J293" s="1899"/>
      <c r="K293" s="1899"/>
      <c r="L293" s="1899"/>
      <c r="M293" s="1899"/>
      <c r="N293" s="1899"/>
      <c r="O293" s="1899"/>
      <c r="P293" s="1899"/>
      <c r="Q293" s="1899"/>
      <c r="R293" s="1899"/>
      <c r="S293" s="1899"/>
      <c r="T293" s="1899"/>
    </row>
    <row r="294">
      <c r="A294" s="1959"/>
      <c r="B294" s="1959"/>
      <c r="C294" s="1959"/>
      <c r="D294" s="1959"/>
      <c r="E294" s="1959"/>
      <c r="F294" s="1959"/>
      <c r="G294" s="1899"/>
      <c r="H294" s="1899"/>
      <c r="I294" s="1899"/>
      <c r="J294" s="1899"/>
      <c r="K294" s="1899"/>
      <c r="L294" s="1899"/>
      <c r="M294" s="1899"/>
      <c r="N294" s="1899"/>
      <c r="O294" s="1899"/>
      <c r="P294" s="1899"/>
      <c r="Q294" s="1899"/>
      <c r="R294" s="1899"/>
      <c r="S294" s="1899"/>
      <c r="T294" s="1899"/>
    </row>
    <row r="295">
      <c r="A295" s="1959"/>
      <c r="B295" s="1959"/>
      <c r="C295" s="1959"/>
      <c r="D295" s="1959"/>
      <c r="E295" s="1959"/>
      <c r="F295" s="1959"/>
      <c r="G295" s="1899"/>
      <c r="H295" s="1899"/>
      <c r="I295" s="1899"/>
      <c r="J295" s="1899"/>
      <c r="K295" s="1899"/>
      <c r="L295" s="1899"/>
      <c r="M295" s="1899"/>
      <c r="N295" s="1899"/>
      <c r="O295" s="1899"/>
      <c r="P295" s="1899"/>
      <c r="Q295" s="1899"/>
      <c r="R295" s="1899"/>
      <c r="S295" s="1899"/>
      <c r="T295" s="1899"/>
    </row>
    <row r="296">
      <c r="A296" s="1959"/>
      <c r="B296" s="1959"/>
      <c r="C296" s="1959"/>
      <c r="D296" s="1959"/>
      <c r="E296" s="1959"/>
      <c r="F296" s="1959"/>
      <c r="G296" s="1899"/>
      <c r="H296" s="1899"/>
      <c r="I296" s="1899"/>
      <c r="J296" s="1899"/>
      <c r="K296" s="1899"/>
      <c r="L296" s="1899"/>
      <c r="M296" s="1899"/>
      <c r="N296" s="1899"/>
      <c r="O296" s="1899"/>
      <c r="P296" s="1899"/>
      <c r="Q296" s="1899"/>
      <c r="R296" s="1899"/>
      <c r="S296" s="1899"/>
      <c r="T296" s="1899"/>
    </row>
    <row r="297">
      <c r="A297" s="1959"/>
      <c r="B297" s="1959"/>
      <c r="C297" s="1959"/>
      <c r="D297" s="1959"/>
      <c r="E297" s="1959"/>
      <c r="F297" s="1959"/>
      <c r="G297" s="1899"/>
      <c r="H297" s="1899"/>
      <c r="I297" s="1899"/>
      <c r="J297" s="1899"/>
      <c r="K297" s="1899"/>
      <c r="L297" s="1899"/>
      <c r="M297" s="1899"/>
      <c r="N297" s="1899"/>
      <c r="O297" s="1899"/>
      <c r="P297" s="1899"/>
      <c r="Q297" s="1899"/>
      <c r="R297" s="1899"/>
      <c r="S297" s="1899"/>
      <c r="T297" s="1899"/>
    </row>
    <row r="298">
      <c r="A298" s="1959"/>
      <c r="B298" s="1959"/>
      <c r="C298" s="1959"/>
      <c r="D298" s="1959"/>
      <c r="E298" s="1959"/>
      <c r="F298" s="1959"/>
      <c r="G298" s="1899"/>
      <c r="H298" s="1899"/>
      <c r="I298" s="1899"/>
      <c r="J298" s="1899"/>
      <c r="K298" s="1899"/>
      <c r="L298" s="1899"/>
      <c r="M298" s="1899"/>
      <c r="N298" s="1899"/>
      <c r="O298" s="1899"/>
      <c r="P298" s="1899"/>
      <c r="Q298" s="1899"/>
      <c r="R298" s="1899"/>
      <c r="S298" s="1899"/>
      <c r="T298" s="1899"/>
    </row>
    <row r="299">
      <c r="A299" s="1959"/>
      <c r="B299" s="1959"/>
      <c r="C299" s="1959"/>
      <c r="D299" s="1959"/>
      <c r="E299" s="1959"/>
      <c r="F299" s="1959"/>
      <c r="G299" s="1899"/>
      <c r="H299" s="1899"/>
      <c r="I299" s="1899"/>
      <c r="J299" s="1899"/>
      <c r="K299" s="1899"/>
      <c r="L299" s="1899"/>
      <c r="M299" s="1899"/>
      <c r="N299" s="1899"/>
      <c r="O299" s="1899"/>
      <c r="P299" s="1899"/>
      <c r="Q299" s="1899"/>
      <c r="R299" s="1899"/>
      <c r="S299" s="1899"/>
      <c r="T299" s="1899"/>
    </row>
    <row r="300">
      <c r="A300" s="1959"/>
      <c r="B300" s="1959"/>
      <c r="C300" s="1959"/>
      <c r="D300" s="1959"/>
      <c r="E300" s="1959"/>
      <c r="F300" s="1959"/>
      <c r="G300" s="1899"/>
      <c r="H300" s="1899"/>
      <c r="I300" s="1899"/>
      <c r="J300" s="1899"/>
      <c r="K300" s="1899"/>
      <c r="L300" s="1899"/>
      <c r="M300" s="1899"/>
      <c r="N300" s="1899"/>
      <c r="O300" s="1899"/>
      <c r="P300" s="1899"/>
      <c r="Q300" s="1899"/>
      <c r="R300" s="1899"/>
      <c r="S300" s="1899"/>
      <c r="T300" s="1899"/>
    </row>
    <row r="301">
      <c r="A301" s="1959"/>
      <c r="B301" s="1959"/>
      <c r="C301" s="1959"/>
      <c r="D301" s="1959"/>
      <c r="E301" s="1959"/>
      <c r="F301" s="1959"/>
      <c r="G301" s="1899"/>
      <c r="H301" s="1899"/>
      <c r="I301" s="1899"/>
      <c r="J301" s="1899"/>
      <c r="K301" s="1899"/>
      <c r="L301" s="1899"/>
      <c r="M301" s="1899"/>
      <c r="N301" s="1899"/>
      <c r="O301" s="1899"/>
      <c r="P301" s="1899"/>
      <c r="Q301" s="1899"/>
      <c r="R301" s="1899"/>
      <c r="S301" s="1899"/>
      <c r="T301" s="1899"/>
    </row>
    <row r="302">
      <c r="A302" s="1959"/>
      <c r="B302" s="1959"/>
      <c r="C302" s="1959"/>
      <c r="D302" s="1959"/>
      <c r="E302" s="1959"/>
      <c r="F302" s="1959"/>
      <c r="G302" s="1899"/>
      <c r="H302" s="1899"/>
      <c r="I302" s="1899"/>
      <c r="J302" s="1899"/>
      <c r="K302" s="1899"/>
      <c r="L302" s="1899"/>
      <c r="M302" s="1899"/>
      <c r="N302" s="1899"/>
      <c r="O302" s="1899"/>
      <c r="P302" s="1899"/>
      <c r="Q302" s="1899"/>
      <c r="R302" s="1899"/>
      <c r="S302" s="1899"/>
      <c r="T302" s="1899"/>
    </row>
    <row r="303">
      <c r="A303" s="1959"/>
      <c r="B303" s="1959"/>
      <c r="C303" s="1959"/>
      <c r="D303" s="1959"/>
      <c r="E303" s="1959"/>
      <c r="F303" s="1959"/>
      <c r="G303" s="1899"/>
      <c r="H303" s="1899"/>
      <c r="I303" s="1899"/>
      <c r="J303" s="1899"/>
      <c r="K303" s="1899"/>
      <c r="L303" s="1899"/>
      <c r="M303" s="1899"/>
      <c r="N303" s="1899"/>
      <c r="O303" s="1899"/>
      <c r="P303" s="1899"/>
      <c r="Q303" s="1899"/>
      <c r="R303" s="1899"/>
      <c r="S303" s="1899"/>
      <c r="T303" s="1899"/>
    </row>
    <row r="304">
      <c r="A304" s="1959"/>
      <c r="B304" s="1959"/>
      <c r="C304" s="1959"/>
      <c r="D304" s="1959"/>
      <c r="E304" s="1959"/>
      <c r="F304" s="1959"/>
      <c r="G304" s="1899"/>
      <c r="H304" s="1899"/>
      <c r="I304" s="1899"/>
      <c r="J304" s="1899"/>
      <c r="K304" s="1899"/>
      <c r="L304" s="1899"/>
      <c r="M304" s="1899"/>
      <c r="N304" s="1899"/>
      <c r="O304" s="1899"/>
      <c r="P304" s="1899"/>
      <c r="Q304" s="1899"/>
      <c r="R304" s="1899"/>
      <c r="S304" s="1899"/>
      <c r="T304" s="1899"/>
    </row>
    <row r="305">
      <c r="A305" s="1959"/>
      <c r="B305" s="1959"/>
      <c r="C305" s="1959"/>
      <c r="D305" s="1959"/>
      <c r="E305" s="1959"/>
      <c r="F305" s="1959"/>
      <c r="G305" s="1899"/>
      <c r="H305" s="1899"/>
      <c r="I305" s="1899"/>
      <c r="J305" s="1899"/>
      <c r="K305" s="1899"/>
      <c r="L305" s="1899"/>
      <c r="M305" s="1899"/>
      <c r="N305" s="1899"/>
      <c r="O305" s="1899"/>
      <c r="P305" s="1899"/>
      <c r="Q305" s="1899"/>
      <c r="R305" s="1899"/>
      <c r="S305" s="1899"/>
      <c r="T305" s="1899"/>
    </row>
    <row r="306">
      <c r="A306" s="1959"/>
      <c r="B306" s="1959"/>
      <c r="C306" s="1959"/>
      <c r="D306" s="1959"/>
      <c r="E306" s="1959"/>
      <c r="F306" s="1959"/>
      <c r="G306" s="1899"/>
      <c r="H306" s="1899"/>
      <c r="I306" s="1899"/>
      <c r="J306" s="1899"/>
      <c r="K306" s="1899"/>
      <c r="L306" s="1899"/>
      <c r="M306" s="1899"/>
      <c r="N306" s="1899"/>
      <c r="O306" s="1899"/>
      <c r="P306" s="1899"/>
      <c r="Q306" s="1899"/>
      <c r="R306" s="1899"/>
      <c r="S306" s="1899"/>
      <c r="T306" s="1899"/>
    </row>
    <row r="307">
      <c r="A307" s="1959"/>
      <c r="B307" s="1959"/>
      <c r="C307" s="1959"/>
      <c r="D307" s="1959"/>
      <c r="E307" s="1959"/>
      <c r="F307" s="1959"/>
      <c r="G307" s="1899"/>
      <c r="H307" s="1899"/>
      <c r="I307" s="1899"/>
      <c r="J307" s="1899"/>
      <c r="K307" s="1899"/>
      <c r="L307" s="1899"/>
      <c r="M307" s="1899"/>
      <c r="N307" s="1899"/>
      <c r="O307" s="1899"/>
      <c r="P307" s="1899"/>
      <c r="Q307" s="1899"/>
      <c r="R307" s="1899"/>
      <c r="S307" s="1899"/>
      <c r="T307" s="1899"/>
    </row>
    <row r="308">
      <c r="A308" s="1959"/>
      <c r="B308" s="1959"/>
      <c r="C308" s="1959"/>
      <c r="D308" s="1959"/>
      <c r="E308" s="1959"/>
      <c r="F308" s="1959"/>
      <c r="G308" s="1899"/>
      <c r="H308" s="1899"/>
      <c r="I308" s="1899"/>
      <c r="J308" s="1899"/>
      <c r="K308" s="1899"/>
      <c r="L308" s="1899"/>
      <c r="M308" s="1899"/>
      <c r="N308" s="1899"/>
      <c r="O308" s="1899"/>
      <c r="P308" s="1899"/>
      <c r="Q308" s="1899"/>
      <c r="R308" s="1899"/>
      <c r="S308" s="1899"/>
      <c r="T308" s="1899"/>
    </row>
    <row r="309">
      <c r="A309" s="1959"/>
      <c r="B309" s="1959"/>
      <c r="C309" s="1959"/>
      <c r="D309" s="1959"/>
      <c r="E309" s="1959"/>
      <c r="F309" s="1959"/>
      <c r="G309" s="1899"/>
      <c r="H309" s="1899"/>
      <c r="I309" s="1899"/>
      <c r="J309" s="1899"/>
      <c r="K309" s="1899"/>
      <c r="L309" s="1899"/>
      <c r="M309" s="1899"/>
      <c r="N309" s="1899"/>
      <c r="O309" s="1899"/>
      <c r="P309" s="1899"/>
      <c r="Q309" s="1899"/>
      <c r="R309" s="1899"/>
      <c r="S309" s="1899"/>
      <c r="T309" s="1899"/>
    </row>
    <row r="310">
      <c r="A310" s="1959"/>
      <c r="B310" s="1959"/>
      <c r="C310" s="1959"/>
      <c r="D310" s="1959"/>
      <c r="E310" s="1959"/>
      <c r="F310" s="1959"/>
      <c r="G310" s="1899"/>
      <c r="H310" s="1899"/>
      <c r="I310" s="1899"/>
      <c r="J310" s="1899"/>
      <c r="K310" s="1899"/>
      <c r="L310" s="1899"/>
      <c r="M310" s="1899"/>
      <c r="N310" s="1899"/>
      <c r="O310" s="1899"/>
      <c r="P310" s="1899"/>
      <c r="Q310" s="1899"/>
      <c r="R310" s="1899"/>
      <c r="S310" s="1899"/>
      <c r="T310" s="1899"/>
    </row>
    <row r="311">
      <c r="A311" s="1959"/>
      <c r="B311" s="1959"/>
      <c r="C311" s="1959"/>
      <c r="D311" s="1959"/>
      <c r="E311" s="1959"/>
      <c r="F311" s="1959"/>
      <c r="G311" s="1899"/>
      <c r="H311" s="1899"/>
      <c r="I311" s="1899"/>
      <c r="J311" s="1899"/>
      <c r="K311" s="1899"/>
      <c r="L311" s="1899"/>
      <c r="M311" s="1899"/>
      <c r="N311" s="1899"/>
      <c r="O311" s="1899"/>
      <c r="P311" s="1899"/>
      <c r="Q311" s="1899"/>
      <c r="R311" s="1899"/>
      <c r="S311" s="1899"/>
      <c r="T311" s="1899"/>
    </row>
    <row r="312">
      <c r="A312" s="1959"/>
      <c r="B312" s="1959"/>
      <c r="C312" s="1959"/>
      <c r="D312" s="1959"/>
      <c r="E312" s="1959"/>
      <c r="F312" s="1959"/>
      <c r="G312" s="1899"/>
      <c r="H312" s="1899"/>
      <c r="I312" s="1899"/>
      <c r="J312" s="1899"/>
      <c r="K312" s="1899"/>
      <c r="L312" s="1899"/>
      <c r="M312" s="1899"/>
      <c r="N312" s="1899"/>
      <c r="O312" s="1899"/>
      <c r="P312" s="1899"/>
      <c r="Q312" s="1899"/>
      <c r="R312" s="1899"/>
      <c r="S312" s="1899"/>
      <c r="T312" s="1899"/>
    </row>
    <row r="313">
      <c r="A313" s="1959"/>
      <c r="B313" s="1959"/>
      <c r="C313" s="1959"/>
      <c r="D313" s="1959"/>
      <c r="E313" s="1959"/>
      <c r="F313" s="1959"/>
      <c r="G313" s="1899"/>
      <c r="H313" s="1899"/>
      <c r="I313" s="1899"/>
      <c r="J313" s="1899"/>
      <c r="K313" s="1899"/>
      <c r="L313" s="1899"/>
      <c r="M313" s="1899"/>
      <c r="N313" s="1899"/>
      <c r="O313" s="1899"/>
      <c r="P313" s="1899"/>
      <c r="Q313" s="1899"/>
      <c r="R313" s="1899"/>
      <c r="S313" s="1899"/>
      <c r="T313" s="1899"/>
    </row>
    <row r="314">
      <c r="A314" s="1959"/>
      <c r="B314" s="1959"/>
      <c r="C314" s="1959"/>
      <c r="D314" s="1959"/>
      <c r="E314" s="1959"/>
      <c r="F314" s="1959"/>
      <c r="G314" s="1899"/>
      <c r="H314" s="1899"/>
      <c r="I314" s="1899"/>
      <c r="J314" s="1899"/>
      <c r="K314" s="1899"/>
      <c r="L314" s="1899"/>
      <c r="M314" s="1899"/>
      <c r="N314" s="1899"/>
      <c r="O314" s="1899"/>
      <c r="P314" s="1899"/>
      <c r="Q314" s="1899"/>
      <c r="R314" s="1899"/>
      <c r="S314" s="1899"/>
      <c r="T314" s="1899"/>
    </row>
    <row r="315">
      <c r="A315" s="1959"/>
      <c r="B315" s="1959"/>
      <c r="C315" s="1959"/>
      <c r="D315" s="1959"/>
      <c r="E315" s="1959"/>
      <c r="F315" s="1959"/>
      <c r="G315" s="1899"/>
      <c r="H315" s="1899"/>
      <c r="I315" s="1899"/>
      <c r="J315" s="1899"/>
      <c r="K315" s="1899"/>
      <c r="L315" s="1899"/>
      <c r="M315" s="1899"/>
      <c r="N315" s="1899"/>
      <c r="O315" s="1899"/>
      <c r="P315" s="1899"/>
      <c r="Q315" s="1899"/>
      <c r="R315" s="1899"/>
      <c r="S315" s="1899"/>
      <c r="T315" s="1899"/>
    </row>
    <row r="316">
      <c r="A316" s="1959"/>
      <c r="B316" s="1959"/>
      <c r="C316" s="1959"/>
      <c r="D316" s="1959"/>
      <c r="E316" s="1959"/>
      <c r="F316" s="1959"/>
      <c r="G316" s="1899"/>
      <c r="H316" s="1899"/>
      <c r="I316" s="1899"/>
      <c r="J316" s="1899"/>
      <c r="K316" s="1899"/>
      <c r="L316" s="1899"/>
      <c r="M316" s="1899"/>
      <c r="N316" s="1899"/>
      <c r="O316" s="1899"/>
      <c r="P316" s="1899"/>
      <c r="Q316" s="1899"/>
      <c r="R316" s="1899"/>
      <c r="S316" s="1899"/>
      <c r="T316" s="1899"/>
    </row>
    <row r="317">
      <c r="A317" s="1959"/>
      <c r="B317" s="1959"/>
      <c r="C317" s="1959"/>
      <c r="D317" s="1959"/>
      <c r="E317" s="1959"/>
      <c r="F317" s="1959"/>
      <c r="G317" s="1899"/>
      <c r="H317" s="1899"/>
      <c r="I317" s="1899"/>
      <c r="J317" s="1899"/>
      <c r="K317" s="1899"/>
      <c r="L317" s="1899"/>
      <c r="M317" s="1899"/>
      <c r="N317" s="1899"/>
      <c r="O317" s="1899"/>
      <c r="P317" s="1899"/>
      <c r="Q317" s="1899"/>
      <c r="R317" s="1899"/>
      <c r="S317" s="1899"/>
      <c r="T317" s="1899"/>
    </row>
    <row r="318">
      <c r="A318" s="1959"/>
      <c r="B318" s="1959"/>
      <c r="C318" s="1959"/>
      <c r="D318" s="1959"/>
      <c r="E318" s="1959"/>
      <c r="F318" s="1959"/>
      <c r="G318" s="1899"/>
      <c r="H318" s="1899"/>
      <c r="I318" s="1899"/>
      <c r="J318" s="1899"/>
      <c r="K318" s="1899"/>
      <c r="L318" s="1899"/>
      <c r="M318" s="1899"/>
      <c r="N318" s="1899"/>
      <c r="O318" s="1899"/>
      <c r="P318" s="1899"/>
      <c r="Q318" s="1899"/>
      <c r="R318" s="1899"/>
      <c r="S318" s="1899"/>
      <c r="T318" s="1899"/>
    </row>
    <row r="319">
      <c r="A319" s="1959"/>
      <c r="B319" s="1959"/>
      <c r="C319" s="1959"/>
      <c r="D319" s="1959"/>
      <c r="E319" s="1959"/>
      <c r="F319" s="1959"/>
      <c r="G319" s="1899"/>
      <c r="H319" s="1899"/>
      <c r="I319" s="1899"/>
      <c r="J319" s="1899"/>
      <c r="K319" s="1899"/>
      <c r="L319" s="1899"/>
      <c r="M319" s="1899"/>
      <c r="N319" s="1899"/>
      <c r="O319" s="1899"/>
      <c r="P319" s="1899"/>
      <c r="Q319" s="1899"/>
      <c r="R319" s="1899"/>
      <c r="S319" s="1899"/>
      <c r="T319" s="1899"/>
    </row>
    <row r="320">
      <c r="A320" s="1959"/>
      <c r="B320" s="1959"/>
      <c r="C320" s="1959"/>
      <c r="D320" s="1959"/>
      <c r="E320" s="1959"/>
      <c r="F320" s="1959"/>
      <c r="G320" s="1899"/>
      <c r="H320" s="1899"/>
      <c r="I320" s="1899"/>
      <c r="J320" s="1899"/>
      <c r="K320" s="1899"/>
      <c r="L320" s="1899"/>
      <c r="M320" s="1899"/>
      <c r="N320" s="1899"/>
      <c r="O320" s="1899"/>
      <c r="P320" s="1899"/>
      <c r="Q320" s="1899"/>
      <c r="R320" s="1899"/>
      <c r="S320" s="1899"/>
      <c r="T320" s="1899"/>
    </row>
    <row r="321">
      <c r="A321" s="1959"/>
      <c r="B321" s="1959"/>
      <c r="C321" s="1959"/>
      <c r="D321" s="1959"/>
      <c r="E321" s="1959"/>
      <c r="F321" s="1959"/>
      <c r="G321" s="1899"/>
      <c r="H321" s="1899"/>
      <c r="I321" s="1899"/>
      <c r="J321" s="1899"/>
      <c r="K321" s="1899"/>
      <c r="L321" s="1899"/>
      <c r="M321" s="1899"/>
      <c r="N321" s="1899"/>
      <c r="O321" s="1899"/>
      <c r="P321" s="1899"/>
      <c r="Q321" s="1899"/>
      <c r="R321" s="1899"/>
      <c r="S321" s="1899"/>
      <c r="T321" s="1899"/>
    </row>
    <row r="322">
      <c r="A322" s="1959"/>
      <c r="B322" s="1959"/>
      <c r="C322" s="1959"/>
      <c r="D322" s="1959"/>
      <c r="E322" s="1959"/>
      <c r="F322" s="1959"/>
      <c r="G322" s="1899"/>
      <c r="H322" s="1899"/>
      <c r="I322" s="1899"/>
      <c r="J322" s="1899"/>
      <c r="K322" s="1899"/>
      <c r="L322" s="1899"/>
      <c r="M322" s="1899"/>
      <c r="N322" s="1899"/>
      <c r="O322" s="1899"/>
      <c r="P322" s="1899"/>
      <c r="Q322" s="1899"/>
      <c r="R322" s="1899"/>
      <c r="S322" s="1899"/>
      <c r="T322" s="1899"/>
    </row>
    <row r="323">
      <c r="A323" s="1959"/>
      <c r="B323" s="1959"/>
      <c r="C323" s="1959"/>
      <c r="D323" s="1959"/>
      <c r="E323" s="1959"/>
      <c r="F323" s="1959"/>
      <c r="G323" s="1899"/>
      <c r="H323" s="1899"/>
      <c r="I323" s="1899"/>
      <c r="J323" s="1899"/>
      <c r="K323" s="1899"/>
      <c r="L323" s="1899"/>
      <c r="M323" s="1899"/>
      <c r="N323" s="1899"/>
      <c r="O323" s="1899"/>
      <c r="P323" s="1899"/>
      <c r="Q323" s="1899"/>
      <c r="R323" s="1899"/>
      <c r="S323" s="1899"/>
      <c r="T323" s="1899"/>
    </row>
    <row r="324">
      <c r="A324" s="1959"/>
      <c r="B324" s="1959"/>
      <c r="C324" s="1959"/>
      <c r="D324" s="1959"/>
      <c r="E324" s="1959"/>
      <c r="F324" s="1959"/>
      <c r="G324" s="1899"/>
      <c r="H324" s="1899"/>
      <c r="I324" s="1899"/>
      <c r="J324" s="1899"/>
      <c r="K324" s="1899"/>
      <c r="L324" s="1899"/>
      <c r="M324" s="1899"/>
      <c r="N324" s="1899"/>
      <c r="O324" s="1899"/>
      <c r="P324" s="1899"/>
      <c r="Q324" s="1899"/>
      <c r="R324" s="1899"/>
      <c r="S324" s="1899"/>
      <c r="T324" s="1899"/>
    </row>
    <row r="325">
      <c r="A325" s="1959"/>
      <c r="B325" s="1959"/>
      <c r="C325" s="1959"/>
      <c r="D325" s="1959"/>
      <c r="E325" s="1959"/>
      <c r="F325" s="1959"/>
      <c r="G325" s="1899"/>
      <c r="H325" s="1899"/>
      <c r="I325" s="1899"/>
      <c r="J325" s="1899"/>
      <c r="K325" s="1899"/>
      <c r="L325" s="1899"/>
      <c r="M325" s="1899"/>
      <c r="N325" s="1899"/>
      <c r="O325" s="1899"/>
      <c r="P325" s="1899"/>
      <c r="Q325" s="1899"/>
      <c r="R325" s="1899"/>
      <c r="S325" s="1899"/>
      <c r="T325" s="1899"/>
    </row>
    <row r="326">
      <c r="A326" s="1959"/>
      <c r="B326" s="1959"/>
      <c r="C326" s="1959"/>
      <c r="D326" s="1959"/>
      <c r="E326" s="1959"/>
      <c r="F326" s="1959"/>
      <c r="G326" s="1899"/>
      <c r="H326" s="1899"/>
      <c r="I326" s="1899"/>
      <c r="J326" s="1899"/>
      <c r="K326" s="1899"/>
      <c r="L326" s="1899"/>
      <c r="M326" s="1899"/>
      <c r="N326" s="1899"/>
      <c r="O326" s="1899"/>
      <c r="P326" s="1899"/>
      <c r="Q326" s="1899"/>
      <c r="R326" s="1899"/>
      <c r="S326" s="1899"/>
      <c r="T326" s="1899"/>
    </row>
    <row r="327">
      <c r="A327" s="1959"/>
      <c r="B327" s="1959"/>
      <c r="C327" s="1959"/>
      <c r="D327" s="1959"/>
      <c r="E327" s="1959"/>
      <c r="F327" s="1959"/>
      <c r="G327" s="1899"/>
      <c r="H327" s="1899"/>
      <c r="I327" s="1899"/>
      <c r="J327" s="1899"/>
      <c r="K327" s="1899"/>
      <c r="L327" s="1899"/>
      <c r="M327" s="1899"/>
      <c r="N327" s="1899"/>
      <c r="O327" s="1899"/>
      <c r="P327" s="1899"/>
      <c r="Q327" s="1899"/>
      <c r="R327" s="1899"/>
      <c r="S327" s="1899"/>
      <c r="T327" s="1899"/>
    </row>
    <row r="328">
      <c r="A328" s="1959"/>
      <c r="B328" s="1959"/>
      <c r="C328" s="1959"/>
      <c r="D328" s="1959"/>
      <c r="E328" s="1959"/>
      <c r="F328" s="1959"/>
      <c r="G328" s="1899"/>
      <c r="H328" s="1899"/>
      <c r="I328" s="1899"/>
      <c r="J328" s="1899"/>
      <c r="K328" s="1899"/>
      <c r="L328" s="1899"/>
      <c r="M328" s="1899"/>
      <c r="N328" s="1899"/>
      <c r="O328" s="1899"/>
      <c r="P328" s="1899"/>
      <c r="Q328" s="1899"/>
      <c r="R328" s="1899"/>
      <c r="S328" s="1899"/>
      <c r="T328" s="1899"/>
    </row>
    <row r="329">
      <c r="A329" s="1959"/>
      <c r="B329" s="1959"/>
      <c r="C329" s="1959"/>
      <c r="D329" s="1959"/>
      <c r="E329" s="1959"/>
      <c r="F329" s="1959"/>
      <c r="G329" s="1899"/>
      <c r="H329" s="1899"/>
      <c r="I329" s="1899"/>
      <c r="J329" s="1899"/>
      <c r="K329" s="1899"/>
      <c r="L329" s="1899"/>
      <c r="M329" s="1899"/>
      <c r="N329" s="1899"/>
      <c r="O329" s="1899"/>
      <c r="P329" s="1899"/>
      <c r="Q329" s="1899"/>
      <c r="R329" s="1899"/>
      <c r="S329" s="1899"/>
      <c r="T329" s="1899"/>
    </row>
    <row r="330">
      <c r="A330" s="1959"/>
      <c r="B330" s="1959"/>
      <c r="C330" s="1959"/>
      <c r="D330" s="1959"/>
      <c r="E330" s="1959"/>
      <c r="F330" s="1959"/>
      <c r="G330" s="1899"/>
      <c r="H330" s="1899"/>
      <c r="I330" s="1899"/>
      <c r="J330" s="1899"/>
      <c r="K330" s="1899"/>
      <c r="L330" s="1899"/>
      <c r="M330" s="1899"/>
      <c r="N330" s="1899"/>
      <c r="O330" s="1899"/>
      <c r="P330" s="1899"/>
      <c r="Q330" s="1899"/>
      <c r="R330" s="1899"/>
      <c r="S330" s="1899"/>
      <c r="T330" s="1899"/>
    </row>
    <row r="331">
      <c r="A331" s="1959"/>
      <c r="B331" s="1959"/>
      <c r="C331" s="1959"/>
      <c r="D331" s="1959"/>
      <c r="E331" s="1959"/>
      <c r="F331" s="1959"/>
      <c r="G331" s="1899"/>
      <c r="H331" s="1899"/>
      <c r="I331" s="1899"/>
      <c r="J331" s="1899"/>
      <c r="K331" s="1899"/>
      <c r="L331" s="1899"/>
      <c r="M331" s="1899"/>
      <c r="N331" s="1899"/>
      <c r="O331" s="1899"/>
      <c r="P331" s="1899"/>
      <c r="Q331" s="1899"/>
      <c r="R331" s="1899"/>
      <c r="S331" s="1899"/>
      <c r="T331" s="1899"/>
    </row>
    <row r="332">
      <c r="A332" s="1959"/>
      <c r="B332" s="1959"/>
      <c r="C332" s="1959"/>
      <c r="D332" s="1959"/>
      <c r="E332" s="1959"/>
      <c r="F332" s="1959"/>
      <c r="G332" s="1899"/>
      <c r="H332" s="1899"/>
      <c r="I332" s="1899"/>
      <c r="J332" s="1899"/>
      <c r="K332" s="1899"/>
      <c r="L332" s="1899"/>
      <c r="M332" s="1899"/>
      <c r="N332" s="1899"/>
      <c r="O332" s="1899"/>
      <c r="P332" s="1899"/>
      <c r="Q332" s="1899"/>
      <c r="R332" s="1899"/>
      <c r="S332" s="1899"/>
      <c r="T332" s="1899"/>
    </row>
    <row r="333">
      <c r="A333" s="1959"/>
      <c r="B333" s="1959"/>
      <c r="C333" s="1959"/>
      <c r="D333" s="1959"/>
      <c r="E333" s="1959"/>
      <c r="F333" s="1959"/>
      <c r="G333" s="1899"/>
      <c r="H333" s="1899"/>
      <c r="I333" s="1899"/>
      <c r="J333" s="1899"/>
      <c r="K333" s="1899"/>
      <c r="L333" s="1899"/>
      <c r="M333" s="1899"/>
      <c r="N333" s="1899"/>
      <c r="O333" s="1899"/>
      <c r="P333" s="1899"/>
      <c r="Q333" s="1899"/>
      <c r="R333" s="1899"/>
      <c r="S333" s="1899"/>
      <c r="T333" s="1899"/>
    </row>
    <row r="334" ht="23.25" customHeight="1">
      <c r="A334" s="1959"/>
      <c r="B334" s="1959"/>
      <c r="C334" s="1959"/>
      <c r="D334" s="1959"/>
      <c r="E334" s="1959"/>
      <c r="F334" s="1959"/>
      <c r="G334" s="1899"/>
      <c r="H334" s="1899"/>
      <c r="I334" s="1899"/>
      <c r="J334" s="1899"/>
      <c r="K334" s="1899"/>
      <c r="L334" s="1899"/>
      <c r="M334" s="1899"/>
      <c r="N334" s="1899"/>
      <c r="O334" s="1899"/>
      <c r="P334" s="1899"/>
      <c r="Q334" s="1899"/>
      <c r="R334" s="1899"/>
      <c r="S334" s="1899"/>
      <c r="T334" s="1899"/>
    </row>
    <row r="335">
      <c r="A335" s="1959"/>
      <c r="B335" s="1959"/>
      <c r="C335" s="1959"/>
      <c r="D335" s="1959"/>
      <c r="E335" s="1959"/>
      <c r="F335" s="1959"/>
      <c r="G335" s="1899"/>
      <c r="H335" s="1899"/>
      <c r="I335" s="1899"/>
      <c r="J335" s="1899"/>
      <c r="K335" s="1899"/>
      <c r="L335" s="1899"/>
      <c r="M335" s="1899"/>
      <c r="N335" s="1899"/>
      <c r="O335" s="1899"/>
      <c r="P335" s="1899"/>
      <c r="Q335" s="1899"/>
      <c r="R335" s="1899"/>
      <c r="S335" s="1899"/>
      <c r="T335" s="1899"/>
    </row>
    <row r="336">
      <c r="A336" s="1959"/>
      <c r="B336" s="1959"/>
      <c r="C336" s="1959"/>
      <c r="D336" s="1959"/>
      <c r="E336" s="1959"/>
      <c r="F336" s="1959"/>
      <c r="G336" s="1899"/>
      <c r="H336" s="1899"/>
      <c r="I336" s="1899"/>
      <c r="J336" s="1899"/>
      <c r="K336" s="1899"/>
      <c r="L336" s="1899"/>
      <c r="M336" s="1899"/>
      <c r="N336" s="1899"/>
      <c r="O336" s="1899"/>
      <c r="P336" s="1899"/>
      <c r="Q336" s="1899"/>
      <c r="R336" s="1899"/>
      <c r="S336" s="1899"/>
      <c r="T336" s="1899"/>
    </row>
    <row r="337">
      <c r="A337" s="1959"/>
      <c r="B337" s="1959"/>
      <c r="C337" s="1959"/>
      <c r="D337" s="1959"/>
      <c r="E337" s="1959"/>
      <c r="F337" s="1959"/>
      <c r="G337" s="1899"/>
      <c r="H337" s="1899"/>
      <c r="I337" s="1899"/>
      <c r="J337" s="1899"/>
      <c r="K337" s="1899"/>
      <c r="L337" s="1899"/>
      <c r="M337" s="1899"/>
      <c r="N337" s="1899"/>
      <c r="O337" s="1899"/>
      <c r="P337" s="1899"/>
      <c r="Q337" s="1899"/>
      <c r="R337" s="1899"/>
      <c r="S337" s="1899"/>
      <c r="T337" s="1899"/>
    </row>
    <row r="338">
      <c r="A338" s="1959"/>
      <c r="B338" s="1959"/>
      <c r="C338" s="1959"/>
      <c r="D338" s="1959"/>
      <c r="E338" s="1959"/>
      <c r="F338" s="1959"/>
      <c r="G338" s="1899"/>
      <c r="H338" s="1899"/>
      <c r="I338" s="1899"/>
      <c r="J338" s="1899"/>
      <c r="K338" s="1899"/>
      <c r="L338" s="1899"/>
      <c r="M338" s="1899"/>
      <c r="N338" s="1899"/>
      <c r="O338" s="1899"/>
      <c r="P338" s="1899"/>
      <c r="Q338" s="1899"/>
      <c r="R338" s="1899"/>
      <c r="S338" s="1899"/>
      <c r="T338" s="1899"/>
    </row>
    <row r="339">
      <c r="A339" s="1959"/>
      <c r="B339" s="1959"/>
      <c r="C339" s="1959"/>
      <c r="D339" s="1959"/>
      <c r="E339" s="1959"/>
      <c r="F339" s="1959"/>
      <c r="G339" s="1899"/>
      <c r="H339" s="1899"/>
      <c r="I339" s="1899"/>
      <c r="J339" s="1899"/>
      <c r="K339" s="1899"/>
      <c r="L339" s="1899"/>
      <c r="M339" s="1899"/>
      <c r="N339" s="1899"/>
      <c r="O339" s="1899"/>
      <c r="P339" s="1899"/>
      <c r="Q339" s="1899"/>
      <c r="R339" s="1899"/>
      <c r="S339" s="1899"/>
      <c r="T339" s="1899"/>
    </row>
    <row r="340">
      <c r="A340" s="1959"/>
      <c r="B340" s="1959"/>
      <c r="C340" s="1959"/>
      <c r="D340" s="1959"/>
      <c r="E340" s="1959"/>
      <c r="F340" s="1959"/>
      <c r="G340" s="1899"/>
      <c r="H340" s="1899"/>
      <c r="I340" s="1899"/>
      <c r="J340" s="1899"/>
      <c r="K340" s="1899"/>
      <c r="L340" s="1899"/>
      <c r="M340" s="1899"/>
      <c r="N340" s="1899"/>
      <c r="O340" s="1899"/>
      <c r="P340" s="1899"/>
      <c r="Q340" s="1899"/>
      <c r="R340" s="1899"/>
      <c r="S340" s="1899"/>
      <c r="T340" s="1899"/>
    </row>
    <row r="341">
      <c r="A341" s="1959"/>
      <c r="B341" s="1959"/>
      <c r="C341" s="1959"/>
      <c r="D341" s="1959"/>
      <c r="E341" s="1959"/>
      <c r="F341" s="1959"/>
      <c r="G341" s="1899"/>
      <c r="H341" s="1899"/>
      <c r="I341" s="1899"/>
      <c r="J341" s="1899"/>
      <c r="K341" s="1899"/>
      <c r="L341" s="1899"/>
      <c r="M341" s="1899"/>
      <c r="N341" s="1899"/>
      <c r="O341" s="1899"/>
      <c r="P341" s="1899"/>
      <c r="Q341" s="1899"/>
      <c r="R341" s="1899"/>
      <c r="S341" s="1899"/>
      <c r="T341" s="1899"/>
    </row>
    <row r="342">
      <c r="A342" s="1959"/>
      <c r="B342" s="1959"/>
      <c r="C342" s="1959"/>
      <c r="D342" s="1959"/>
      <c r="E342" s="1959"/>
      <c r="F342" s="1959"/>
      <c r="G342" s="1899"/>
      <c r="H342" s="1899"/>
      <c r="I342" s="1899"/>
      <c r="J342" s="1899"/>
      <c r="K342" s="1899"/>
      <c r="L342" s="1899"/>
      <c r="M342" s="1899"/>
      <c r="N342" s="1899"/>
      <c r="O342" s="1899"/>
      <c r="P342" s="1899"/>
      <c r="Q342" s="1899"/>
      <c r="R342" s="1899"/>
      <c r="S342" s="1899"/>
      <c r="T342" s="1899"/>
    </row>
    <row r="343">
      <c r="A343" s="1959"/>
      <c r="B343" s="1959"/>
      <c r="C343" s="1959"/>
      <c r="D343" s="1959"/>
      <c r="E343" s="1959"/>
      <c r="F343" s="1959"/>
      <c r="G343" s="1899"/>
      <c r="H343" s="1899"/>
      <c r="I343" s="1899"/>
      <c r="J343" s="1899"/>
      <c r="K343" s="1899"/>
      <c r="L343" s="1899"/>
      <c r="M343" s="1899"/>
      <c r="N343" s="1899"/>
      <c r="O343" s="1899"/>
      <c r="P343" s="1899"/>
      <c r="Q343" s="1899"/>
      <c r="R343" s="1899"/>
      <c r="S343" s="1899"/>
      <c r="T343" s="1899"/>
    </row>
    <row r="344">
      <c r="A344" s="1959"/>
      <c r="B344" s="1959"/>
      <c r="C344" s="1959"/>
      <c r="D344" s="1959"/>
      <c r="E344" s="1959"/>
      <c r="F344" s="1959"/>
      <c r="G344" s="1899"/>
      <c r="H344" s="1899"/>
      <c r="I344" s="1899"/>
      <c r="J344" s="1899"/>
      <c r="K344" s="1899"/>
      <c r="L344" s="1899"/>
      <c r="M344" s="1899"/>
      <c r="N344" s="1899"/>
      <c r="O344" s="1899"/>
      <c r="P344" s="1899"/>
      <c r="Q344" s="1899"/>
      <c r="R344" s="1899"/>
      <c r="S344" s="1899"/>
      <c r="T344" s="1899"/>
    </row>
    <row r="345">
      <c r="A345" s="1959"/>
      <c r="B345" s="1959"/>
      <c r="C345" s="1959"/>
      <c r="D345" s="1959"/>
      <c r="E345" s="1959"/>
      <c r="F345" s="1959"/>
      <c r="G345" s="1899"/>
      <c r="H345" s="1899"/>
      <c r="I345" s="1899"/>
      <c r="J345" s="1899"/>
      <c r="K345" s="1899"/>
      <c r="L345" s="1899"/>
      <c r="M345" s="1899"/>
      <c r="N345" s="1899"/>
      <c r="O345" s="1899"/>
      <c r="P345" s="1899"/>
      <c r="Q345" s="1899"/>
      <c r="R345" s="1899"/>
      <c r="S345" s="1899"/>
      <c r="T345" s="1899"/>
    </row>
    <row r="346">
      <c r="A346" s="1959"/>
      <c r="B346" s="1959"/>
      <c r="C346" s="1959"/>
      <c r="D346" s="1959"/>
      <c r="E346" s="1959"/>
      <c r="F346" s="1959"/>
      <c r="G346" s="1899"/>
      <c r="H346" s="1899"/>
      <c r="I346" s="1899"/>
      <c r="J346" s="1899"/>
      <c r="K346" s="1899"/>
      <c r="L346" s="1899"/>
      <c r="M346" s="1899"/>
      <c r="N346" s="1899"/>
      <c r="O346" s="1899"/>
      <c r="P346" s="1899"/>
      <c r="Q346" s="1899"/>
      <c r="R346" s="1899"/>
      <c r="S346" s="1899"/>
      <c r="T346" s="1899"/>
    </row>
  </sheetData>
  <mergeCells count="380">
    <mergeCell ref="A83:B83"/>
    <mergeCell ref="A84:B84"/>
    <mergeCell ref="A85:B85"/>
    <mergeCell ref="A86:B86"/>
    <mergeCell ref="C86:E86"/>
    <mergeCell ref="A87:B87"/>
    <mergeCell ref="C87:E87"/>
    <mergeCell ref="A88:B88"/>
    <mergeCell ref="C88:E88"/>
    <mergeCell ref="A89:B89"/>
    <mergeCell ref="C89:E89"/>
    <mergeCell ref="A90:B90"/>
    <mergeCell ref="C90:E90"/>
    <mergeCell ref="C91:E91"/>
    <mergeCell ref="A91:B91"/>
    <mergeCell ref="A92:B92"/>
    <mergeCell ref="C92:E92"/>
    <mergeCell ref="A93:B93"/>
    <mergeCell ref="C93:E93"/>
    <mergeCell ref="A94:B94"/>
    <mergeCell ref="C94:E94"/>
    <mergeCell ref="A95:B95"/>
    <mergeCell ref="C95:E95"/>
    <mergeCell ref="A96:B96"/>
    <mergeCell ref="C96:E96"/>
    <mergeCell ref="A97:B97"/>
    <mergeCell ref="C97:E97"/>
    <mergeCell ref="C98:E98"/>
    <mergeCell ref="A98:B98"/>
    <mergeCell ref="A99:B99"/>
    <mergeCell ref="C99:E99"/>
    <mergeCell ref="A100:B100"/>
    <mergeCell ref="C100:E100"/>
    <mergeCell ref="A101:B101"/>
    <mergeCell ref="C101:E101"/>
    <mergeCell ref="A102:B102"/>
    <mergeCell ref="C102:E102"/>
    <mergeCell ref="A103:B103"/>
    <mergeCell ref="C103:E103"/>
    <mergeCell ref="A104:B104"/>
    <mergeCell ref="C104:E104"/>
    <mergeCell ref="C105:E105"/>
    <mergeCell ref="F114:H114"/>
    <mergeCell ref="A56:E57"/>
    <mergeCell ref="A58:B58"/>
    <mergeCell ref="C58:E58"/>
    <mergeCell ref="A59:B59"/>
    <mergeCell ref="C59:E59"/>
    <mergeCell ref="A60:B60"/>
    <mergeCell ref="C60:E60"/>
    <mergeCell ref="A61:B61"/>
    <mergeCell ref="C61:E61"/>
    <mergeCell ref="A62:B62"/>
    <mergeCell ref="C62:E62"/>
    <mergeCell ref="A63:B63"/>
    <mergeCell ref="C63:E63"/>
    <mergeCell ref="A64:E65"/>
    <mergeCell ref="A66:B66"/>
    <mergeCell ref="C66:E66"/>
    <mergeCell ref="A67:B67"/>
    <mergeCell ref="C67:E67"/>
    <mergeCell ref="A68:B68"/>
    <mergeCell ref="C68:E68"/>
    <mergeCell ref="C69:E69"/>
    <mergeCell ref="A69:B69"/>
    <mergeCell ref="A70:B70"/>
    <mergeCell ref="A71:B71"/>
    <mergeCell ref="A72:B72"/>
    <mergeCell ref="A73:B73"/>
    <mergeCell ref="A74:B74"/>
    <mergeCell ref="A75:B75"/>
    <mergeCell ref="C70:E70"/>
    <mergeCell ref="C71:E71"/>
    <mergeCell ref="C72:E72"/>
    <mergeCell ref="C73:E73"/>
    <mergeCell ref="C74:E74"/>
    <mergeCell ref="C75:E75"/>
    <mergeCell ref="C76:E76"/>
    <mergeCell ref="A76:B76"/>
    <mergeCell ref="A77:B77"/>
    <mergeCell ref="A78:B78"/>
    <mergeCell ref="A79:B79"/>
    <mergeCell ref="A80:B80"/>
    <mergeCell ref="A81:B81"/>
    <mergeCell ref="A82:B82"/>
    <mergeCell ref="A105:B105"/>
    <mergeCell ref="A106:B106"/>
    <mergeCell ref="C106:E106"/>
    <mergeCell ref="A107:B107"/>
    <mergeCell ref="C107:E107"/>
    <mergeCell ref="A108:B108"/>
    <mergeCell ref="C108:E108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66:B166"/>
    <mergeCell ref="A167:B167"/>
    <mergeCell ref="A159:B159"/>
    <mergeCell ref="A160:B160"/>
    <mergeCell ref="A161:B161"/>
    <mergeCell ref="A162:B162"/>
    <mergeCell ref="A163:B163"/>
    <mergeCell ref="A164:B164"/>
    <mergeCell ref="A165:B165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53:E153"/>
    <mergeCell ref="C154:E154"/>
    <mergeCell ref="C155:E155"/>
    <mergeCell ref="C156:E156"/>
    <mergeCell ref="C157:E157"/>
    <mergeCell ref="C158:E158"/>
    <mergeCell ref="C159:E159"/>
    <mergeCell ref="A109:B109"/>
    <mergeCell ref="C109:E109"/>
    <mergeCell ref="A111:E112"/>
    <mergeCell ref="A113:B113"/>
    <mergeCell ref="C113:E113"/>
    <mergeCell ref="A114:B114"/>
    <mergeCell ref="C114:E114"/>
    <mergeCell ref="A118:B118"/>
    <mergeCell ref="A119:B119"/>
    <mergeCell ref="A115:B115"/>
    <mergeCell ref="C115:E115"/>
    <mergeCell ref="A116:B116"/>
    <mergeCell ref="C116:E116"/>
    <mergeCell ref="A117:B117"/>
    <mergeCell ref="C117:E117"/>
    <mergeCell ref="C118:E118"/>
    <mergeCell ref="C119:E119"/>
    <mergeCell ref="A120:E121"/>
    <mergeCell ref="A122:B122"/>
    <mergeCell ref="C122:E122"/>
    <mergeCell ref="A123:B123"/>
    <mergeCell ref="C123:E123"/>
    <mergeCell ref="C124:E124"/>
    <mergeCell ref="A124:B124"/>
    <mergeCell ref="A125:B125"/>
    <mergeCell ref="A126:B126"/>
    <mergeCell ref="A127:B127"/>
    <mergeCell ref="A128:B128"/>
    <mergeCell ref="A129:B129"/>
    <mergeCell ref="A130:B130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9:E19"/>
    <mergeCell ref="C20:E20"/>
    <mergeCell ref="C12:E12"/>
    <mergeCell ref="C13:E13"/>
    <mergeCell ref="C14:E14"/>
    <mergeCell ref="C15:E15"/>
    <mergeCell ref="C16:E16"/>
    <mergeCell ref="C17:E17"/>
    <mergeCell ref="C18:E18"/>
    <mergeCell ref="K12:P12"/>
    <mergeCell ref="K13:P13"/>
    <mergeCell ref="K14:P14"/>
    <mergeCell ref="K15:P15"/>
    <mergeCell ref="K16:P16"/>
    <mergeCell ref="K17:P17"/>
    <mergeCell ref="K18:P18"/>
    <mergeCell ref="K19:P19"/>
    <mergeCell ref="K20:P20"/>
    <mergeCell ref="H23:S24"/>
    <mergeCell ref="C24:E24"/>
    <mergeCell ref="K25:P25"/>
    <mergeCell ref="K26:P26"/>
    <mergeCell ref="K27:P27"/>
    <mergeCell ref="C35:E35"/>
    <mergeCell ref="C37:E37"/>
    <mergeCell ref="C38:E38"/>
    <mergeCell ref="C39:E39"/>
    <mergeCell ref="C40:E40"/>
    <mergeCell ref="C41:E41"/>
    <mergeCell ref="A43:E44"/>
    <mergeCell ref="A45:B45"/>
    <mergeCell ref="C45:E45"/>
    <mergeCell ref="A46:B46"/>
    <mergeCell ref="C46:E46"/>
    <mergeCell ref="A47:B47"/>
    <mergeCell ref="C47:E47"/>
    <mergeCell ref="C48:E48"/>
    <mergeCell ref="K42:P42"/>
    <mergeCell ref="K43:P43"/>
    <mergeCell ref="K44:P44"/>
    <mergeCell ref="K45:P45"/>
    <mergeCell ref="K46:P46"/>
    <mergeCell ref="K47:P47"/>
    <mergeCell ref="K48:P48"/>
    <mergeCell ref="K49:P49"/>
    <mergeCell ref="K50:P50"/>
    <mergeCell ref="K51:P51"/>
    <mergeCell ref="K52:P52"/>
    <mergeCell ref="K53:P53"/>
    <mergeCell ref="K54:P54"/>
    <mergeCell ref="K55:P55"/>
    <mergeCell ref="K56:P56"/>
    <mergeCell ref="K57:P57"/>
    <mergeCell ref="K58:P58"/>
    <mergeCell ref="K59:P59"/>
    <mergeCell ref="K60:P60"/>
    <mergeCell ref="K61:P61"/>
    <mergeCell ref="K62:P62"/>
    <mergeCell ref="K63:P63"/>
    <mergeCell ref="K64:P64"/>
    <mergeCell ref="K65:P65"/>
    <mergeCell ref="K66:P66"/>
    <mergeCell ref="K67:P67"/>
    <mergeCell ref="K68:P68"/>
    <mergeCell ref="K69:P69"/>
    <mergeCell ref="K77:P77"/>
    <mergeCell ref="K78:P78"/>
    <mergeCell ref="K79:P79"/>
    <mergeCell ref="K70:P70"/>
    <mergeCell ref="K71:P71"/>
    <mergeCell ref="K72:P72"/>
    <mergeCell ref="K73:P73"/>
    <mergeCell ref="K74:P74"/>
    <mergeCell ref="K75:P75"/>
    <mergeCell ref="K76:P76"/>
    <mergeCell ref="A2:E2"/>
    <mergeCell ref="I2:R2"/>
    <mergeCell ref="A3:B3"/>
    <mergeCell ref="C3:E3"/>
    <mergeCell ref="K3:P3"/>
    <mergeCell ref="C4:E4"/>
    <mergeCell ref="K4:P4"/>
    <mergeCell ref="A4:B4"/>
    <mergeCell ref="A5:B5"/>
    <mergeCell ref="C5:E5"/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C11:E11"/>
    <mergeCell ref="K5:P5"/>
    <mergeCell ref="K6:P6"/>
    <mergeCell ref="K7:P7"/>
    <mergeCell ref="K8:P8"/>
    <mergeCell ref="K9:P9"/>
    <mergeCell ref="K10:P10"/>
    <mergeCell ref="K11:P11"/>
    <mergeCell ref="A24:B24"/>
    <mergeCell ref="A36:B36"/>
    <mergeCell ref="A11:B11"/>
    <mergeCell ref="A12:B12"/>
    <mergeCell ref="A13:B13"/>
    <mergeCell ref="A14:B14"/>
    <mergeCell ref="A15:B15"/>
    <mergeCell ref="A16:B16"/>
    <mergeCell ref="A17:B17"/>
    <mergeCell ref="H35:S36"/>
    <mergeCell ref="C36:E36"/>
    <mergeCell ref="K37:P37"/>
    <mergeCell ref="K38:P38"/>
    <mergeCell ref="K39:P39"/>
    <mergeCell ref="K40:P40"/>
    <mergeCell ref="K41:P41"/>
    <mergeCell ref="A18:B18"/>
    <mergeCell ref="A19:B19"/>
    <mergeCell ref="A20:B20"/>
    <mergeCell ref="A21:B21"/>
    <mergeCell ref="C21:E21"/>
    <mergeCell ref="A22:B22"/>
    <mergeCell ref="C22:E22"/>
    <mergeCell ref="A23:B23"/>
    <mergeCell ref="C23:E23"/>
    <mergeCell ref="A25:B25"/>
    <mergeCell ref="C25:E25"/>
    <mergeCell ref="A26:B26"/>
    <mergeCell ref="C26:E26"/>
    <mergeCell ref="C27:E27"/>
    <mergeCell ref="A34:B34"/>
    <mergeCell ref="A35:B35"/>
    <mergeCell ref="A37:B37"/>
    <mergeCell ref="A38:B38"/>
    <mergeCell ref="A39:B39"/>
    <mergeCell ref="A40:B40"/>
    <mergeCell ref="A41:B41"/>
    <mergeCell ref="A27:B27"/>
    <mergeCell ref="A28:B28"/>
    <mergeCell ref="A29:B29"/>
    <mergeCell ref="A30:B30"/>
    <mergeCell ref="A31:B31"/>
    <mergeCell ref="A32:B32"/>
    <mergeCell ref="A33:B33"/>
    <mergeCell ref="C28:E28"/>
    <mergeCell ref="C29:E29"/>
    <mergeCell ref="C30:E30"/>
    <mergeCell ref="C31:E31"/>
    <mergeCell ref="C32:E32"/>
    <mergeCell ref="C33:E33"/>
    <mergeCell ref="C34:E34"/>
    <mergeCell ref="A48:B48"/>
    <mergeCell ref="A49:B49"/>
    <mergeCell ref="A50:B50"/>
    <mergeCell ref="A51:B51"/>
    <mergeCell ref="A52:B52"/>
    <mergeCell ref="A53:B53"/>
    <mergeCell ref="A54:B54"/>
    <mergeCell ref="A55:B55"/>
    <mergeCell ref="C49:E49"/>
    <mergeCell ref="C50:E50"/>
    <mergeCell ref="C51:E51"/>
    <mergeCell ref="C52:E52"/>
    <mergeCell ref="C53:E53"/>
    <mergeCell ref="C54:E54"/>
    <mergeCell ref="C55:E55"/>
    <mergeCell ref="C84:E84"/>
    <mergeCell ref="C85:E85"/>
    <mergeCell ref="C77:E77"/>
    <mergeCell ref="C78:E78"/>
    <mergeCell ref="C79:E79"/>
    <mergeCell ref="C80:E80"/>
    <mergeCell ref="C81:E81"/>
    <mergeCell ref="C82:E82"/>
    <mergeCell ref="C83:E83"/>
  </mergeCells>
  <hyperlinks>
    <hyperlink r:id="rId1" ref="K2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21.5"/>
    <col customWidth="1" min="4" max="4" width="20.63"/>
    <col customWidth="1" min="5" max="5" width="21.25"/>
    <col customWidth="1" min="6" max="6" width="20.0"/>
    <col customWidth="1" min="7" max="7" width="20.75"/>
    <col customWidth="1" min="8" max="8" width="16.63"/>
    <col customWidth="1" min="9" max="9" width="15.88"/>
    <col customWidth="1" min="10" max="10" width="14.88"/>
    <col customWidth="1" min="11" max="12" width="19.63"/>
    <col customWidth="1" min="13" max="13" width="120.5"/>
  </cols>
  <sheetData>
    <row r="1" ht="35.25" customHeight="1">
      <c r="A1" s="1972" t="s">
        <v>1952</v>
      </c>
      <c r="J1" s="1973"/>
      <c r="K1" s="1973"/>
      <c r="L1" s="1973"/>
      <c r="M1" s="1973"/>
    </row>
    <row r="2" ht="35.25" customHeight="1">
      <c r="A2" s="1974"/>
      <c r="J2" s="1973"/>
      <c r="K2" s="1973"/>
      <c r="L2" s="1973"/>
      <c r="M2" s="1973"/>
    </row>
    <row r="3" ht="35.25" customHeight="1">
      <c r="A3" s="1975"/>
      <c r="B3" s="1976" t="s">
        <v>1953</v>
      </c>
      <c r="C3" s="1977" t="s">
        <v>25</v>
      </c>
      <c r="D3" s="1978" t="s">
        <v>1954</v>
      </c>
      <c r="E3" s="1979" t="s">
        <v>154</v>
      </c>
      <c r="F3" s="1974"/>
      <c r="G3" s="1974"/>
      <c r="H3" s="1974"/>
      <c r="I3" s="1974"/>
      <c r="J3" s="1973"/>
      <c r="K3" s="1973"/>
      <c r="L3" s="1973"/>
      <c r="M3" s="1973"/>
    </row>
    <row r="4">
      <c r="A4" s="1974"/>
      <c r="B4" s="1980" t="s">
        <v>183</v>
      </c>
      <c r="C4" s="1981" t="s">
        <v>57</v>
      </c>
      <c r="D4" s="1982" t="s">
        <v>175</v>
      </c>
      <c r="E4" s="1983" t="s">
        <v>422</v>
      </c>
      <c r="F4" s="1974"/>
      <c r="G4" s="1974"/>
      <c r="H4" s="1974"/>
      <c r="I4" s="1974"/>
      <c r="J4" s="1973"/>
      <c r="K4" s="1973"/>
      <c r="L4" s="1973"/>
      <c r="M4" s="1973"/>
    </row>
    <row r="5">
      <c r="A5" s="1974"/>
      <c r="B5" s="1984" t="s">
        <v>419</v>
      </c>
      <c r="C5" s="1985" t="s">
        <v>190</v>
      </c>
      <c r="D5" s="1982" t="s">
        <v>629</v>
      </c>
      <c r="E5" s="1983" t="s">
        <v>453</v>
      </c>
      <c r="F5" s="1974"/>
      <c r="G5" s="1974"/>
      <c r="H5" s="1974"/>
      <c r="I5" s="1974"/>
      <c r="J5" s="1973"/>
      <c r="K5" s="1973"/>
      <c r="L5" s="1973"/>
      <c r="M5" s="1973"/>
    </row>
    <row r="6">
      <c r="A6" s="1974"/>
      <c r="B6" s="1986" t="s">
        <v>471</v>
      </c>
      <c r="C6" s="1987" t="s">
        <v>512</v>
      </c>
      <c r="D6" s="1988" t="s">
        <v>497</v>
      </c>
      <c r="E6" s="1983" t="s">
        <v>617</v>
      </c>
      <c r="F6" s="1974"/>
      <c r="G6" s="1974"/>
      <c r="H6" s="1974"/>
      <c r="I6" s="1974"/>
      <c r="J6" s="1973"/>
      <c r="K6" s="1973"/>
      <c r="L6" s="1973"/>
      <c r="M6" s="1973"/>
    </row>
    <row r="7">
      <c r="A7" s="1974"/>
      <c r="B7" s="1980" t="s">
        <v>546</v>
      </c>
      <c r="C7" s="1981" t="s">
        <v>399</v>
      </c>
      <c r="D7" s="1989"/>
      <c r="E7" s="1983" t="s">
        <v>426</v>
      </c>
      <c r="F7" s="1974"/>
      <c r="G7" s="1974"/>
      <c r="H7" s="1974"/>
      <c r="I7" s="1974"/>
      <c r="J7" s="1973"/>
      <c r="K7" s="1973"/>
      <c r="L7" s="1973"/>
      <c r="M7" s="1973"/>
    </row>
    <row r="8">
      <c r="A8" s="1974"/>
      <c r="B8" s="1980" t="s">
        <v>105</v>
      </c>
      <c r="C8" s="1990" t="s">
        <v>253</v>
      </c>
      <c r="D8" s="1982"/>
      <c r="E8" s="1983" t="s">
        <v>502</v>
      </c>
      <c r="F8" s="1974"/>
      <c r="G8" s="1974"/>
      <c r="H8" s="1974"/>
      <c r="I8" s="1974"/>
      <c r="J8" s="1973"/>
      <c r="K8" s="1973"/>
      <c r="L8" s="1973"/>
      <c r="M8" s="1973"/>
    </row>
    <row r="9">
      <c r="A9" s="1974"/>
      <c r="B9" s="1980"/>
      <c r="C9" s="1981" t="s">
        <v>210</v>
      </c>
      <c r="D9" s="1982"/>
      <c r="E9" s="1991"/>
      <c r="F9" s="1974"/>
      <c r="G9" s="1974"/>
      <c r="H9" s="1974"/>
      <c r="I9" s="1974"/>
      <c r="J9" s="1973"/>
      <c r="K9" s="1973"/>
      <c r="L9" s="1973"/>
      <c r="M9" s="1973"/>
    </row>
    <row r="10">
      <c r="A10" s="1974"/>
      <c r="B10" s="1992"/>
      <c r="C10" s="1981"/>
      <c r="D10" s="1982"/>
      <c r="E10" s="1991"/>
      <c r="F10" s="1974"/>
      <c r="G10" s="1974"/>
      <c r="H10" s="1974"/>
      <c r="I10" s="1974"/>
      <c r="J10" s="1973"/>
      <c r="K10" s="1973"/>
      <c r="L10" s="1973"/>
      <c r="M10" s="1973"/>
    </row>
    <row r="11">
      <c r="A11" s="1974"/>
      <c r="B11" s="1980"/>
      <c r="C11" s="1981"/>
      <c r="D11" s="1982"/>
      <c r="E11" s="1983"/>
      <c r="F11" s="1974"/>
      <c r="G11" s="1974"/>
      <c r="H11" s="1974"/>
      <c r="I11" s="1974"/>
      <c r="J11" s="1973"/>
      <c r="K11" s="1973"/>
      <c r="L11" s="1973"/>
      <c r="M11" s="1973"/>
    </row>
    <row r="12">
      <c r="A12" s="1974"/>
      <c r="B12" s="1993"/>
      <c r="C12" s="1981"/>
      <c r="D12" s="1982"/>
      <c r="E12" s="1983"/>
      <c r="F12" s="1974"/>
      <c r="G12" s="1974"/>
      <c r="H12" s="1974"/>
      <c r="I12" s="1974"/>
      <c r="J12" s="1973"/>
      <c r="K12" s="1973"/>
      <c r="L12" s="1973"/>
      <c r="M12" s="1973"/>
    </row>
    <row r="13">
      <c r="A13" s="1974"/>
      <c r="B13" s="1980"/>
      <c r="C13" s="1981"/>
      <c r="D13" s="1982"/>
      <c r="E13" s="1983"/>
      <c r="F13" s="1974"/>
      <c r="G13" s="1974"/>
      <c r="H13" s="1974"/>
      <c r="I13" s="1974"/>
      <c r="J13" s="1973"/>
      <c r="K13" s="1973"/>
      <c r="L13" s="1973"/>
      <c r="M13" s="1973"/>
    </row>
    <row r="14">
      <c r="A14" s="1974"/>
      <c r="B14" s="1980"/>
      <c r="C14" s="1981"/>
      <c r="D14" s="1982"/>
      <c r="E14" s="1983"/>
      <c r="F14" s="1974"/>
      <c r="G14" s="1974"/>
      <c r="H14" s="1974"/>
      <c r="I14" s="1974"/>
      <c r="J14" s="1973"/>
      <c r="K14" s="1973"/>
      <c r="L14" s="1973"/>
      <c r="M14" s="1973"/>
    </row>
    <row r="15">
      <c r="A15" s="1974"/>
      <c r="B15" s="1994"/>
      <c r="C15" s="1995"/>
      <c r="D15" s="1989"/>
      <c r="E15" s="1983"/>
      <c r="F15" s="1974"/>
      <c r="G15" s="1974"/>
      <c r="H15" s="1974"/>
      <c r="I15" s="1974"/>
      <c r="J15" s="1973"/>
      <c r="K15" s="1973"/>
      <c r="L15" s="1973"/>
      <c r="M15" s="1973"/>
    </row>
    <row r="16">
      <c r="A16" s="1974"/>
      <c r="B16" s="1993"/>
      <c r="C16" s="1981"/>
      <c r="D16" s="1982"/>
      <c r="E16" s="1983"/>
      <c r="F16" s="1974"/>
      <c r="G16" s="1974"/>
      <c r="H16" s="1974"/>
      <c r="I16" s="1974"/>
      <c r="J16" s="1973"/>
      <c r="K16" s="1973"/>
      <c r="L16" s="1973"/>
      <c r="M16" s="1973"/>
    </row>
    <row r="17">
      <c r="A17" s="1974"/>
      <c r="B17" s="1980"/>
      <c r="C17" s="1995"/>
      <c r="D17" s="1982"/>
      <c r="E17" s="1983"/>
      <c r="F17" s="1974"/>
      <c r="G17" s="1974"/>
      <c r="H17" s="1974"/>
      <c r="I17" s="1974"/>
      <c r="J17" s="1973"/>
      <c r="K17" s="1973"/>
      <c r="L17" s="1973"/>
      <c r="M17" s="1973"/>
    </row>
    <row r="18">
      <c r="A18" s="1974"/>
      <c r="B18" s="1993"/>
      <c r="C18" s="1981"/>
      <c r="D18" s="1996"/>
      <c r="E18" s="1983"/>
      <c r="F18" s="1974"/>
      <c r="G18" s="1974"/>
      <c r="H18" s="1974"/>
      <c r="I18" s="1974"/>
      <c r="J18" s="1973"/>
      <c r="K18" s="1973"/>
      <c r="L18" s="1973"/>
      <c r="M18" s="1973"/>
    </row>
    <row r="19">
      <c r="A19" s="1974"/>
      <c r="B19" s="1984"/>
      <c r="C19" s="1997"/>
      <c r="D19" s="1982"/>
      <c r="E19" s="1983"/>
      <c r="F19" s="1974"/>
      <c r="G19" s="1974"/>
      <c r="H19" s="1974"/>
      <c r="I19" s="1974"/>
      <c r="J19" s="1973"/>
      <c r="K19" s="1973"/>
      <c r="L19" s="1973"/>
      <c r="M19" s="1973"/>
    </row>
    <row r="20">
      <c r="A20" s="1974"/>
      <c r="B20" s="1998"/>
      <c r="C20" s="1995"/>
      <c r="D20" s="1982"/>
      <c r="E20" s="1983"/>
      <c r="F20" s="1974"/>
      <c r="G20" s="1974"/>
      <c r="H20" s="1974"/>
      <c r="I20" s="1974"/>
      <c r="J20" s="1973"/>
      <c r="K20" s="1973"/>
      <c r="L20" s="1973"/>
      <c r="M20" s="1973"/>
    </row>
    <row r="21">
      <c r="A21" s="1974"/>
      <c r="B21" s="1993"/>
      <c r="C21" s="1981"/>
      <c r="D21" s="1982"/>
      <c r="E21" s="1983"/>
      <c r="F21" s="1974"/>
      <c r="G21" s="1974"/>
      <c r="H21" s="1974"/>
      <c r="I21" s="1974"/>
      <c r="J21" s="1973"/>
      <c r="K21" s="1973"/>
      <c r="L21" s="1973"/>
      <c r="M21" s="1973"/>
    </row>
    <row r="22">
      <c r="A22" s="1974"/>
      <c r="B22" s="1980"/>
      <c r="C22" s="1999"/>
      <c r="D22" s="2000"/>
      <c r="E22" s="1983"/>
      <c r="F22" s="1974"/>
      <c r="G22" s="1974"/>
      <c r="H22" s="1974"/>
      <c r="I22" s="1974"/>
      <c r="J22" s="1973"/>
      <c r="K22" s="1973"/>
      <c r="L22" s="1973"/>
      <c r="M22" s="1973"/>
    </row>
    <row r="23">
      <c r="A23" s="1974"/>
      <c r="B23" s="1980"/>
      <c r="C23" s="1999"/>
      <c r="D23" s="2001"/>
      <c r="E23" s="1983"/>
      <c r="F23" s="1974"/>
      <c r="G23" s="1974"/>
      <c r="H23" s="1974"/>
      <c r="I23" s="1974"/>
      <c r="J23" s="1973"/>
      <c r="K23" s="1973"/>
      <c r="L23" s="1973"/>
      <c r="M23" s="1973"/>
    </row>
    <row r="24">
      <c r="A24" s="1974"/>
      <c r="B24" s="1980"/>
      <c r="C24" s="1981"/>
      <c r="D24" s="1982"/>
      <c r="E24" s="1983"/>
      <c r="F24" s="1974"/>
      <c r="G24" s="1974"/>
      <c r="H24" s="1974"/>
      <c r="I24" s="1974"/>
      <c r="J24" s="1973"/>
      <c r="K24" s="1973"/>
      <c r="L24" s="1973"/>
      <c r="M24" s="1973"/>
    </row>
    <row r="25">
      <c r="A25" s="1974"/>
      <c r="B25" s="1980"/>
      <c r="C25" s="1981"/>
      <c r="D25" s="1982"/>
      <c r="E25" s="1991"/>
      <c r="F25" s="1974"/>
      <c r="G25" s="1974"/>
      <c r="H25" s="1974"/>
      <c r="I25" s="1974"/>
      <c r="J25" s="1973"/>
      <c r="K25" s="1973"/>
      <c r="L25" s="1973"/>
      <c r="M25" s="1973"/>
    </row>
    <row r="26">
      <c r="A26" s="1974"/>
      <c r="B26" s="1992"/>
      <c r="C26" s="1981"/>
      <c r="D26" s="1996"/>
      <c r="E26" s="1983"/>
      <c r="F26" s="1974"/>
      <c r="G26" s="1974"/>
      <c r="H26" s="1974"/>
      <c r="I26" s="1974"/>
      <c r="J26" s="1973"/>
      <c r="K26" s="1973"/>
      <c r="L26" s="1973"/>
      <c r="M26" s="1973"/>
    </row>
    <row r="27">
      <c r="A27" s="1974"/>
      <c r="B27" s="1992"/>
      <c r="C27" s="1981"/>
      <c r="D27" s="1982"/>
      <c r="E27" s="1983"/>
      <c r="F27" s="1974"/>
      <c r="G27" s="1974"/>
      <c r="H27" s="1974"/>
      <c r="I27" s="1974"/>
      <c r="J27" s="1973"/>
      <c r="K27" s="1973"/>
      <c r="L27" s="1973"/>
      <c r="M27" s="1973"/>
    </row>
    <row r="28">
      <c r="A28" s="1974"/>
      <c r="B28" s="1984"/>
      <c r="C28" s="1981"/>
      <c r="D28" s="1989"/>
      <c r="E28" s="1983"/>
      <c r="F28" s="1974"/>
      <c r="G28" s="1974"/>
      <c r="H28" s="1974"/>
      <c r="I28" s="1974"/>
      <c r="J28" s="1973"/>
      <c r="K28" s="1973"/>
      <c r="L28" s="1973"/>
      <c r="M28" s="1973"/>
    </row>
    <row r="29">
      <c r="A29" s="1974"/>
      <c r="B29" s="1992"/>
      <c r="C29" s="1981"/>
      <c r="D29" s="1989"/>
      <c r="E29" s="1983"/>
      <c r="F29" s="1974"/>
      <c r="G29" s="1974"/>
      <c r="H29" s="1974"/>
      <c r="I29" s="1974"/>
      <c r="J29" s="1973"/>
      <c r="K29" s="1973"/>
      <c r="L29" s="1973"/>
      <c r="M29" s="1973"/>
    </row>
    <row r="30">
      <c r="A30" s="1974"/>
      <c r="B30" s="1993"/>
      <c r="C30" s="2002"/>
      <c r="D30" s="1982"/>
      <c r="E30" s="1983"/>
      <c r="F30" s="1974"/>
      <c r="G30" s="1974"/>
      <c r="H30" s="1974"/>
      <c r="I30" s="1974"/>
      <c r="J30" s="1973"/>
      <c r="K30" s="1973"/>
      <c r="L30" s="1973"/>
      <c r="M30" s="1973"/>
    </row>
    <row r="31">
      <c r="A31" s="1974"/>
      <c r="B31" s="1980"/>
      <c r="C31" s="1981"/>
      <c r="D31" s="1982"/>
      <c r="E31" s="1983"/>
      <c r="F31" s="1974"/>
      <c r="G31" s="1974"/>
      <c r="H31" s="1974"/>
      <c r="I31" s="1974"/>
      <c r="J31" s="1973"/>
      <c r="K31" s="1973"/>
      <c r="L31" s="1973"/>
      <c r="M31" s="1973"/>
    </row>
    <row r="32">
      <c r="A32" s="1974"/>
      <c r="B32" s="1980"/>
      <c r="C32" s="1981"/>
      <c r="D32" s="1982"/>
      <c r="E32" s="1983"/>
      <c r="F32" s="1974"/>
      <c r="G32" s="1974"/>
      <c r="H32" s="1974"/>
      <c r="I32" s="1974"/>
      <c r="J32" s="1973"/>
      <c r="K32" s="1973"/>
      <c r="L32" s="1973"/>
      <c r="M32" s="1973"/>
    </row>
    <row r="33">
      <c r="A33" s="1974"/>
      <c r="B33" s="1993"/>
      <c r="C33" s="1981"/>
      <c r="D33" s="1996"/>
      <c r="E33" s="2003"/>
      <c r="F33" s="1974"/>
      <c r="G33" s="1974"/>
      <c r="H33" s="1974"/>
      <c r="I33" s="1974"/>
      <c r="J33" s="1973"/>
      <c r="K33" s="1973"/>
      <c r="L33" s="1973"/>
      <c r="M33" s="1973"/>
    </row>
    <row r="34">
      <c r="A34" s="1974"/>
      <c r="B34" s="1984"/>
      <c r="C34" s="1999"/>
      <c r="D34" s="1982"/>
      <c r="E34" s="1983"/>
      <c r="F34" s="1974"/>
      <c r="G34" s="1974"/>
      <c r="H34" s="1974"/>
      <c r="I34" s="1974"/>
      <c r="J34" s="1973"/>
      <c r="K34" s="1973"/>
      <c r="L34" s="1973"/>
      <c r="M34" s="1973"/>
    </row>
    <row r="35">
      <c r="A35" s="1974"/>
      <c r="B35" s="1984"/>
      <c r="C35" s="1999"/>
      <c r="D35" s="1982"/>
      <c r="E35" s="1983"/>
      <c r="F35" s="1974"/>
      <c r="G35" s="1974"/>
      <c r="H35" s="1974"/>
      <c r="I35" s="1974"/>
      <c r="J35" s="1973"/>
      <c r="K35" s="1973"/>
      <c r="L35" s="1973"/>
      <c r="M35" s="1973"/>
    </row>
    <row r="36">
      <c r="A36" s="1974"/>
      <c r="B36" s="1998"/>
      <c r="C36" s="1999"/>
      <c r="D36" s="1989"/>
      <c r="E36" s="1983"/>
      <c r="F36" s="1974"/>
      <c r="G36" s="1974"/>
      <c r="H36" s="1974"/>
      <c r="I36" s="1974"/>
      <c r="J36" s="1973"/>
      <c r="K36" s="1973"/>
      <c r="L36" s="1973"/>
      <c r="M36" s="1973"/>
    </row>
    <row r="37">
      <c r="A37" s="1974"/>
      <c r="B37" s="1998"/>
      <c r="C37" s="1981"/>
      <c r="D37" s="1989"/>
      <c r="E37" s="1983"/>
      <c r="F37" s="1974"/>
      <c r="G37" s="1974"/>
      <c r="H37" s="1974"/>
      <c r="I37" s="1974"/>
      <c r="J37" s="1973"/>
      <c r="K37" s="1973"/>
      <c r="L37" s="1973"/>
      <c r="M37" s="1973"/>
    </row>
    <row r="38">
      <c r="A38" s="1974"/>
      <c r="B38" s="1984"/>
      <c r="C38" s="1981"/>
      <c r="D38" s="1982"/>
      <c r="E38" s="1983"/>
      <c r="F38" s="1974"/>
      <c r="G38" s="1974"/>
      <c r="H38" s="1974"/>
      <c r="I38" s="1974"/>
      <c r="J38" s="1973"/>
      <c r="K38" s="1973"/>
      <c r="L38" s="1973"/>
      <c r="M38" s="1973"/>
    </row>
    <row r="39">
      <c r="A39" s="1974"/>
      <c r="B39" s="1993"/>
      <c r="C39" s="1981"/>
      <c r="D39" s="1982"/>
      <c r="E39" s="1983"/>
      <c r="F39" s="1974"/>
      <c r="G39" s="1974"/>
      <c r="H39" s="1974"/>
      <c r="I39" s="1974"/>
      <c r="J39" s="1973"/>
      <c r="K39" s="1973"/>
      <c r="L39" s="1973"/>
      <c r="M39" s="1973"/>
    </row>
    <row r="40">
      <c r="A40" s="1974"/>
      <c r="B40" s="1992"/>
      <c r="C40" s="1981"/>
      <c r="D40" s="1982"/>
      <c r="E40" s="1983"/>
      <c r="F40" s="1974"/>
      <c r="G40" s="1974"/>
      <c r="H40" s="1974"/>
      <c r="I40" s="1974"/>
      <c r="J40" s="1973"/>
      <c r="K40" s="1973"/>
      <c r="L40" s="1973"/>
      <c r="M40" s="1973"/>
    </row>
    <row r="41">
      <c r="A41" s="1974"/>
      <c r="B41" s="1992"/>
      <c r="C41" s="1981"/>
      <c r="D41" s="1982"/>
      <c r="E41" s="1983"/>
      <c r="F41" s="1974"/>
      <c r="G41" s="1974"/>
      <c r="H41" s="1974"/>
      <c r="I41" s="1974"/>
      <c r="J41" s="1973"/>
      <c r="K41" s="1973"/>
      <c r="L41" s="1973"/>
      <c r="M41" s="1973"/>
    </row>
    <row r="42">
      <c r="A42" s="1974"/>
      <c r="B42" s="1992"/>
      <c r="C42" s="1981"/>
      <c r="D42" s="1982"/>
      <c r="E42" s="1983"/>
      <c r="F42" s="1974"/>
      <c r="G42" s="1974"/>
      <c r="H42" s="1974"/>
      <c r="I42" s="1974"/>
      <c r="J42" s="1973"/>
      <c r="K42" s="1973"/>
      <c r="L42" s="1973"/>
      <c r="M42" s="1973"/>
    </row>
    <row r="43">
      <c r="A43" s="1974"/>
      <c r="B43" s="1980"/>
      <c r="C43" s="1981"/>
      <c r="D43" s="1996"/>
      <c r="E43" s="1983"/>
      <c r="F43" s="1974"/>
      <c r="G43" s="1974"/>
      <c r="H43" s="1974"/>
      <c r="I43" s="1974"/>
      <c r="J43" s="1973"/>
      <c r="K43" s="1973"/>
      <c r="L43" s="1973"/>
      <c r="M43" s="1973"/>
    </row>
    <row r="44">
      <c r="A44" s="1974"/>
      <c r="B44" s="1980"/>
      <c r="C44" s="1981"/>
      <c r="D44" s="1982"/>
      <c r="E44" s="1983"/>
      <c r="F44" s="1974"/>
      <c r="G44" s="1974"/>
      <c r="H44" s="1974"/>
      <c r="I44" s="1974"/>
      <c r="J44" s="1973"/>
      <c r="K44" s="1973"/>
      <c r="L44" s="1973"/>
      <c r="M44" s="1973"/>
    </row>
    <row r="45">
      <c r="A45" s="1974"/>
      <c r="B45" s="1980"/>
      <c r="C45" s="2004"/>
      <c r="D45" s="1982"/>
      <c r="E45" s="1983"/>
      <c r="F45" s="1974"/>
      <c r="G45" s="1974"/>
      <c r="H45" s="1974"/>
      <c r="I45" s="1974"/>
      <c r="J45" s="1973"/>
      <c r="K45" s="1973"/>
      <c r="L45" s="1973"/>
      <c r="M45" s="1973"/>
    </row>
    <row r="46">
      <c r="A46" s="1974"/>
      <c r="B46" s="1980"/>
      <c r="C46" s="1999"/>
      <c r="D46" s="2000"/>
      <c r="E46" s="1983"/>
      <c r="F46" s="1974"/>
      <c r="G46" s="1974"/>
      <c r="H46" s="1974"/>
      <c r="I46" s="1974"/>
      <c r="J46" s="1973"/>
      <c r="K46" s="1973"/>
      <c r="L46" s="1973"/>
      <c r="M46" s="1973"/>
    </row>
    <row r="47">
      <c r="A47" s="1974"/>
      <c r="B47" s="1980"/>
      <c r="C47" s="1999"/>
      <c r="D47" s="1989"/>
      <c r="E47" s="1983"/>
      <c r="F47" s="1974"/>
      <c r="G47" s="1974"/>
      <c r="H47" s="1974"/>
      <c r="I47" s="1974"/>
      <c r="J47" s="1973"/>
      <c r="K47" s="1973"/>
      <c r="L47" s="1973"/>
      <c r="M47" s="1973"/>
    </row>
    <row r="48">
      <c r="A48" s="1974"/>
      <c r="B48" s="1980"/>
      <c r="C48" s="1999"/>
      <c r="D48" s="1982"/>
      <c r="E48" s="1983"/>
      <c r="F48" s="1974"/>
      <c r="G48" s="1974"/>
      <c r="H48" s="1974"/>
      <c r="I48" s="1974"/>
      <c r="J48" s="1973"/>
      <c r="K48" s="1973"/>
      <c r="L48" s="1973"/>
      <c r="M48" s="1973"/>
    </row>
    <row r="49">
      <c r="A49" s="1974"/>
      <c r="B49" s="1980"/>
      <c r="C49" s="1981"/>
      <c r="D49" s="1982"/>
      <c r="E49" s="1983"/>
      <c r="F49" s="1974"/>
      <c r="G49" s="1974"/>
      <c r="H49" s="1974"/>
      <c r="I49" s="1974"/>
      <c r="J49" s="1973"/>
      <c r="K49" s="1973"/>
      <c r="L49" s="1973"/>
      <c r="M49" s="1973"/>
    </row>
    <row r="50">
      <c r="A50" s="1974"/>
      <c r="B50" s="1980"/>
      <c r="C50" s="1999"/>
      <c r="D50" s="1989"/>
      <c r="E50" s="1983"/>
      <c r="F50" s="1974"/>
      <c r="G50" s="1974"/>
      <c r="H50" s="1974"/>
      <c r="I50" s="1974"/>
      <c r="J50" s="1973"/>
      <c r="K50" s="1973"/>
      <c r="L50" s="1973"/>
      <c r="M50" s="1973"/>
    </row>
    <row r="51">
      <c r="A51" s="1974"/>
      <c r="B51" s="1980"/>
      <c r="C51" s="1981"/>
      <c r="D51" s="1982"/>
      <c r="E51" s="1983"/>
      <c r="F51" s="1974"/>
      <c r="G51" s="1974"/>
      <c r="H51" s="1974"/>
      <c r="I51" s="1974"/>
      <c r="J51" s="1973"/>
      <c r="K51" s="1973"/>
      <c r="L51" s="1973"/>
      <c r="M51" s="1973"/>
    </row>
    <row r="52">
      <c r="A52" s="1974"/>
      <c r="B52" s="1980"/>
      <c r="C52" s="1981"/>
      <c r="D52" s="1982"/>
      <c r="E52" s="1983"/>
      <c r="F52" s="1974"/>
      <c r="G52" s="1974"/>
      <c r="H52" s="1974"/>
      <c r="I52" s="1974"/>
      <c r="J52" s="1973"/>
      <c r="K52" s="1973"/>
      <c r="L52" s="1973"/>
      <c r="M52" s="1973"/>
    </row>
    <row r="53">
      <c r="A53" s="1974"/>
      <c r="B53" s="1980"/>
      <c r="C53" s="1981"/>
      <c r="D53" s="1982"/>
      <c r="E53" s="1983"/>
      <c r="F53" s="1974"/>
      <c r="G53" s="1974"/>
      <c r="H53" s="1974"/>
      <c r="I53" s="1974"/>
      <c r="J53" s="1973"/>
      <c r="K53" s="1973"/>
      <c r="L53" s="1973"/>
      <c r="M53" s="1973"/>
    </row>
    <row r="54">
      <c r="A54" s="1974"/>
      <c r="B54" s="1980"/>
      <c r="C54" s="1995"/>
      <c r="D54" s="1982"/>
      <c r="E54" s="1983"/>
      <c r="F54" s="1974"/>
      <c r="G54" s="1974"/>
      <c r="H54" s="1974"/>
      <c r="I54" s="1974"/>
      <c r="J54" s="1973"/>
      <c r="K54" s="1973"/>
      <c r="L54" s="1973"/>
      <c r="M54" s="1973"/>
    </row>
    <row r="55">
      <c r="A55" s="1974"/>
      <c r="B55" s="1980"/>
      <c r="C55" s="1981"/>
      <c r="D55" s="1982"/>
      <c r="E55" s="1983"/>
      <c r="F55" s="1974"/>
      <c r="G55" s="1974"/>
      <c r="H55" s="1974"/>
      <c r="I55" s="1974"/>
      <c r="J55" s="1973"/>
      <c r="K55" s="1973"/>
      <c r="L55" s="1973"/>
      <c r="M55" s="1973"/>
    </row>
    <row r="56">
      <c r="A56" s="1974"/>
      <c r="B56" s="1980"/>
      <c r="C56" s="1981"/>
      <c r="D56" s="1982"/>
      <c r="E56" s="1983"/>
      <c r="F56" s="1974"/>
      <c r="G56" s="1974"/>
      <c r="H56" s="1974"/>
      <c r="I56" s="1974"/>
      <c r="J56" s="1973"/>
      <c r="K56" s="1973"/>
      <c r="L56" s="1973"/>
      <c r="M56" s="1973"/>
    </row>
    <row r="57">
      <c r="A57" s="1974"/>
      <c r="B57" s="1980"/>
      <c r="C57" s="1981"/>
      <c r="D57" s="1989"/>
      <c r="E57" s="1983"/>
      <c r="F57" s="1974"/>
      <c r="G57" s="1974"/>
      <c r="H57" s="1974"/>
      <c r="I57" s="1974"/>
      <c r="J57" s="1973"/>
      <c r="K57" s="1973"/>
      <c r="L57" s="1973"/>
      <c r="M57" s="1973"/>
    </row>
    <row r="58">
      <c r="A58" s="1974"/>
      <c r="B58" s="1980"/>
      <c r="C58" s="1981"/>
      <c r="D58" s="1982"/>
      <c r="E58" s="1983"/>
      <c r="F58" s="1974"/>
      <c r="G58" s="1974"/>
      <c r="H58" s="1974"/>
      <c r="I58" s="1974"/>
      <c r="J58" s="1973"/>
      <c r="K58" s="1973"/>
      <c r="L58" s="1973"/>
      <c r="M58" s="1973"/>
    </row>
    <row r="59">
      <c r="A59" s="1974"/>
      <c r="B59" s="1980"/>
      <c r="C59" s="1990"/>
      <c r="D59" s="1982"/>
      <c r="E59" s="1983"/>
      <c r="F59" s="1974"/>
      <c r="G59" s="1974"/>
      <c r="H59" s="1974"/>
      <c r="I59" s="1974"/>
      <c r="J59" s="1973"/>
      <c r="K59" s="1973"/>
      <c r="L59" s="1973"/>
      <c r="M59" s="1973"/>
    </row>
    <row r="60">
      <c r="A60" s="1974"/>
      <c r="B60" s="1980"/>
      <c r="C60" s="1981"/>
      <c r="D60" s="2005"/>
      <c r="E60" s="1983"/>
      <c r="F60" s="1974"/>
      <c r="G60" s="1974"/>
      <c r="H60" s="1974"/>
      <c r="I60" s="1974"/>
      <c r="J60" s="1973"/>
      <c r="K60" s="1973"/>
      <c r="L60" s="1973"/>
      <c r="M60" s="1973"/>
    </row>
    <row r="61">
      <c r="A61" s="1974"/>
      <c r="B61" s="1980"/>
      <c r="C61" s="1981"/>
      <c r="D61" s="1982"/>
      <c r="E61" s="1983"/>
      <c r="F61" s="1974"/>
      <c r="G61" s="1974"/>
      <c r="H61" s="1974"/>
      <c r="I61" s="1974"/>
      <c r="J61" s="1973"/>
      <c r="K61" s="1973"/>
      <c r="L61" s="1973"/>
      <c r="M61" s="1973"/>
    </row>
    <row r="62">
      <c r="A62" s="1974"/>
      <c r="B62" s="1980"/>
      <c r="C62" s="1999"/>
      <c r="D62" s="1982"/>
      <c r="E62" s="1983"/>
      <c r="F62" s="1974"/>
      <c r="G62" s="1974"/>
      <c r="H62" s="1974"/>
      <c r="I62" s="1974"/>
      <c r="J62" s="1973"/>
      <c r="K62" s="1973"/>
      <c r="L62" s="1973"/>
      <c r="M62" s="1973"/>
    </row>
    <row r="63">
      <c r="A63" s="1974"/>
      <c r="B63" s="1980"/>
      <c r="C63" s="1999"/>
      <c r="D63" s="1982"/>
      <c r="E63" s="1983"/>
      <c r="F63" s="1974"/>
      <c r="G63" s="1974"/>
      <c r="H63" s="1974"/>
      <c r="I63" s="1974"/>
      <c r="J63" s="1973"/>
      <c r="K63" s="1973"/>
      <c r="L63" s="1973"/>
      <c r="M63" s="1973"/>
    </row>
    <row r="64">
      <c r="A64" s="1974"/>
      <c r="B64" s="1980"/>
      <c r="C64" s="1981"/>
      <c r="D64" s="1982"/>
      <c r="E64" s="1983"/>
      <c r="F64" s="1974"/>
      <c r="G64" s="1974"/>
      <c r="H64" s="1974"/>
      <c r="I64" s="1974"/>
      <c r="J64" s="1973"/>
      <c r="K64" s="1973"/>
      <c r="L64" s="1973"/>
      <c r="M64" s="1973"/>
    </row>
    <row r="65">
      <c r="A65" s="1974"/>
      <c r="B65" s="1980"/>
      <c r="C65" s="1981"/>
      <c r="D65" s="1982"/>
      <c r="E65" s="1983"/>
      <c r="F65" s="1974"/>
      <c r="G65" s="1974"/>
      <c r="H65" s="1974"/>
      <c r="I65" s="1974"/>
      <c r="J65" s="1973"/>
      <c r="K65" s="1973"/>
      <c r="L65" s="1973"/>
      <c r="M65" s="1973"/>
    </row>
    <row r="66">
      <c r="A66" s="1974"/>
      <c r="B66" s="1980"/>
      <c r="C66" s="1981"/>
      <c r="D66" s="1996"/>
      <c r="E66" s="1983"/>
      <c r="F66" s="1974"/>
      <c r="G66" s="1974"/>
      <c r="H66" s="1974"/>
      <c r="I66" s="1974"/>
      <c r="J66" s="1973"/>
      <c r="K66" s="1973"/>
      <c r="L66" s="1973"/>
      <c r="M66" s="1973"/>
    </row>
    <row r="67">
      <c r="A67" s="1974"/>
      <c r="B67" s="1980"/>
      <c r="C67" s="1981"/>
      <c r="D67" s="1989"/>
      <c r="E67" s="1983"/>
      <c r="F67" s="1974"/>
      <c r="G67" s="1974"/>
      <c r="H67" s="1974"/>
      <c r="I67" s="1974"/>
      <c r="J67" s="1973"/>
      <c r="K67" s="1973"/>
      <c r="L67" s="1973"/>
      <c r="M67" s="1973"/>
    </row>
    <row r="68">
      <c r="A68" s="1974"/>
      <c r="B68" s="1980"/>
      <c r="C68" s="1990"/>
      <c r="D68" s="1982"/>
      <c r="E68" s="1983"/>
      <c r="F68" s="1974"/>
      <c r="G68" s="1974"/>
      <c r="H68" s="1974"/>
      <c r="I68" s="1974"/>
      <c r="J68" s="1973"/>
      <c r="K68" s="1973"/>
      <c r="L68" s="1973"/>
      <c r="M68" s="1973"/>
    </row>
    <row r="69">
      <c r="A69" s="1974"/>
      <c r="B69" s="1980"/>
      <c r="C69" s="1981"/>
      <c r="D69" s="1982"/>
      <c r="E69" s="1983"/>
      <c r="F69" s="1974"/>
      <c r="G69" s="1974"/>
      <c r="H69" s="1974"/>
      <c r="I69" s="1974"/>
      <c r="J69" s="1973"/>
      <c r="K69" s="1973"/>
      <c r="L69" s="1973"/>
      <c r="M69" s="1973"/>
    </row>
    <row r="70">
      <c r="A70" s="1974"/>
      <c r="B70" s="1980"/>
      <c r="C70" s="1981"/>
      <c r="D70" s="1982"/>
      <c r="E70" s="1983"/>
      <c r="F70" s="1974"/>
      <c r="G70" s="1974"/>
      <c r="H70" s="1974"/>
      <c r="I70" s="1974"/>
      <c r="J70" s="1973"/>
      <c r="K70" s="1973"/>
      <c r="L70" s="1973"/>
      <c r="M70" s="1973"/>
    </row>
    <row r="71">
      <c r="A71" s="1974"/>
      <c r="B71" s="1980"/>
      <c r="C71" s="1995"/>
      <c r="D71" s="1982"/>
      <c r="E71" s="1983"/>
      <c r="F71" s="1974"/>
      <c r="G71" s="1974"/>
      <c r="H71" s="1974"/>
      <c r="I71" s="1974"/>
      <c r="J71" s="1973"/>
      <c r="K71" s="1973"/>
      <c r="L71" s="1973"/>
      <c r="M71" s="1973"/>
    </row>
    <row r="72">
      <c r="A72" s="1974"/>
      <c r="B72" s="1980"/>
      <c r="C72" s="1981"/>
      <c r="D72" s="1996"/>
      <c r="E72" s="1983"/>
      <c r="F72" s="1974"/>
      <c r="G72" s="1974"/>
      <c r="H72" s="1974"/>
      <c r="I72" s="1974"/>
      <c r="J72" s="1973"/>
      <c r="K72" s="1973"/>
      <c r="L72" s="1973"/>
      <c r="M72" s="1973"/>
    </row>
    <row r="73">
      <c r="A73" s="1974"/>
      <c r="B73" s="1980"/>
      <c r="C73" s="1999"/>
      <c r="D73" s="1996"/>
      <c r="E73" s="1983"/>
      <c r="F73" s="1974"/>
      <c r="G73" s="1974"/>
      <c r="H73" s="1974"/>
      <c r="I73" s="1974"/>
      <c r="J73" s="1973"/>
      <c r="K73" s="1973"/>
      <c r="L73" s="1973"/>
      <c r="M73" s="1973"/>
    </row>
    <row r="74">
      <c r="A74" s="1974"/>
      <c r="B74" s="2006"/>
      <c r="C74" s="2007"/>
      <c r="D74" s="2008"/>
      <c r="E74" s="2009"/>
      <c r="F74" s="1974"/>
      <c r="G74" s="1974"/>
      <c r="H74" s="1974"/>
      <c r="I74" s="1974"/>
      <c r="J74" s="1973"/>
      <c r="K74" s="1973"/>
      <c r="L74" s="1973"/>
      <c r="M74" s="1973"/>
    </row>
    <row r="75" ht="75.75" customHeight="1">
      <c r="A75" s="1974"/>
      <c r="B75" s="1974"/>
      <c r="C75" s="1974"/>
      <c r="D75" s="1974"/>
      <c r="E75" s="1974"/>
      <c r="F75" s="1974"/>
      <c r="G75" s="1974"/>
      <c r="H75" s="1974"/>
      <c r="I75" s="1974"/>
      <c r="J75" s="1973"/>
      <c r="K75" s="1973"/>
      <c r="L75" s="1973"/>
      <c r="M75" s="1973"/>
    </row>
    <row r="76" ht="39.75" customHeight="1">
      <c r="A76" s="2010"/>
      <c r="B76" s="1974"/>
      <c r="C76" s="1974"/>
      <c r="D76" s="1974"/>
      <c r="E76" s="1974"/>
      <c r="F76" s="1974"/>
      <c r="G76" s="1974"/>
      <c r="H76" s="1974"/>
      <c r="I76" s="1974"/>
      <c r="J76" s="1973"/>
      <c r="K76" s="1973"/>
      <c r="L76" s="1973"/>
      <c r="M76" s="1973"/>
    </row>
    <row r="77">
      <c r="A77" s="2011" t="s">
        <v>1953</v>
      </c>
      <c r="B77" s="2012"/>
      <c r="C77" s="2013"/>
      <c r="D77" s="2013"/>
      <c r="E77" s="2014"/>
      <c r="F77" s="2015"/>
      <c r="G77" s="2015"/>
      <c r="H77" s="2016"/>
      <c r="I77" s="1974"/>
      <c r="J77" s="1973"/>
      <c r="K77" s="1973"/>
      <c r="L77" s="1973"/>
      <c r="M77" s="1973"/>
    </row>
    <row r="78">
      <c r="B78" s="2017"/>
      <c r="C78" s="2018"/>
      <c r="D78" s="2019"/>
      <c r="E78" s="2017"/>
      <c r="F78" s="2017"/>
      <c r="G78" s="2017"/>
      <c r="H78" s="2020"/>
      <c r="I78" s="1974"/>
      <c r="J78" s="1973"/>
      <c r="K78" s="1973"/>
      <c r="L78" s="1973"/>
      <c r="M78" s="1973"/>
    </row>
    <row r="79">
      <c r="B79" s="2021"/>
      <c r="C79" s="2018"/>
      <c r="D79" s="2018"/>
      <c r="E79" s="2017"/>
      <c r="F79" s="2017"/>
      <c r="G79" s="2017"/>
      <c r="H79" s="2020"/>
      <c r="I79" s="1974"/>
      <c r="J79" s="1973"/>
      <c r="K79" s="1973"/>
      <c r="L79" s="1973"/>
      <c r="M79" s="1973"/>
    </row>
    <row r="80">
      <c r="B80" s="2022"/>
      <c r="C80" s="2018"/>
      <c r="D80" s="2023"/>
      <c r="E80" s="2017"/>
      <c r="F80" s="2017"/>
      <c r="G80" s="2017"/>
      <c r="H80" s="2020"/>
      <c r="I80" s="1974"/>
      <c r="J80" s="1973"/>
      <c r="K80" s="1973"/>
      <c r="L80" s="1973"/>
      <c r="M80" s="1973"/>
    </row>
    <row r="81">
      <c r="B81" s="2017"/>
      <c r="C81" s="2018"/>
      <c r="D81" s="2018"/>
      <c r="E81" s="2024"/>
      <c r="F81" s="2017"/>
      <c r="G81" s="2017"/>
      <c r="H81" s="2020"/>
      <c r="I81" s="1974"/>
      <c r="J81" s="1973"/>
      <c r="K81" s="1973"/>
      <c r="L81" s="1973"/>
      <c r="M81" s="1973"/>
    </row>
    <row r="82">
      <c r="B82" s="2017"/>
      <c r="C82" s="2025"/>
      <c r="D82" s="2018"/>
      <c r="E82" s="2017"/>
      <c r="F82" s="2017"/>
      <c r="G82" s="2017"/>
      <c r="H82" s="2020"/>
      <c r="I82" s="1974"/>
      <c r="J82" s="1973"/>
      <c r="K82" s="1973"/>
      <c r="L82" s="1973"/>
      <c r="M82" s="1973"/>
    </row>
    <row r="83">
      <c r="B83" s="2022"/>
      <c r="C83" s="2018"/>
      <c r="D83" s="2018"/>
      <c r="E83" s="2017"/>
      <c r="F83" s="2017"/>
      <c r="G83" s="2017"/>
      <c r="H83" s="2020"/>
      <c r="I83" s="1974"/>
      <c r="J83" s="1973"/>
      <c r="K83" s="1973"/>
      <c r="L83" s="1973"/>
      <c r="M83" s="1973"/>
    </row>
    <row r="84">
      <c r="B84" s="2017"/>
      <c r="C84" s="2018"/>
      <c r="D84" s="2018"/>
      <c r="E84" s="2017"/>
      <c r="F84" s="2017"/>
      <c r="G84" s="2017"/>
      <c r="H84" s="2020"/>
      <c r="I84" s="1974"/>
      <c r="J84" s="1973"/>
      <c r="K84" s="1973"/>
      <c r="L84" s="1973"/>
      <c r="M84" s="1973"/>
    </row>
    <row r="85">
      <c r="B85" s="2017"/>
      <c r="C85" s="2018"/>
      <c r="D85" s="2018"/>
      <c r="E85" s="2017"/>
      <c r="F85" s="2017"/>
      <c r="G85" s="2017"/>
      <c r="H85" s="2020"/>
      <c r="I85" s="1974"/>
      <c r="J85" s="1973"/>
      <c r="K85" s="1973"/>
      <c r="L85" s="1973"/>
      <c r="M85" s="1973"/>
    </row>
    <row r="86">
      <c r="B86" s="2017"/>
      <c r="C86" s="2018"/>
      <c r="D86" s="2018"/>
      <c r="E86" s="2017"/>
      <c r="F86" s="2017"/>
      <c r="G86" s="2017"/>
      <c r="H86" s="2020"/>
      <c r="I86" s="1974"/>
      <c r="J86" s="1973"/>
      <c r="K86" s="1973"/>
      <c r="L86" s="1973"/>
      <c r="M86" s="1973"/>
    </row>
    <row r="87">
      <c r="A87" s="2011"/>
      <c r="B87" s="2026"/>
      <c r="C87" s="2018"/>
      <c r="D87" s="2027"/>
      <c r="E87" s="2017"/>
      <c r="F87" s="2017"/>
      <c r="G87" s="2017"/>
      <c r="H87" s="2020"/>
      <c r="I87" s="1974"/>
      <c r="J87" s="1973"/>
      <c r="K87" s="1973"/>
      <c r="L87" s="1973"/>
      <c r="M87" s="1973"/>
    </row>
    <row r="88">
      <c r="A88" s="2028" t="s">
        <v>25</v>
      </c>
      <c r="B88" s="2017"/>
      <c r="C88" s="2029"/>
      <c r="D88" s="2030"/>
      <c r="E88" s="2012"/>
      <c r="F88" s="2012"/>
      <c r="G88" s="2012"/>
      <c r="H88" s="2031"/>
      <c r="I88" s="1974"/>
      <c r="J88" s="1973"/>
      <c r="K88" s="1973"/>
      <c r="L88" s="1973"/>
      <c r="M88" s="1973"/>
    </row>
    <row r="89">
      <c r="B89" s="2022"/>
      <c r="C89" s="2018"/>
      <c r="D89" s="2018"/>
      <c r="E89" s="2017"/>
      <c r="F89" s="2017"/>
      <c r="G89" s="2017"/>
      <c r="H89" s="2032"/>
      <c r="I89" s="1974"/>
      <c r="J89" s="1973"/>
      <c r="K89" s="1973"/>
      <c r="L89" s="1973"/>
      <c r="M89" s="1973"/>
    </row>
    <row r="90">
      <c r="B90" s="2017"/>
      <c r="C90" s="2025"/>
      <c r="D90" s="2018"/>
      <c r="E90" s="2017"/>
      <c r="F90" s="2017"/>
      <c r="G90" s="2017"/>
      <c r="H90" s="2033"/>
      <c r="I90" s="1974"/>
      <c r="J90" s="1973"/>
      <c r="K90" s="1973"/>
      <c r="L90" s="1973"/>
      <c r="M90" s="1973"/>
    </row>
    <row r="91">
      <c r="B91" s="2017"/>
      <c r="C91" s="2018"/>
      <c r="D91" s="2018"/>
      <c r="E91" s="2017"/>
      <c r="F91" s="2017"/>
      <c r="G91" s="2017"/>
      <c r="H91" s="2033"/>
      <c r="I91" s="1974"/>
      <c r="J91" s="1973"/>
      <c r="K91" s="1973"/>
      <c r="L91" s="1973"/>
      <c r="M91" s="1973"/>
    </row>
    <row r="92">
      <c r="B92" s="2017"/>
      <c r="C92" s="2018"/>
      <c r="D92" s="2023"/>
      <c r="E92" s="2017"/>
      <c r="F92" s="2017"/>
      <c r="G92" s="2017"/>
      <c r="H92" s="2033"/>
      <c r="I92" s="1974"/>
      <c r="J92" s="1973"/>
      <c r="K92" s="1973"/>
      <c r="L92" s="1973"/>
      <c r="M92" s="1973"/>
    </row>
    <row r="93">
      <c r="B93" s="2017"/>
      <c r="C93" s="2025"/>
      <c r="D93" s="2018"/>
      <c r="E93" s="2017"/>
      <c r="F93" s="2017"/>
      <c r="G93" s="2017"/>
      <c r="H93" s="2033"/>
      <c r="I93" s="1974"/>
      <c r="J93" s="1973"/>
      <c r="K93" s="1973"/>
      <c r="L93" s="1973"/>
      <c r="M93" s="1973"/>
    </row>
    <row r="94">
      <c r="B94" s="2017"/>
      <c r="C94" s="2018"/>
      <c r="D94" s="2018"/>
      <c r="E94" s="2017"/>
      <c r="F94" s="2027"/>
      <c r="G94" s="2017"/>
      <c r="H94" s="2034"/>
      <c r="I94" s="1974"/>
      <c r="J94" s="1973"/>
      <c r="K94" s="1973"/>
      <c r="L94" s="1973"/>
      <c r="M94" s="1973"/>
    </row>
    <row r="95">
      <c r="B95" s="2017"/>
      <c r="C95" s="2018"/>
      <c r="D95" s="2018"/>
      <c r="E95" s="2017"/>
      <c r="F95" s="2017"/>
      <c r="G95" s="2017"/>
      <c r="H95" s="2034"/>
      <c r="I95" s="1974"/>
      <c r="J95" s="1973"/>
      <c r="K95" s="1973"/>
      <c r="L95" s="1973"/>
      <c r="M95" s="1973"/>
    </row>
    <row r="96">
      <c r="B96" s="2017"/>
      <c r="C96" s="2018"/>
      <c r="D96" s="2018"/>
      <c r="E96" s="2022"/>
      <c r="F96" s="2017"/>
      <c r="G96" s="2017"/>
      <c r="H96" s="2034"/>
      <c r="I96" s="1974"/>
      <c r="J96" s="1973"/>
      <c r="K96" s="1973"/>
      <c r="L96" s="1973"/>
      <c r="M96" s="1973"/>
    </row>
    <row r="97">
      <c r="B97" s="2017"/>
      <c r="C97" s="2018"/>
      <c r="D97" s="2018"/>
      <c r="E97" s="2017"/>
      <c r="F97" s="2017"/>
      <c r="G97" s="2017"/>
      <c r="H97" s="2034"/>
      <c r="I97" s="1974"/>
      <c r="J97" s="1973"/>
      <c r="K97" s="1973"/>
      <c r="L97" s="1973"/>
      <c r="M97" s="1973"/>
    </row>
    <row r="98">
      <c r="A98" s="2028"/>
      <c r="B98" s="2035"/>
      <c r="C98" s="2035"/>
      <c r="D98" s="2036"/>
      <c r="E98" s="2036"/>
      <c r="F98" s="2036"/>
      <c r="G98" s="2036"/>
      <c r="H98" s="2037"/>
      <c r="I98" s="1974"/>
      <c r="J98" s="1973"/>
      <c r="K98" s="1973"/>
      <c r="L98" s="1973"/>
      <c r="M98" s="1973"/>
    </row>
    <row r="99">
      <c r="A99" s="2038" t="s">
        <v>1954</v>
      </c>
      <c r="B99" s="2017"/>
      <c r="C99" s="2018"/>
      <c r="D99" s="2018"/>
      <c r="E99" s="2018"/>
      <c r="F99" s="2017"/>
      <c r="G99" s="2017"/>
      <c r="H99" s="2039"/>
      <c r="I99" s="1974"/>
      <c r="J99" s="1973"/>
      <c r="K99" s="1973"/>
      <c r="L99" s="1973"/>
      <c r="M99" s="1973"/>
    </row>
    <row r="100">
      <c r="B100" s="2017"/>
      <c r="C100" s="2023"/>
      <c r="D100" s="2018"/>
      <c r="E100" s="2017"/>
      <c r="F100" s="2017"/>
      <c r="G100" s="2017"/>
      <c r="H100" s="2039"/>
      <c r="I100" s="1974"/>
      <c r="J100" s="1973"/>
      <c r="K100" s="1973"/>
      <c r="L100" s="1973"/>
      <c r="M100" s="1973"/>
    </row>
    <row r="101">
      <c r="B101" s="2022"/>
      <c r="C101" s="2018"/>
      <c r="D101" s="2018"/>
      <c r="E101" s="2022"/>
      <c r="F101" s="2022"/>
      <c r="G101" s="2017"/>
      <c r="H101" s="2039"/>
      <c r="I101" s="1974"/>
      <c r="J101" s="1973"/>
      <c r="K101" s="1973"/>
      <c r="L101" s="1973"/>
      <c r="M101" s="1973"/>
    </row>
    <row r="102">
      <c r="B102" s="2022"/>
      <c r="C102" s="2018"/>
      <c r="D102" s="2018"/>
      <c r="E102" s="2022"/>
      <c r="F102" s="2022"/>
      <c r="G102" s="2022"/>
      <c r="H102" s="2040"/>
      <c r="I102" s="1974"/>
      <c r="J102" s="1973"/>
      <c r="K102" s="1973"/>
      <c r="L102" s="1973"/>
      <c r="M102" s="1973"/>
    </row>
    <row r="103">
      <c r="B103" s="2017"/>
      <c r="C103" s="2018"/>
      <c r="D103" s="2023"/>
      <c r="E103" s="2017"/>
      <c r="F103" s="2017"/>
      <c r="G103" s="2017"/>
      <c r="H103" s="2039"/>
      <c r="I103" s="1974"/>
      <c r="J103" s="1973"/>
      <c r="K103" s="1973"/>
      <c r="L103" s="1973"/>
      <c r="M103" s="1973"/>
    </row>
    <row r="104">
      <c r="B104" s="2017"/>
      <c r="C104" s="2018"/>
      <c r="D104" s="2041"/>
      <c r="E104" s="2017"/>
      <c r="F104" s="2017"/>
      <c r="G104" s="2017"/>
      <c r="H104" s="2039"/>
      <c r="I104" s="1974"/>
      <c r="J104" s="1973"/>
      <c r="K104" s="1973"/>
      <c r="L104" s="1973"/>
      <c r="M104" s="1973"/>
    </row>
    <row r="105">
      <c r="B105" s="2017"/>
      <c r="C105" s="2018"/>
      <c r="D105" s="2018"/>
      <c r="E105" s="2017"/>
      <c r="F105" s="2022"/>
      <c r="G105" s="2017"/>
      <c r="H105" s="2039"/>
      <c r="I105" s="1974"/>
      <c r="J105" s="1973"/>
      <c r="K105" s="1973"/>
      <c r="L105" s="1973"/>
      <c r="M105" s="1973"/>
    </row>
    <row r="106">
      <c r="B106" s="2017"/>
      <c r="C106" s="2018"/>
      <c r="D106" s="2018"/>
      <c r="E106" s="2017"/>
      <c r="F106" s="2017"/>
      <c r="G106" s="2017"/>
      <c r="H106" s="2039"/>
      <c r="I106" s="1974"/>
      <c r="J106" s="1973"/>
      <c r="K106" s="1973"/>
      <c r="L106" s="1973"/>
      <c r="M106" s="1973"/>
    </row>
    <row r="107">
      <c r="B107" s="2017"/>
      <c r="C107" s="2023"/>
      <c r="D107" s="2018"/>
      <c r="E107" s="2017"/>
      <c r="F107" s="2017"/>
      <c r="G107" s="2017"/>
      <c r="H107" s="2039"/>
      <c r="I107" s="1974"/>
      <c r="J107" s="1973"/>
      <c r="K107" s="1973"/>
      <c r="L107" s="1973"/>
      <c r="M107" s="1973"/>
    </row>
    <row r="108">
      <c r="B108" s="2042"/>
      <c r="C108" s="2043"/>
      <c r="D108" s="2043"/>
      <c r="E108" s="2017"/>
      <c r="F108" s="2017"/>
      <c r="G108" s="2017"/>
      <c r="H108" s="2044"/>
      <c r="I108" s="1974"/>
      <c r="J108" s="1973"/>
      <c r="K108" s="1973"/>
      <c r="L108" s="1973"/>
      <c r="M108" s="1973"/>
    </row>
    <row r="109">
      <c r="A109" s="2045" t="s">
        <v>154</v>
      </c>
      <c r="B109" s="2017"/>
      <c r="C109" s="2018"/>
      <c r="D109" s="2018"/>
      <c r="E109" s="2046"/>
      <c r="F109" s="2046"/>
      <c r="G109" s="2046"/>
      <c r="H109" s="2047"/>
      <c r="I109" s="1974"/>
      <c r="J109" s="1973"/>
      <c r="K109" s="1973"/>
      <c r="L109" s="1973"/>
      <c r="M109" s="1973"/>
    </row>
    <row r="110">
      <c r="B110" s="2017"/>
      <c r="C110" s="2018"/>
      <c r="D110" s="2018"/>
      <c r="E110" s="2017"/>
      <c r="F110" s="2017"/>
      <c r="G110" s="2017"/>
      <c r="H110" s="2047"/>
      <c r="I110" s="1974"/>
      <c r="J110" s="1973"/>
      <c r="K110" s="1973"/>
      <c r="L110" s="1973"/>
      <c r="M110" s="1973"/>
    </row>
    <row r="111">
      <c r="B111" s="2017"/>
      <c r="C111" s="2018"/>
      <c r="D111" s="2018"/>
      <c r="E111" s="2017"/>
      <c r="F111" s="2017"/>
      <c r="G111" s="2017"/>
      <c r="H111" s="2047"/>
      <c r="I111" s="1974"/>
      <c r="J111" s="1973"/>
      <c r="K111" s="1973"/>
      <c r="L111" s="1973"/>
      <c r="M111" s="1973"/>
    </row>
    <row r="112">
      <c r="B112" s="2017"/>
      <c r="C112" s="2018"/>
      <c r="D112" s="2018"/>
      <c r="E112" s="2017"/>
      <c r="F112" s="2017"/>
      <c r="G112" s="2017"/>
      <c r="H112" s="2047"/>
      <c r="I112" s="1974"/>
      <c r="J112" s="1973"/>
      <c r="K112" s="1973"/>
      <c r="L112" s="1973"/>
      <c r="M112" s="1973"/>
    </row>
    <row r="113">
      <c r="B113" s="2017"/>
      <c r="C113" s="2018"/>
      <c r="D113" s="2018"/>
      <c r="E113" s="2017"/>
      <c r="F113" s="2017"/>
      <c r="G113" s="2017"/>
      <c r="H113" s="2047"/>
      <c r="I113" s="1974"/>
      <c r="J113" s="1973"/>
      <c r="K113" s="1973"/>
      <c r="L113" s="1973"/>
      <c r="M113" s="1973"/>
    </row>
    <row r="114">
      <c r="B114" s="2017"/>
      <c r="C114" s="2018"/>
      <c r="D114" s="2018"/>
      <c r="E114" s="2017"/>
      <c r="F114" s="2017"/>
      <c r="G114" s="2017"/>
      <c r="H114" s="2047"/>
      <c r="I114" s="1974"/>
      <c r="J114" s="1973"/>
      <c r="K114" s="1973"/>
      <c r="L114" s="1973"/>
      <c r="M114" s="1973"/>
    </row>
    <row r="115">
      <c r="B115" s="2017"/>
      <c r="C115" s="2018"/>
      <c r="D115" s="2018"/>
      <c r="E115" s="2017"/>
      <c r="F115" s="2017"/>
      <c r="G115" s="2017"/>
      <c r="H115" s="2047"/>
      <c r="I115" s="1974"/>
      <c r="J115" s="1973"/>
      <c r="K115" s="1973"/>
      <c r="L115" s="1973"/>
      <c r="M115" s="1973"/>
    </row>
    <row r="116">
      <c r="B116" s="2017"/>
      <c r="C116" s="2018"/>
      <c r="D116" s="2018"/>
      <c r="E116" s="2017"/>
      <c r="F116" s="2017"/>
      <c r="G116" s="2017"/>
      <c r="H116" s="2047"/>
      <c r="I116" s="1974"/>
      <c r="J116" s="1973"/>
      <c r="K116" s="1973"/>
      <c r="L116" s="1973"/>
      <c r="M116" s="1973"/>
    </row>
    <row r="117">
      <c r="B117" s="2017"/>
      <c r="C117" s="2018"/>
      <c r="D117" s="2018"/>
      <c r="E117" s="2041"/>
      <c r="F117" s="2017"/>
      <c r="G117" s="2017"/>
      <c r="H117" s="2047"/>
      <c r="I117" s="1974"/>
      <c r="J117" s="1973"/>
      <c r="K117" s="1973"/>
      <c r="L117" s="1973"/>
      <c r="M117" s="1973"/>
    </row>
    <row r="118">
      <c r="B118" s="2048"/>
      <c r="C118" s="2049"/>
      <c r="D118" s="2050"/>
      <c r="E118" s="2048"/>
      <c r="F118" s="2048"/>
      <c r="G118" s="2051"/>
      <c r="H118" s="2052"/>
      <c r="I118" s="1974"/>
      <c r="J118" s="1973"/>
      <c r="K118" s="1973"/>
      <c r="L118" s="1973"/>
      <c r="M118" s="1973"/>
    </row>
    <row r="119">
      <c r="A119" s="1974"/>
      <c r="B119" s="1974"/>
      <c r="C119" s="1974"/>
      <c r="D119" s="1974"/>
      <c r="E119" s="1974"/>
      <c r="F119" s="1974"/>
      <c r="G119" s="1974"/>
      <c r="H119" s="1974"/>
      <c r="I119" s="1974"/>
      <c r="J119" s="1973"/>
      <c r="K119" s="1973"/>
      <c r="L119" s="1973"/>
      <c r="M119" s="1973"/>
    </row>
    <row r="120">
      <c r="A120" s="1974"/>
      <c r="B120" s="1974"/>
      <c r="C120" s="1974"/>
      <c r="D120" s="1974"/>
      <c r="E120" s="1974"/>
      <c r="F120" s="1974"/>
      <c r="G120" s="1974"/>
      <c r="H120" s="1974"/>
      <c r="I120" s="1974"/>
      <c r="J120" s="1973"/>
      <c r="K120" s="1973"/>
      <c r="L120" s="1973"/>
      <c r="M120" s="1973"/>
    </row>
    <row r="121">
      <c r="A121" s="1974"/>
      <c r="B121" s="1974"/>
      <c r="C121" s="1974"/>
      <c r="D121" s="1974"/>
      <c r="E121" s="1974"/>
      <c r="F121" s="1974"/>
      <c r="G121" s="1974"/>
      <c r="H121" s="1974"/>
      <c r="I121" s="1974"/>
      <c r="J121" s="1973"/>
      <c r="K121" s="1973"/>
      <c r="L121" s="1973"/>
      <c r="M121" s="1973"/>
    </row>
    <row r="122">
      <c r="A122" s="1974"/>
      <c r="B122" s="1974"/>
      <c r="C122" s="1974"/>
      <c r="D122" s="1974"/>
      <c r="E122" s="1974"/>
      <c r="F122" s="1974"/>
      <c r="G122" s="1974"/>
      <c r="H122" s="1974"/>
      <c r="I122" s="1974"/>
      <c r="J122" s="1973"/>
      <c r="K122" s="1973"/>
      <c r="L122" s="1973"/>
      <c r="M122" s="1973"/>
    </row>
    <row r="123">
      <c r="A123" s="1974"/>
      <c r="B123" s="1974"/>
      <c r="C123" s="1974"/>
      <c r="D123" s="1974"/>
      <c r="E123" s="1974"/>
      <c r="F123" s="1974"/>
      <c r="G123" s="1974"/>
      <c r="H123" s="1974"/>
      <c r="I123" s="1974"/>
      <c r="J123" s="1973"/>
      <c r="K123" s="1973"/>
      <c r="L123" s="1973"/>
      <c r="M123" s="1973"/>
    </row>
    <row r="124">
      <c r="A124" s="1974"/>
      <c r="B124" s="1974"/>
      <c r="C124" s="1974"/>
      <c r="D124" s="1974"/>
      <c r="E124" s="1974"/>
      <c r="F124" s="1974"/>
      <c r="G124" s="1974"/>
      <c r="H124" s="1974"/>
      <c r="I124" s="1974"/>
      <c r="J124" s="1973"/>
      <c r="K124" s="1973"/>
      <c r="L124" s="1973"/>
      <c r="M124" s="1973"/>
    </row>
    <row r="125">
      <c r="A125" s="1974"/>
      <c r="B125" s="1974"/>
      <c r="C125" s="1974"/>
      <c r="D125" s="1974"/>
      <c r="E125" s="1974"/>
      <c r="F125" s="1974"/>
      <c r="G125" s="1974"/>
      <c r="H125" s="1974"/>
      <c r="I125" s="1974"/>
      <c r="J125" s="1973"/>
      <c r="K125" s="1973"/>
      <c r="L125" s="1973"/>
      <c r="M125" s="1973"/>
    </row>
    <row r="126">
      <c r="A126" s="1974"/>
      <c r="B126" s="1974"/>
      <c r="C126" s="1974"/>
      <c r="D126" s="1974"/>
      <c r="E126" s="1974"/>
      <c r="F126" s="1974"/>
      <c r="G126" s="1974"/>
      <c r="H126" s="1974"/>
      <c r="I126" s="1974"/>
      <c r="J126" s="1973"/>
      <c r="K126" s="1973"/>
      <c r="L126" s="1973"/>
      <c r="M126" s="1973"/>
    </row>
    <row r="127">
      <c r="A127" s="1974"/>
      <c r="B127" s="1974"/>
      <c r="C127" s="1974"/>
      <c r="D127" s="1974"/>
      <c r="E127" s="1974"/>
      <c r="F127" s="1974"/>
      <c r="G127" s="1974"/>
      <c r="H127" s="1974"/>
      <c r="I127" s="1974"/>
      <c r="J127" s="1973"/>
      <c r="K127" s="1973"/>
      <c r="L127" s="1973"/>
      <c r="M127" s="1973"/>
    </row>
    <row r="128">
      <c r="A128" s="1974"/>
      <c r="B128" s="1974"/>
      <c r="C128" s="1974"/>
      <c r="D128" s="1974"/>
      <c r="E128" s="1974"/>
      <c r="F128" s="1974"/>
      <c r="G128" s="1974"/>
      <c r="H128" s="1974"/>
      <c r="I128" s="1974"/>
      <c r="J128" s="1973"/>
      <c r="K128" s="1973"/>
      <c r="L128" s="1973"/>
      <c r="M128" s="1973"/>
    </row>
    <row r="129" ht="213.0" customHeight="1">
      <c r="A129" s="1974"/>
      <c r="B129" s="1899"/>
      <c r="C129" s="1899"/>
      <c r="D129" s="1899"/>
      <c r="E129" s="1899"/>
      <c r="F129" s="1899"/>
      <c r="G129" s="1899"/>
      <c r="H129" s="1899"/>
      <c r="I129" s="1899"/>
      <c r="J129" s="1973"/>
      <c r="K129" s="1973"/>
      <c r="L129" s="1973"/>
      <c r="M129" s="1973"/>
    </row>
  </sheetData>
  <mergeCells count="6">
    <mergeCell ref="A1:I1"/>
    <mergeCell ref="A2:I2"/>
    <mergeCell ref="A77:A86"/>
    <mergeCell ref="A88:A97"/>
    <mergeCell ref="A99:A108"/>
    <mergeCell ref="A109:A1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9.75"/>
    <col customWidth="1" min="3" max="3" width="55.38"/>
    <col customWidth="1" min="4" max="4" width="55.13"/>
    <col customWidth="1" min="5" max="7" width="54.88"/>
  </cols>
  <sheetData>
    <row r="1">
      <c r="A1" s="1968" t="s">
        <v>1955</v>
      </c>
      <c r="D1" s="2053"/>
      <c r="E1" s="2053"/>
      <c r="F1" s="2053"/>
      <c r="G1" s="2053"/>
    </row>
    <row r="2">
      <c r="A2" s="1968"/>
      <c r="B2" s="1968"/>
      <c r="C2" s="1968"/>
      <c r="D2" s="2053"/>
      <c r="E2" s="2053"/>
      <c r="F2" s="2053"/>
      <c r="G2" s="2053"/>
    </row>
    <row r="3">
      <c r="A3" s="1968" t="s">
        <v>1956</v>
      </c>
      <c r="B3" s="1968" t="s">
        <v>1957</v>
      </c>
      <c r="C3" s="1968" t="s">
        <v>1958</v>
      </c>
      <c r="D3" s="1968" t="s">
        <v>1959</v>
      </c>
      <c r="E3" s="2053"/>
      <c r="F3" s="2053"/>
      <c r="G3" s="2053"/>
    </row>
    <row r="4">
      <c r="A4" s="2054" t="s">
        <v>1502</v>
      </c>
      <c r="B4" s="2054" t="s">
        <v>1960</v>
      </c>
      <c r="C4" s="2054" t="s">
        <v>1961</v>
      </c>
      <c r="D4" s="2055" t="s">
        <v>1962</v>
      </c>
      <c r="F4" s="2055"/>
      <c r="G4" s="2055"/>
    </row>
    <row r="5">
      <c r="A5" s="2054" t="s">
        <v>1502</v>
      </c>
      <c r="B5" s="2054" t="s">
        <v>1963</v>
      </c>
      <c r="C5" s="2054" t="s">
        <v>1964</v>
      </c>
      <c r="D5" s="2055" t="s">
        <v>1965</v>
      </c>
      <c r="F5" s="2055"/>
      <c r="G5" s="2055"/>
    </row>
    <row r="6">
      <c r="A6" s="2054" t="s">
        <v>1502</v>
      </c>
      <c r="B6" s="2054" t="s">
        <v>1966</v>
      </c>
      <c r="C6" s="2054" t="s">
        <v>1961</v>
      </c>
      <c r="D6" s="2055" t="s">
        <v>1967</v>
      </c>
      <c r="F6" s="2055"/>
      <c r="G6" s="2055"/>
    </row>
    <row r="7">
      <c r="A7" s="2054" t="s">
        <v>1502</v>
      </c>
      <c r="B7" s="2054" t="s">
        <v>1968</v>
      </c>
      <c r="C7" s="2054" t="s">
        <v>1961</v>
      </c>
      <c r="D7" s="2055" t="s">
        <v>1969</v>
      </c>
      <c r="F7" s="2055"/>
      <c r="G7" s="2055"/>
    </row>
    <row r="8">
      <c r="A8" s="2056" t="s">
        <v>1516</v>
      </c>
      <c r="B8" s="2056" t="s">
        <v>1970</v>
      </c>
      <c r="C8" s="2056" t="s">
        <v>1971</v>
      </c>
      <c r="D8" s="2057" t="s">
        <v>1972</v>
      </c>
      <c r="F8" s="2057"/>
      <c r="G8" s="2057"/>
    </row>
    <row r="9">
      <c r="A9" s="2056" t="s">
        <v>1516</v>
      </c>
      <c r="B9" s="2056" t="s">
        <v>1973</v>
      </c>
      <c r="C9" s="2056" t="s">
        <v>1971</v>
      </c>
      <c r="D9" s="2057" t="s">
        <v>1974</v>
      </c>
      <c r="F9" s="2057"/>
      <c r="G9" s="2057"/>
    </row>
    <row r="10">
      <c r="A10" s="2056" t="s">
        <v>1516</v>
      </c>
      <c r="B10" s="2056" t="s">
        <v>1975</v>
      </c>
      <c r="C10" s="2056" t="s">
        <v>1971</v>
      </c>
      <c r="D10" s="2057" t="s">
        <v>1976</v>
      </c>
      <c r="F10" s="2057"/>
      <c r="G10" s="2057"/>
    </row>
    <row r="11">
      <c r="A11" s="2056" t="s">
        <v>1516</v>
      </c>
      <c r="B11" s="2056" t="s">
        <v>1977</v>
      </c>
      <c r="C11" s="2056" t="s">
        <v>1971</v>
      </c>
      <c r="D11" s="2057" t="s">
        <v>1978</v>
      </c>
      <c r="F11" s="2057"/>
      <c r="G11" s="2057"/>
    </row>
    <row r="12">
      <c r="A12" s="2058" t="s">
        <v>1545</v>
      </c>
      <c r="B12" s="2058" t="s">
        <v>1979</v>
      </c>
      <c r="C12" s="2058" t="s">
        <v>1980</v>
      </c>
      <c r="D12" s="2059" t="s">
        <v>1981</v>
      </c>
      <c r="F12" s="2059"/>
      <c r="G12" s="2059"/>
    </row>
    <row r="13">
      <c r="A13" s="2058" t="s">
        <v>1545</v>
      </c>
      <c r="B13" s="2058" t="s">
        <v>1982</v>
      </c>
      <c r="C13" s="2058" t="s">
        <v>1980</v>
      </c>
      <c r="D13" s="2059" t="s">
        <v>1983</v>
      </c>
      <c r="F13" s="2059"/>
      <c r="G13" s="2059"/>
    </row>
    <row r="14">
      <c r="A14" s="2058" t="s">
        <v>1545</v>
      </c>
      <c r="B14" s="2058" t="s">
        <v>1984</v>
      </c>
      <c r="C14" s="2058" t="s">
        <v>1980</v>
      </c>
      <c r="D14" s="2059" t="s">
        <v>1985</v>
      </c>
      <c r="F14" s="2059"/>
      <c r="G14" s="2059"/>
    </row>
    <row r="15">
      <c r="A15" s="2058" t="s">
        <v>1545</v>
      </c>
      <c r="B15" s="2058" t="s">
        <v>1986</v>
      </c>
      <c r="C15" s="2058" t="s">
        <v>1980</v>
      </c>
      <c r="D15" s="2059" t="s">
        <v>1987</v>
      </c>
      <c r="F15" s="2059"/>
      <c r="G15" s="2059"/>
    </row>
    <row r="16">
      <c r="A16" s="2060" t="s">
        <v>13</v>
      </c>
      <c r="B16" s="2060" t="s">
        <v>1988</v>
      </c>
      <c r="C16" s="2060" t="s">
        <v>1989</v>
      </c>
      <c r="D16" s="2061" t="s">
        <v>1990</v>
      </c>
      <c r="F16" s="2061"/>
      <c r="G16" s="2061"/>
    </row>
    <row r="17">
      <c r="A17" s="2060" t="s">
        <v>13</v>
      </c>
      <c r="B17" s="2060" t="s">
        <v>1991</v>
      </c>
      <c r="C17" s="2060" t="s">
        <v>1989</v>
      </c>
      <c r="D17" s="2061" t="s">
        <v>1992</v>
      </c>
      <c r="F17" s="2061"/>
      <c r="G17" s="2061"/>
    </row>
    <row r="18">
      <c r="A18" s="2060" t="s">
        <v>13</v>
      </c>
      <c r="B18" s="2060" t="s">
        <v>1993</v>
      </c>
      <c r="C18" s="2060" t="s">
        <v>1989</v>
      </c>
      <c r="D18" s="2061" t="s">
        <v>1994</v>
      </c>
      <c r="F18" s="2061"/>
      <c r="G18" s="2061"/>
    </row>
    <row r="19">
      <c r="A19" s="2060" t="s">
        <v>13</v>
      </c>
      <c r="B19" s="2060" t="s">
        <v>1995</v>
      </c>
      <c r="C19" s="2060" t="s">
        <v>1996</v>
      </c>
      <c r="D19" s="2061" t="s">
        <v>1997</v>
      </c>
      <c r="F19" s="2061"/>
      <c r="G19" s="2061"/>
    </row>
    <row r="20">
      <c r="A20" s="2062" t="s">
        <v>1533</v>
      </c>
      <c r="B20" s="2062" t="s">
        <v>1998</v>
      </c>
      <c r="C20" s="2062" t="s">
        <v>1999</v>
      </c>
      <c r="D20" s="2063" t="s">
        <v>2000</v>
      </c>
      <c r="F20" s="2063"/>
      <c r="G20" s="2063"/>
    </row>
    <row r="21">
      <c r="A21" s="2062" t="s">
        <v>1533</v>
      </c>
      <c r="B21" s="2062" t="s">
        <v>2001</v>
      </c>
      <c r="C21" s="2062" t="s">
        <v>1999</v>
      </c>
      <c r="D21" s="2063" t="s">
        <v>2002</v>
      </c>
      <c r="F21" s="2063"/>
      <c r="G21" s="2063"/>
    </row>
    <row r="22">
      <c r="A22" s="2062" t="s">
        <v>1533</v>
      </c>
      <c r="B22" s="2062" t="s">
        <v>2003</v>
      </c>
      <c r="C22" s="2062" t="s">
        <v>1999</v>
      </c>
      <c r="D22" s="2063" t="s">
        <v>2004</v>
      </c>
      <c r="F22" s="2063"/>
      <c r="G22" s="2063"/>
    </row>
    <row r="23">
      <c r="A23" s="2062" t="s">
        <v>1533</v>
      </c>
      <c r="B23" s="2062" t="s">
        <v>2005</v>
      </c>
      <c r="C23" s="2062" t="s">
        <v>1999</v>
      </c>
      <c r="D23" s="2063" t="s">
        <v>2006</v>
      </c>
      <c r="F23" s="2063"/>
      <c r="G23" s="2063"/>
    </row>
    <row r="24">
      <c r="A24" s="2064" t="s">
        <v>15</v>
      </c>
      <c r="B24" s="2064" t="s">
        <v>2007</v>
      </c>
      <c r="C24" s="2064" t="s">
        <v>2008</v>
      </c>
      <c r="D24" s="2064" t="s">
        <v>2009</v>
      </c>
      <c r="F24" s="2064"/>
      <c r="G24" s="2064"/>
    </row>
    <row r="25">
      <c r="A25" s="2064" t="s">
        <v>15</v>
      </c>
      <c r="B25" s="2064" t="s">
        <v>2010</v>
      </c>
      <c r="C25" s="2064" t="s">
        <v>2011</v>
      </c>
      <c r="D25" s="2064" t="s">
        <v>2012</v>
      </c>
      <c r="F25" s="2064"/>
      <c r="G25" s="2064"/>
    </row>
    <row r="26">
      <c r="A26" s="2064" t="s">
        <v>15</v>
      </c>
      <c r="B26" s="2064" t="s">
        <v>2013</v>
      </c>
      <c r="C26" s="2064" t="s">
        <v>2011</v>
      </c>
      <c r="D26" s="2064" t="s">
        <v>2014</v>
      </c>
      <c r="F26" s="2064"/>
      <c r="G26" s="2064"/>
    </row>
    <row r="27">
      <c r="A27" s="2064" t="s">
        <v>15</v>
      </c>
      <c r="B27" s="2064" t="s">
        <v>2015</v>
      </c>
      <c r="C27" s="2064" t="s">
        <v>2011</v>
      </c>
      <c r="D27" s="2064" t="s">
        <v>2016</v>
      </c>
      <c r="F27" s="2064"/>
      <c r="G27" s="2064"/>
    </row>
    <row r="28">
      <c r="A28" s="2065" t="s">
        <v>10</v>
      </c>
      <c r="B28" s="2065" t="s">
        <v>2017</v>
      </c>
      <c r="C28" s="2065" t="s">
        <v>2018</v>
      </c>
      <c r="D28" s="2066" t="s">
        <v>2019</v>
      </c>
      <c r="F28" s="2066"/>
      <c r="G28" s="2066"/>
    </row>
    <row r="29">
      <c r="A29" s="2065" t="s">
        <v>10</v>
      </c>
      <c r="B29" s="2065" t="s">
        <v>2020</v>
      </c>
      <c r="C29" s="2065" t="s">
        <v>2018</v>
      </c>
      <c r="D29" s="2066" t="s">
        <v>2021</v>
      </c>
      <c r="F29" s="2066"/>
      <c r="G29" s="2066"/>
    </row>
    <row r="30">
      <c r="A30" s="2065" t="s">
        <v>10</v>
      </c>
      <c r="B30" s="2065" t="s">
        <v>2022</v>
      </c>
      <c r="C30" s="2065" t="s">
        <v>2023</v>
      </c>
      <c r="D30" s="2066" t="s">
        <v>2024</v>
      </c>
      <c r="F30" s="2066"/>
      <c r="G30" s="2066"/>
    </row>
    <row r="31">
      <c r="A31" s="2065" t="s">
        <v>10</v>
      </c>
      <c r="B31" s="2065" t="s">
        <v>2025</v>
      </c>
      <c r="C31" s="2065" t="s">
        <v>2026</v>
      </c>
      <c r="D31" s="2066" t="s">
        <v>2027</v>
      </c>
      <c r="F31" s="2066"/>
      <c r="G31" s="2066"/>
    </row>
    <row r="32">
      <c r="A32" s="2067" t="s">
        <v>2028</v>
      </c>
      <c r="B32" s="2067" t="s">
        <v>2029</v>
      </c>
      <c r="C32" s="2067" t="s">
        <v>2030</v>
      </c>
      <c r="D32" s="2067" t="s">
        <v>2031</v>
      </c>
      <c r="F32" s="2067"/>
      <c r="G32" s="2067"/>
    </row>
    <row r="33">
      <c r="A33" s="2067" t="s">
        <v>2028</v>
      </c>
      <c r="B33" s="2067" t="s">
        <v>2032</v>
      </c>
      <c r="C33" s="2067" t="s">
        <v>2030</v>
      </c>
      <c r="D33" s="2067" t="s">
        <v>2033</v>
      </c>
      <c r="F33" s="2067"/>
      <c r="G33" s="2067"/>
    </row>
    <row r="34">
      <c r="A34" s="2067" t="s">
        <v>2028</v>
      </c>
      <c r="B34" s="2067" t="s">
        <v>2034</v>
      </c>
      <c r="C34" s="2067" t="s">
        <v>2030</v>
      </c>
      <c r="D34" s="2067" t="s">
        <v>2035</v>
      </c>
      <c r="F34" s="2067"/>
      <c r="G34" s="2067"/>
    </row>
    <row r="35">
      <c r="A35" s="2067" t="s">
        <v>2028</v>
      </c>
      <c r="B35" s="2067" t="s">
        <v>2036</v>
      </c>
      <c r="C35" s="2067" t="s">
        <v>2037</v>
      </c>
      <c r="D35" s="2067" t="s">
        <v>2038</v>
      </c>
      <c r="F35" s="2067"/>
      <c r="G35" s="2067"/>
    </row>
    <row r="36">
      <c r="A36" s="2068" t="s">
        <v>12</v>
      </c>
      <c r="B36" s="2068" t="s">
        <v>2039</v>
      </c>
      <c r="C36" s="2068" t="s">
        <v>2040</v>
      </c>
      <c r="D36" s="2068" t="s">
        <v>2041</v>
      </c>
      <c r="F36" s="2068"/>
      <c r="G36" s="2068"/>
    </row>
    <row r="37">
      <c r="A37" s="2068" t="s">
        <v>12</v>
      </c>
      <c r="B37" s="2068" t="s">
        <v>2042</v>
      </c>
      <c r="C37" s="2068" t="s">
        <v>2040</v>
      </c>
      <c r="D37" s="2068" t="s">
        <v>2043</v>
      </c>
      <c r="F37" s="2068"/>
      <c r="G37" s="2068"/>
    </row>
    <row r="38">
      <c r="A38" s="2068" t="s">
        <v>12</v>
      </c>
      <c r="B38" s="2068" t="s">
        <v>2044</v>
      </c>
      <c r="C38" s="2068" t="s">
        <v>2040</v>
      </c>
      <c r="D38" s="2068" t="s">
        <v>2045</v>
      </c>
      <c r="F38" s="2068"/>
      <c r="G38" s="2068"/>
    </row>
    <row r="39">
      <c r="A39" s="2068" t="s">
        <v>12</v>
      </c>
      <c r="B39" s="2068" t="s">
        <v>2046</v>
      </c>
      <c r="C39" s="2068" t="s">
        <v>2040</v>
      </c>
      <c r="D39" s="2068" t="s">
        <v>2047</v>
      </c>
      <c r="F39" s="2068"/>
      <c r="G39" s="2068"/>
    </row>
    <row r="40">
      <c r="A40" s="2069" t="s">
        <v>17</v>
      </c>
      <c r="B40" s="2069" t="s">
        <v>2048</v>
      </c>
      <c r="C40" s="2069" t="s">
        <v>2049</v>
      </c>
      <c r="D40" s="2069" t="s">
        <v>2050</v>
      </c>
      <c r="F40" s="2069"/>
      <c r="G40" s="2069"/>
    </row>
    <row r="41">
      <c r="A41" s="2069" t="s">
        <v>17</v>
      </c>
      <c r="B41" s="2069" t="s">
        <v>2051</v>
      </c>
      <c r="C41" s="2069" t="s">
        <v>2049</v>
      </c>
      <c r="D41" s="2069" t="s">
        <v>2052</v>
      </c>
      <c r="F41" s="2069"/>
      <c r="G41" s="2069"/>
    </row>
    <row r="42">
      <c r="A42" s="2069" t="s">
        <v>17</v>
      </c>
      <c r="B42" s="2069" t="s">
        <v>2053</v>
      </c>
      <c r="C42" s="2069" t="s">
        <v>2049</v>
      </c>
      <c r="D42" s="2069" t="s">
        <v>2054</v>
      </c>
      <c r="F42" s="2069"/>
      <c r="G42" s="2069"/>
    </row>
    <row r="43">
      <c r="A43" s="2069" t="s">
        <v>17</v>
      </c>
      <c r="B43" s="2069" t="s">
        <v>2055</v>
      </c>
      <c r="C43" s="2069" t="s">
        <v>2049</v>
      </c>
      <c r="D43" s="2069" t="s">
        <v>2056</v>
      </c>
      <c r="F43" s="2069"/>
      <c r="G43" s="2069"/>
    </row>
    <row r="44">
      <c r="A44" s="2070" t="s">
        <v>14</v>
      </c>
      <c r="B44" s="2070" t="s">
        <v>2057</v>
      </c>
      <c r="C44" s="2070" t="s">
        <v>2058</v>
      </c>
      <c r="D44" s="2070" t="s">
        <v>2059</v>
      </c>
      <c r="F44" s="2070"/>
      <c r="G44" s="2070"/>
    </row>
    <row r="45">
      <c r="A45" s="2070" t="s">
        <v>14</v>
      </c>
      <c r="B45" s="2070" t="s">
        <v>2060</v>
      </c>
      <c r="C45" s="2070" t="s">
        <v>2061</v>
      </c>
      <c r="D45" s="2070" t="s">
        <v>2062</v>
      </c>
      <c r="F45" s="2070"/>
      <c r="G45" s="2070"/>
    </row>
    <row r="46">
      <c r="A46" s="2070" t="s">
        <v>14</v>
      </c>
      <c r="B46" s="2070" t="s">
        <v>2063</v>
      </c>
      <c r="C46" s="2070" t="s">
        <v>2058</v>
      </c>
      <c r="D46" s="2070" t="s">
        <v>2064</v>
      </c>
      <c r="F46" s="2070"/>
      <c r="G46" s="2070"/>
    </row>
    <row r="47">
      <c r="A47" s="2070" t="s">
        <v>14</v>
      </c>
      <c r="B47" s="2070" t="s">
        <v>2065</v>
      </c>
      <c r="C47" s="2070" t="s">
        <v>2058</v>
      </c>
      <c r="D47" s="2070" t="s">
        <v>2066</v>
      </c>
      <c r="F47" s="2070"/>
      <c r="G47" s="2070"/>
    </row>
    <row r="48">
      <c r="A48" s="2053"/>
      <c r="B48" s="2053"/>
      <c r="C48" s="2053"/>
      <c r="D48" s="2053"/>
      <c r="E48" s="2053"/>
      <c r="F48" s="2053"/>
      <c r="G48" s="2053"/>
    </row>
    <row r="49">
      <c r="A49" s="2053"/>
      <c r="B49" s="2053"/>
      <c r="C49" s="2053"/>
      <c r="D49" s="2053"/>
      <c r="E49" s="2053"/>
      <c r="F49" s="2053"/>
      <c r="G49" s="2053"/>
    </row>
    <row r="50">
      <c r="A50" s="2053"/>
      <c r="B50" s="2053"/>
      <c r="C50" s="2053"/>
      <c r="D50" s="2053"/>
      <c r="E50" s="2053"/>
      <c r="F50" s="2053"/>
      <c r="G50" s="2053"/>
    </row>
    <row r="51">
      <c r="A51" s="2053"/>
      <c r="B51" s="2053"/>
      <c r="C51" s="2053"/>
      <c r="D51" s="2053"/>
      <c r="E51" s="2053"/>
      <c r="F51" s="2053"/>
      <c r="G51" s="2053"/>
    </row>
    <row r="52">
      <c r="A52" s="2053"/>
      <c r="B52" s="2053"/>
      <c r="C52" s="2053"/>
      <c r="D52" s="2053"/>
      <c r="E52" s="2053"/>
      <c r="F52" s="2053"/>
      <c r="G52" s="2053"/>
    </row>
    <row r="53">
      <c r="A53" s="2053"/>
      <c r="B53" s="2053"/>
      <c r="C53" s="2053"/>
      <c r="D53" s="2053"/>
      <c r="E53" s="2053"/>
      <c r="F53" s="2053"/>
      <c r="G53" s="2053"/>
    </row>
    <row r="54">
      <c r="A54" s="2053"/>
      <c r="B54" s="2053"/>
      <c r="C54" s="2053"/>
      <c r="D54" s="2053"/>
      <c r="E54" s="2053"/>
      <c r="F54" s="2053"/>
      <c r="G54" s="2053"/>
    </row>
    <row r="55">
      <c r="A55" s="2053"/>
      <c r="B55" s="2053"/>
      <c r="C55" s="2053"/>
      <c r="D55" s="2053"/>
      <c r="E55" s="2053"/>
      <c r="F55" s="2053"/>
      <c r="G55" s="2053"/>
    </row>
    <row r="56">
      <c r="A56" s="1968" t="s">
        <v>2067</v>
      </c>
      <c r="C56" s="2053"/>
      <c r="D56" s="2053"/>
      <c r="E56" s="2053"/>
      <c r="F56" s="2053"/>
      <c r="G56" s="2053"/>
    </row>
    <row r="57">
      <c r="A57" s="1968" t="s">
        <v>2068</v>
      </c>
      <c r="C57" s="2053"/>
      <c r="D57" s="2053"/>
      <c r="E57" s="2053"/>
      <c r="F57" s="2053"/>
      <c r="G57" s="2053"/>
    </row>
    <row r="58">
      <c r="A58" s="1968" t="s">
        <v>2069</v>
      </c>
      <c r="C58" s="2053"/>
      <c r="D58" s="2053"/>
      <c r="E58" s="2053"/>
      <c r="F58" s="2053"/>
      <c r="G58" s="2053"/>
    </row>
    <row r="59">
      <c r="A59" s="1968" t="s">
        <v>2070</v>
      </c>
      <c r="C59" s="2053"/>
      <c r="D59" s="2053"/>
      <c r="E59" s="2053"/>
      <c r="F59" s="2053"/>
      <c r="G59" s="2053"/>
    </row>
    <row r="60">
      <c r="A60" s="1968" t="s">
        <v>2071</v>
      </c>
      <c r="C60" s="2053"/>
      <c r="D60" s="2053"/>
      <c r="E60" s="2053"/>
      <c r="F60" s="2053"/>
      <c r="G60" s="2053"/>
    </row>
    <row r="61">
      <c r="A61" s="1968" t="s">
        <v>2072</v>
      </c>
      <c r="C61" s="2053"/>
      <c r="D61" s="2053"/>
      <c r="E61" s="2053"/>
      <c r="F61" s="2053"/>
      <c r="G61" s="2053"/>
    </row>
    <row r="62">
      <c r="A62" s="1968" t="s">
        <v>2073</v>
      </c>
      <c r="C62" s="2053"/>
      <c r="D62" s="2053"/>
      <c r="E62" s="2053"/>
      <c r="F62" s="2053"/>
      <c r="G62" s="2053"/>
    </row>
    <row r="63">
      <c r="A63" s="1968" t="s">
        <v>2074</v>
      </c>
      <c r="C63" s="2053"/>
      <c r="D63" s="2053"/>
      <c r="E63" s="2053"/>
      <c r="F63" s="2053"/>
      <c r="G63" s="2053"/>
    </row>
    <row r="64">
      <c r="A64" s="1968" t="s">
        <v>2075</v>
      </c>
      <c r="C64" s="2053"/>
      <c r="D64" s="2053"/>
      <c r="E64" s="2053"/>
      <c r="F64" s="2053"/>
      <c r="G64" s="2053"/>
    </row>
    <row r="65">
      <c r="A65" s="1968" t="s">
        <v>2076</v>
      </c>
      <c r="C65" s="1968"/>
      <c r="D65" s="2053"/>
      <c r="E65" s="2053"/>
      <c r="F65" s="2053"/>
      <c r="G65" s="2053"/>
    </row>
    <row r="66">
      <c r="A66" s="1968" t="s">
        <v>2077</v>
      </c>
      <c r="C66" s="1968"/>
      <c r="D66" s="2053"/>
      <c r="E66" s="2053"/>
      <c r="F66" s="2053"/>
      <c r="G66" s="2053"/>
    </row>
    <row r="67">
      <c r="A67" s="2053"/>
      <c r="B67" s="2053"/>
      <c r="C67" s="2053"/>
      <c r="D67" s="2053"/>
      <c r="E67" s="2053"/>
      <c r="F67" s="2053"/>
      <c r="G67" s="2053"/>
    </row>
    <row r="68">
      <c r="A68" s="1968" t="s">
        <v>2078</v>
      </c>
      <c r="C68" s="1968" t="s">
        <v>2079</v>
      </c>
      <c r="D68" s="1968" t="s">
        <v>2080</v>
      </c>
      <c r="E68" s="1968" t="s">
        <v>2081</v>
      </c>
      <c r="F68" s="1968" t="s">
        <v>2082</v>
      </c>
      <c r="G68" s="2053"/>
    </row>
    <row r="69">
      <c r="A69" s="1968" t="s">
        <v>2083</v>
      </c>
      <c r="C69" s="1968" t="s">
        <v>2084</v>
      </c>
      <c r="D69" s="1968" t="s">
        <v>2085</v>
      </c>
      <c r="E69" s="1968" t="s">
        <v>2086</v>
      </c>
      <c r="F69" s="1968" t="s">
        <v>2087</v>
      </c>
      <c r="G69" s="2053"/>
    </row>
    <row r="70">
      <c r="A70" s="1968" t="s">
        <v>2088</v>
      </c>
      <c r="C70" s="1968" t="s">
        <v>2089</v>
      </c>
      <c r="D70" s="1968" t="s">
        <v>2090</v>
      </c>
      <c r="E70" s="1968" t="s">
        <v>2091</v>
      </c>
      <c r="F70" s="1968" t="s">
        <v>2092</v>
      </c>
      <c r="G70" s="2053"/>
    </row>
    <row r="71">
      <c r="A71" s="1968" t="s">
        <v>2093</v>
      </c>
      <c r="C71" s="1968" t="s">
        <v>2094</v>
      </c>
      <c r="D71" s="1968" t="s">
        <v>2095</v>
      </c>
      <c r="E71" s="1968" t="s">
        <v>2096</v>
      </c>
      <c r="F71" s="1968" t="s">
        <v>2097</v>
      </c>
      <c r="G71" s="2053"/>
    </row>
    <row r="72">
      <c r="A72" s="1968" t="s">
        <v>2098</v>
      </c>
      <c r="C72" s="1968" t="s">
        <v>2099</v>
      </c>
      <c r="D72" s="1968" t="s">
        <v>2100</v>
      </c>
      <c r="E72" s="1968" t="s">
        <v>2101</v>
      </c>
      <c r="F72" s="1968" t="s">
        <v>2102</v>
      </c>
      <c r="G72" s="2053"/>
    </row>
    <row r="73">
      <c r="A73" s="1968" t="s">
        <v>2103</v>
      </c>
      <c r="C73" s="1968" t="s">
        <v>2104</v>
      </c>
      <c r="D73" s="1968" t="s">
        <v>2105</v>
      </c>
      <c r="E73" s="1968" t="s">
        <v>2106</v>
      </c>
      <c r="F73" s="1968" t="s">
        <v>2107</v>
      </c>
      <c r="G73" s="2053"/>
    </row>
    <row r="74">
      <c r="A74" s="1968" t="s">
        <v>2108</v>
      </c>
      <c r="C74" s="1968" t="s">
        <v>2109</v>
      </c>
      <c r="D74" s="1968" t="s">
        <v>2110</v>
      </c>
      <c r="E74" s="1968" t="s">
        <v>2111</v>
      </c>
      <c r="F74" s="1968" t="s">
        <v>2112</v>
      </c>
      <c r="G74" s="2053"/>
    </row>
    <row r="75">
      <c r="A75" s="1968" t="s">
        <v>2113</v>
      </c>
      <c r="C75" s="1968" t="s">
        <v>2114</v>
      </c>
      <c r="D75" s="1968" t="s">
        <v>2115</v>
      </c>
      <c r="E75" s="1968" t="s">
        <v>2116</v>
      </c>
      <c r="F75" s="1968" t="s">
        <v>2117</v>
      </c>
      <c r="G75" s="2053"/>
    </row>
    <row r="76">
      <c r="A76" s="1968" t="s">
        <v>2118</v>
      </c>
      <c r="C76" s="1968" t="s">
        <v>2119</v>
      </c>
      <c r="D76" s="1968" t="s">
        <v>2120</v>
      </c>
      <c r="E76" s="1968" t="s">
        <v>2121</v>
      </c>
      <c r="F76" s="1968" t="s">
        <v>2122</v>
      </c>
      <c r="G76" s="2053"/>
    </row>
    <row r="77">
      <c r="A77" s="1968" t="s">
        <v>2123</v>
      </c>
      <c r="C77" s="1968" t="s">
        <v>2124</v>
      </c>
      <c r="D77" s="1968" t="s">
        <v>2125</v>
      </c>
      <c r="E77" s="1968" t="s">
        <v>2126</v>
      </c>
      <c r="F77" s="1968" t="s">
        <v>2127</v>
      </c>
      <c r="G77" s="2053"/>
    </row>
    <row r="78">
      <c r="A78" s="1968" t="s">
        <v>2128</v>
      </c>
      <c r="C78" s="1968" t="s">
        <v>2129</v>
      </c>
      <c r="D78" s="1968" t="s">
        <v>2130</v>
      </c>
      <c r="E78" s="1968" t="s">
        <v>2131</v>
      </c>
      <c r="F78" s="1968" t="s">
        <v>2132</v>
      </c>
      <c r="G78" s="2053"/>
    </row>
    <row r="79">
      <c r="A79" s="1968" t="s">
        <v>2133</v>
      </c>
      <c r="C79" s="1968" t="s">
        <v>2134</v>
      </c>
      <c r="D79" s="1968" t="s">
        <v>2135</v>
      </c>
      <c r="E79" s="1968" t="s">
        <v>2136</v>
      </c>
      <c r="F79" s="1968" t="s">
        <v>2137</v>
      </c>
      <c r="G79" s="2053"/>
    </row>
    <row r="80">
      <c r="A80" s="1968"/>
      <c r="B80" s="1968"/>
      <c r="C80" s="1968"/>
      <c r="D80" s="2053"/>
      <c r="E80" s="2053"/>
      <c r="F80" s="2053"/>
      <c r="G80" s="2053"/>
    </row>
    <row r="81">
      <c r="A81" s="1968"/>
      <c r="B81" s="1968"/>
      <c r="C81" s="1968"/>
      <c r="D81" s="2053"/>
      <c r="E81" s="2053"/>
      <c r="F81" s="2053"/>
      <c r="G81" s="2053"/>
    </row>
    <row r="82">
      <c r="A82" s="1968"/>
      <c r="B82" s="1968"/>
      <c r="C82" s="1968"/>
      <c r="D82" s="2053"/>
      <c r="E82" s="2053"/>
      <c r="F82" s="2053"/>
      <c r="G82" s="2053"/>
    </row>
    <row r="83">
      <c r="A83" s="1968"/>
      <c r="B83" s="1968"/>
      <c r="C83" s="1968"/>
      <c r="D83" s="2053"/>
      <c r="E83" s="2053"/>
      <c r="F83" s="2053"/>
      <c r="G83" s="2053"/>
    </row>
    <row r="84">
      <c r="A84" s="1968"/>
      <c r="B84" s="1968"/>
      <c r="C84" s="1968"/>
      <c r="D84" s="2053"/>
      <c r="E84" s="2053"/>
      <c r="F84" s="2053"/>
      <c r="G84" s="2053"/>
    </row>
    <row r="85">
      <c r="A85" s="1968"/>
      <c r="B85" s="1968"/>
      <c r="C85" s="1968"/>
      <c r="D85" s="2053"/>
      <c r="E85" s="2053"/>
      <c r="F85" s="2053"/>
      <c r="G85" s="2053"/>
    </row>
    <row r="86">
      <c r="A86" s="1968"/>
      <c r="B86" s="1968"/>
      <c r="C86" s="1968"/>
      <c r="D86" s="2053"/>
      <c r="E86" s="2053"/>
      <c r="F86" s="2053"/>
      <c r="G86" s="2053"/>
    </row>
    <row r="87">
      <c r="A87" s="1968"/>
      <c r="B87" s="1968"/>
      <c r="C87" s="1968"/>
      <c r="D87" s="2053"/>
      <c r="E87" s="2053"/>
      <c r="F87" s="2053"/>
      <c r="G87" s="2053"/>
    </row>
    <row r="88">
      <c r="A88" s="1968"/>
      <c r="B88" s="1968"/>
      <c r="C88" s="1968"/>
      <c r="D88" s="2053"/>
      <c r="E88" s="2053"/>
      <c r="F88" s="2053"/>
      <c r="G88" s="2053"/>
    </row>
    <row r="89">
      <c r="A89" s="1968"/>
      <c r="B89" s="1968"/>
      <c r="C89" s="1968"/>
      <c r="D89" s="2053"/>
      <c r="E89" s="2053"/>
      <c r="F89" s="2053"/>
      <c r="G89" s="2053"/>
    </row>
    <row r="90">
      <c r="A90" s="1968"/>
      <c r="B90" s="1968"/>
      <c r="C90" s="1968"/>
      <c r="D90" s="2053"/>
      <c r="E90" s="2053"/>
      <c r="F90" s="2053"/>
      <c r="G90" s="2053"/>
    </row>
    <row r="91">
      <c r="A91" s="1968"/>
      <c r="B91" s="1968"/>
      <c r="C91" s="1968"/>
      <c r="D91" s="2053"/>
      <c r="E91" s="2053"/>
      <c r="F91" s="2053"/>
      <c r="G91" s="2053"/>
    </row>
    <row r="92">
      <c r="A92" s="1968"/>
      <c r="B92" s="1968"/>
      <c r="C92" s="1968"/>
      <c r="D92" s="2053"/>
      <c r="E92" s="2053"/>
      <c r="F92" s="2053"/>
      <c r="G92" s="2053"/>
    </row>
    <row r="93">
      <c r="A93" s="1968"/>
      <c r="B93" s="1968"/>
      <c r="C93" s="1968"/>
      <c r="D93" s="2053"/>
      <c r="E93" s="2053"/>
      <c r="F93" s="2053"/>
      <c r="G93" s="2053"/>
    </row>
    <row r="94">
      <c r="A94" s="1968"/>
      <c r="B94" s="1968"/>
      <c r="C94" s="1968"/>
      <c r="D94" s="2053"/>
      <c r="E94" s="2053"/>
      <c r="F94" s="2053"/>
      <c r="G94" s="2053"/>
    </row>
    <row r="95">
      <c r="A95" s="1968"/>
      <c r="B95" s="1968"/>
      <c r="C95" s="1968"/>
      <c r="D95" s="2053"/>
      <c r="E95" s="2053"/>
      <c r="F95" s="2053"/>
      <c r="G95" s="2053"/>
    </row>
    <row r="96">
      <c r="A96" s="1968"/>
      <c r="B96" s="1968"/>
      <c r="C96" s="1968"/>
      <c r="D96" s="2053"/>
      <c r="E96" s="2053"/>
      <c r="F96" s="2053"/>
      <c r="G96" s="2053"/>
    </row>
    <row r="97">
      <c r="A97" s="1968"/>
      <c r="B97" s="1968"/>
      <c r="C97" s="1968"/>
      <c r="D97" s="2053"/>
      <c r="E97" s="2053"/>
      <c r="F97" s="2053"/>
      <c r="G97" s="2053"/>
    </row>
    <row r="98">
      <c r="A98" s="2053"/>
      <c r="B98" s="2053"/>
      <c r="C98" s="2053"/>
      <c r="D98" s="2053"/>
      <c r="E98" s="2053"/>
      <c r="F98" s="2053"/>
      <c r="G98" s="2053"/>
    </row>
    <row r="99">
      <c r="A99" s="2053"/>
      <c r="B99" s="1968"/>
      <c r="C99" s="1968"/>
      <c r="D99" s="2053"/>
      <c r="E99" s="2053"/>
      <c r="F99" s="2053"/>
      <c r="G99" s="2053"/>
    </row>
    <row r="100">
      <c r="A100" s="2053"/>
      <c r="B100" s="1968"/>
      <c r="C100" s="1968"/>
      <c r="D100" s="2053"/>
      <c r="E100" s="2053"/>
      <c r="F100" s="2053"/>
      <c r="G100" s="2053"/>
    </row>
    <row r="101">
      <c r="A101" s="2053"/>
      <c r="B101" s="1968"/>
      <c r="C101" s="1968"/>
      <c r="D101" s="2053"/>
      <c r="E101" s="2053"/>
      <c r="F101" s="2053"/>
      <c r="G101" s="2053"/>
    </row>
    <row r="102">
      <c r="A102" s="2053"/>
      <c r="B102" s="1968"/>
      <c r="C102" s="1968"/>
      <c r="D102" s="2053"/>
      <c r="E102" s="2053"/>
      <c r="F102" s="2053"/>
      <c r="G102" s="2053"/>
    </row>
    <row r="103">
      <c r="A103" s="2053"/>
      <c r="B103" s="1968"/>
      <c r="C103" s="1968"/>
      <c r="D103" s="2053"/>
      <c r="E103" s="2053"/>
      <c r="F103" s="2053"/>
      <c r="G103" s="2053"/>
    </row>
    <row r="104">
      <c r="A104" s="2053"/>
      <c r="B104" s="1968"/>
      <c r="C104" s="1968"/>
      <c r="D104" s="2053"/>
      <c r="E104" s="2053"/>
      <c r="F104" s="2053"/>
      <c r="G104" s="2053"/>
    </row>
    <row r="105">
      <c r="A105" s="2053"/>
      <c r="B105" s="1968"/>
      <c r="C105" s="1968"/>
      <c r="D105" s="2053"/>
      <c r="E105" s="2053"/>
      <c r="F105" s="2053"/>
      <c r="G105" s="2053"/>
    </row>
    <row r="106">
      <c r="A106" s="2053"/>
      <c r="B106" s="1968"/>
      <c r="C106" s="1968"/>
      <c r="D106" s="2053"/>
      <c r="E106" s="2053"/>
      <c r="F106" s="2053"/>
      <c r="G106" s="2053"/>
    </row>
    <row r="107">
      <c r="A107" s="2053"/>
      <c r="B107" s="1968"/>
      <c r="C107" s="1968"/>
      <c r="D107" s="2053"/>
      <c r="E107" s="2053"/>
      <c r="F107" s="2053"/>
      <c r="G107" s="2053"/>
    </row>
    <row r="108">
      <c r="A108" s="2053"/>
      <c r="B108" s="2053"/>
      <c r="C108" s="2053"/>
      <c r="D108" s="2053"/>
      <c r="E108" s="2053"/>
      <c r="F108" s="2053"/>
      <c r="G108" s="2053"/>
    </row>
    <row r="109">
      <c r="B109" s="1968"/>
      <c r="C109" s="1968"/>
      <c r="D109" s="2053"/>
      <c r="E109" s="2053"/>
      <c r="F109" s="2053"/>
      <c r="G109" s="2053"/>
    </row>
    <row r="110">
      <c r="B110" s="1968"/>
      <c r="C110" s="1968"/>
      <c r="D110" s="2053"/>
      <c r="E110" s="2053"/>
      <c r="F110" s="2053"/>
      <c r="G110" s="2053"/>
    </row>
    <row r="111">
      <c r="B111" s="1968"/>
      <c r="C111" s="1968"/>
      <c r="D111" s="2053"/>
      <c r="E111" s="2053"/>
      <c r="F111" s="2053"/>
      <c r="G111" s="2053"/>
    </row>
    <row r="112">
      <c r="B112" s="1968"/>
      <c r="C112" s="1968"/>
      <c r="D112" s="2053"/>
      <c r="E112" s="2053"/>
      <c r="F112" s="2053"/>
      <c r="G112" s="2053"/>
    </row>
    <row r="113">
      <c r="B113" s="1968"/>
      <c r="C113" s="1968"/>
      <c r="D113" s="2053"/>
      <c r="E113" s="2053"/>
      <c r="F113" s="2053"/>
      <c r="G113" s="2053"/>
    </row>
    <row r="114">
      <c r="B114" s="1968"/>
      <c r="C114" s="1968"/>
      <c r="D114" s="2053"/>
      <c r="E114" s="2053"/>
      <c r="F114" s="2053"/>
      <c r="G114" s="2053"/>
    </row>
    <row r="115">
      <c r="B115" s="1968"/>
      <c r="C115" s="1968"/>
      <c r="D115" s="2053"/>
      <c r="E115" s="2053"/>
      <c r="F115" s="2053"/>
      <c r="G115" s="2053"/>
    </row>
    <row r="116">
      <c r="B116" s="1968"/>
      <c r="C116" s="1968"/>
      <c r="D116" s="2053"/>
      <c r="E116" s="2053"/>
      <c r="F116" s="2053"/>
      <c r="G116" s="2053"/>
    </row>
    <row r="117">
      <c r="B117" s="1968"/>
      <c r="C117" s="1968"/>
      <c r="D117" s="2053"/>
      <c r="E117" s="2053"/>
      <c r="F117" s="2053"/>
      <c r="G117" s="2053"/>
    </row>
    <row r="118">
      <c r="A118" s="2053"/>
      <c r="B118" s="2053"/>
      <c r="C118" s="2053"/>
      <c r="D118" s="2053"/>
      <c r="E118" s="2053"/>
      <c r="F118" s="2053"/>
      <c r="G118" s="2053"/>
    </row>
    <row r="119">
      <c r="A119" s="2053"/>
      <c r="B119" s="2053"/>
      <c r="C119" s="2053"/>
      <c r="D119" s="2053"/>
      <c r="E119" s="2053"/>
      <c r="F119" s="2053"/>
      <c r="G119" s="2053"/>
    </row>
    <row r="120">
      <c r="A120" s="2053"/>
      <c r="B120" s="2053"/>
      <c r="C120" s="2053"/>
      <c r="D120" s="2053"/>
      <c r="E120" s="2053"/>
      <c r="F120" s="2053"/>
      <c r="G120" s="2053"/>
    </row>
    <row r="121">
      <c r="A121" s="2053"/>
      <c r="B121" s="2053"/>
      <c r="C121" s="2053"/>
      <c r="D121" s="2053"/>
      <c r="E121" s="2053"/>
      <c r="F121" s="2053"/>
      <c r="G121" s="2053"/>
    </row>
    <row r="122">
      <c r="A122" s="2053"/>
      <c r="B122" s="2053"/>
      <c r="C122" s="2053"/>
      <c r="D122" s="2053"/>
      <c r="E122" s="2053"/>
      <c r="F122" s="2053"/>
      <c r="G122" s="2053"/>
    </row>
    <row r="123">
      <c r="A123" s="2053"/>
      <c r="B123" s="2053"/>
      <c r="C123" s="2053"/>
      <c r="D123" s="2053"/>
      <c r="E123" s="2053"/>
      <c r="F123" s="2053"/>
      <c r="G123" s="2053"/>
    </row>
    <row r="124">
      <c r="A124" s="2053"/>
      <c r="B124" s="2053"/>
      <c r="C124" s="2053"/>
      <c r="D124" s="2053"/>
      <c r="E124" s="2053"/>
      <c r="F124" s="2053"/>
      <c r="G124" s="2053"/>
    </row>
    <row r="125">
      <c r="A125" s="2053"/>
      <c r="B125" s="2053"/>
      <c r="C125" s="2053"/>
      <c r="D125" s="2053"/>
      <c r="E125" s="2053"/>
      <c r="F125" s="2053"/>
      <c r="G125" s="2053"/>
    </row>
    <row r="126">
      <c r="A126" s="2053"/>
      <c r="B126" s="2053"/>
      <c r="C126" s="2053"/>
      <c r="D126" s="2053"/>
      <c r="E126" s="2053"/>
      <c r="F126" s="2053"/>
      <c r="G126" s="2053"/>
    </row>
    <row r="127">
      <c r="A127" s="2053"/>
      <c r="B127" s="2053"/>
      <c r="C127" s="2053"/>
      <c r="D127" s="2053"/>
      <c r="E127" s="2053"/>
      <c r="F127" s="2053"/>
      <c r="G127" s="2053"/>
    </row>
    <row r="128">
      <c r="A128" s="2053"/>
      <c r="B128" s="2053"/>
      <c r="C128" s="2053"/>
      <c r="D128" s="2053"/>
      <c r="E128" s="2053"/>
      <c r="F128" s="2053"/>
      <c r="G128" s="2053"/>
    </row>
    <row r="129">
      <c r="A129" s="2053"/>
      <c r="B129" s="2053"/>
      <c r="C129" s="2053"/>
      <c r="D129" s="2053"/>
      <c r="E129" s="2053"/>
      <c r="F129" s="2053"/>
      <c r="G129" s="2053"/>
    </row>
    <row r="130">
      <c r="A130" s="2053"/>
      <c r="B130" s="2053"/>
      <c r="C130" s="2053"/>
      <c r="D130" s="2053"/>
      <c r="E130" s="2053"/>
      <c r="F130" s="2053"/>
      <c r="G130" s="2053"/>
    </row>
    <row r="131">
      <c r="A131" s="2053"/>
      <c r="B131" s="2053"/>
      <c r="C131" s="2053"/>
      <c r="D131" s="2053"/>
      <c r="E131" s="2053"/>
      <c r="F131" s="2053"/>
      <c r="G131" s="2053"/>
    </row>
    <row r="132">
      <c r="A132" s="2053"/>
      <c r="B132" s="2053"/>
      <c r="C132" s="2053"/>
      <c r="D132" s="2053"/>
      <c r="E132" s="2053"/>
      <c r="F132" s="2053"/>
      <c r="G132" s="2053"/>
    </row>
    <row r="133">
      <c r="A133" s="2053"/>
      <c r="B133" s="2053"/>
      <c r="C133" s="2053"/>
      <c r="D133" s="2053"/>
      <c r="E133" s="2053"/>
      <c r="F133" s="2053"/>
      <c r="G133" s="2053"/>
    </row>
    <row r="134">
      <c r="A134" s="2053"/>
      <c r="B134" s="2053"/>
      <c r="C134" s="2053"/>
      <c r="D134" s="2053"/>
      <c r="E134" s="2053"/>
      <c r="F134" s="2053"/>
      <c r="G134" s="2053"/>
    </row>
    <row r="135">
      <c r="A135" s="2053"/>
      <c r="B135" s="2053"/>
      <c r="C135" s="2053"/>
      <c r="D135" s="2053"/>
      <c r="E135" s="2053"/>
      <c r="F135" s="2053"/>
      <c r="G135" s="2053"/>
    </row>
    <row r="136">
      <c r="A136" s="2053"/>
      <c r="B136" s="2053"/>
      <c r="C136" s="2053"/>
      <c r="D136" s="2053"/>
      <c r="E136" s="2053"/>
      <c r="F136" s="2053"/>
      <c r="G136" s="2053"/>
    </row>
    <row r="137">
      <c r="A137" s="2053"/>
      <c r="B137" s="2053"/>
      <c r="C137" s="2053"/>
      <c r="D137" s="2053"/>
      <c r="E137" s="2053"/>
      <c r="F137" s="2053"/>
      <c r="G137" s="2053"/>
    </row>
    <row r="138">
      <c r="A138" s="2053"/>
      <c r="B138" s="2053"/>
      <c r="C138" s="2053"/>
      <c r="D138" s="2053"/>
      <c r="E138" s="2053"/>
      <c r="F138" s="2053"/>
      <c r="G138" s="2053"/>
    </row>
    <row r="139">
      <c r="A139" s="2053"/>
      <c r="B139" s="2053"/>
      <c r="C139" s="2053"/>
      <c r="D139" s="2053"/>
      <c r="E139" s="2053"/>
      <c r="F139" s="2053"/>
      <c r="G139" s="2053"/>
    </row>
    <row r="140">
      <c r="A140" s="2053"/>
      <c r="B140" s="2053"/>
      <c r="C140" s="2053"/>
      <c r="D140" s="2053"/>
      <c r="E140" s="2053"/>
      <c r="F140" s="2053"/>
      <c r="G140" s="2053"/>
    </row>
    <row r="141">
      <c r="A141" s="2053"/>
      <c r="B141" s="2053"/>
      <c r="C141" s="2053"/>
      <c r="D141" s="2053"/>
      <c r="E141" s="2053"/>
      <c r="F141" s="2053"/>
      <c r="G141" s="2053"/>
    </row>
    <row r="142">
      <c r="A142" s="2053"/>
      <c r="B142" s="2053"/>
      <c r="C142" s="2053"/>
      <c r="D142" s="2053"/>
      <c r="E142" s="2053"/>
      <c r="F142" s="2053"/>
      <c r="G142" s="2053"/>
    </row>
    <row r="143">
      <c r="A143" s="2053"/>
      <c r="B143" s="2053"/>
      <c r="C143" s="2053"/>
      <c r="D143" s="2053"/>
      <c r="E143" s="2053"/>
      <c r="F143" s="2053"/>
      <c r="G143" s="2053"/>
    </row>
    <row r="144">
      <c r="A144" s="2053"/>
      <c r="B144" s="2053"/>
      <c r="C144" s="2053"/>
      <c r="D144" s="2053"/>
      <c r="E144" s="2053"/>
      <c r="F144" s="2053"/>
      <c r="G144" s="2053"/>
    </row>
    <row r="145">
      <c r="A145" s="2053"/>
      <c r="B145" s="2053"/>
      <c r="C145" s="2053"/>
      <c r="D145" s="2053"/>
      <c r="E145" s="2053"/>
      <c r="F145" s="2053"/>
      <c r="G145" s="2053"/>
    </row>
    <row r="146">
      <c r="A146" s="2053"/>
      <c r="B146" s="2053"/>
      <c r="C146" s="2053"/>
      <c r="D146" s="2053"/>
      <c r="E146" s="2053"/>
      <c r="F146" s="2053"/>
      <c r="G146" s="2053"/>
    </row>
    <row r="147">
      <c r="A147" s="2053"/>
      <c r="B147" s="2053"/>
      <c r="C147" s="2053"/>
      <c r="D147" s="2053"/>
      <c r="E147" s="2053"/>
      <c r="F147" s="2053"/>
      <c r="G147" s="2053"/>
    </row>
    <row r="148">
      <c r="A148" s="2053"/>
      <c r="B148" s="2053"/>
      <c r="C148" s="2053"/>
      <c r="D148" s="2053"/>
      <c r="E148" s="2053"/>
      <c r="F148" s="2053"/>
      <c r="G148" s="2053"/>
    </row>
    <row r="149">
      <c r="A149" s="2053"/>
      <c r="B149" s="2053"/>
      <c r="C149" s="2053"/>
      <c r="D149" s="2053"/>
      <c r="E149" s="2053"/>
      <c r="F149" s="2053"/>
      <c r="G149" s="2053"/>
    </row>
    <row r="150">
      <c r="A150" s="2053"/>
      <c r="B150" s="2053"/>
      <c r="C150" s="2053"/>
      <c r="D150" s="2053"/>
      <c r="E150" s="2053"/>
      <c r="F150" s="2053"/>
      <c r="G150" s="2053"/>
    </row>
    <row r="151">
      <c r="A151" s="2053"/>
      <c r="B151" s="2053"/>
      <c r="C151" s="2053"/>
      <c r="D151" s="2053"/>
      <c r="E151" s="2053"/>
      <c r="F151" s="2053"/>
      <c r="G151" s="2053"/>
    </row>
    <row r="152">
      <c r="A152" s="2053"/>
      <c r="B152" s="2053"/>
      <c r="C152" s="2053"/>
      <c r="D152" s="2053"/>
      <c r="E152" s="2053"/>
      <c r="F152" s="2053"/>
      <c r="G152" s="2053"/>
    </row>
    <row r="153">
      <c r="A153" s="2053"/>
      <c r="B153" s="2053"/>
      <c r="C153" s="2053"/>
      <c r="D153" s="2053"/>
      <c r="E153" s="2053"/>
      <c r="F153" s="2053"/>
      <c r="G153" s="2053"/>
    </row>
    <row r="154">
      <c r="A154" s="2053"/>
      <c r="B154" s="2053"/>
      <c r="C154" s="2053"/>
      <c r="D154" s="2053"/>
      <c r="E154" s="2053"/>
      <c r="F154" s="2053"/>
      <c r="G154" s="2053"/>
    </row>
    <row r="155">
      <c r="A155" s="2053"/>
      <c r="B155" s="2053"/>
      <c r="C155" s="2053"/>
      <c r="D155" s="2053"/>
      <c r="E155" s="2053"/>
      <c r="F155" s="2053"/>
      <c r="G155" s="2053"/>
    </row>
    <row r="156">
      <c r="A156" s="2053"/>
      <c r="B156" s="2053"/>
      <c r="C156" s="2053"/>
      <c r="D156" s="2053"/>
      <c r="E156" s="2053"/>
      <c r="F156" s="2053"/>
      <c r="G156" s="2053"/>
    </row>
    <row r="157">
      <c r="A157" s="2053"/>
      <c r="B157" s="2053"/>
      <c r="C157" s="2053"/>
      <c r="D157" s="2053"/>
      <c r="E157" s="2053"/>
      <c r="F157" s="2053"/>
      <c r="G157" s="2053"/>
    </row>
    <row r="158">
      <c r="A158" s="2053"/>
      <c r="B158" s="2053"/>
      <c r="C158" s="2053"/>
      <c r="D158" s="2053"/>
      <c r="E158" s="2053"/>
      <c r="F158" s="2053"/>
      <c r="G158" s="2053"/>
    </row>
    <row r="159">
      <c r="A159" s="2053"/>
      <c r="B159" s="2053"/>
      <c r="C159" s="2053"/>
      <c r="D159" s="2053"/>
      <c r="E159" s="2053"/>
      <c r="F159" s="2053"/>
      <c r="G159" s="2053"/>
    </row>
    <row r="160">
      <c r="A160" s="2053"/>
      <c r="B160" s="2053"/>
      <c r="C160" s="2053"/>
      <c r="D160" s="2053"/>
      <c r="E160" s="2053"/>
      <c r="F160" s="2053"/>
      <c r="G160" s="2053"/>
    </row>
    <row r="161">
      <c r="A161" s="2053"/>
      <c r="B161" s="2053"/>
      <c r="C161" s="2053"/>
      <c r="D161" s="2053"/>
      <c r="E161" s="2053"/>
      <c r="F161" s="2053"/>
      <c r="G161" s="2053"/>
    </row>
    <row r="162">
      <c r="A162" s="2053"/>
      <c r="B162" s="2053"/>
      <c r="C162" s="2053"/>
      <c r="D162" s="2053"/>
      <c r="E162" s="2053"/>
      <c r="F162" s="2053"/>
      <c r="G162" s="2053"/>
    </row>
    <row r="163">
      <c r="A163" s="2053"/>
      <c r="B163" s="2053"/>
      <c r="C163" s="2053"/>
      <c r="D163" s="2053"/>
      <c r="E163" s="2053"/>
      <c r="F163" s="2053"/>
      <c r="G163" s="2053"/>
    </row>
    <row r="164">
      <c r="A164" s="2053"/>
      <c r="B164" s="2053"/>
      <c r="C164" s="2053"/>
      <c r="D164" s="2053"/>
      <c r="E164" s="2053"/>
      <c r="F164" s="2053"/>
      <c r="G164" s="2053"/>
    </row>
    <row r="165">
      <c r="A165" s="2053"/>
      <c r="B165" s="2053"/>
      <c r="C165" s="2053"/>
      <c r="D165" s="2053"/>
      <c r="E165" s="2053"/>
      <c r="F165" s="2053"/>
      <c r="G165" s="2053"/>
    </row>
    <row r="166">
      <c r="A166" s="2053"/>
      <c r="B166" s="2053"/>
      <c r="C166" s="2053"/>
      <c r="D166" s="2053"/>
      <c r="E166" s="2053"/>
      <c r="F166" s="2053"/>
      <c r="G166" s="2053"/>
    </row>
    <row r="167">
      <c r="A167" s="2053"/>
      <c r="B167" s="2053"/>
      <c r="C167" s="2053"/>
      <c r="D167" s="2053"/>
      <c r="E167" s="2053"/>
      <c r="F167" s="2053"/>
      <c r="G167" s="2053"/>
    </row>
    <row r="168">
      <c r="A168" s="2053"/>
      <c r="B168" s="2053"/>
      <c r="C168" s="2053"/>
      <c r="D168" s="2053"/>
      <c r="E168" s="2053"/>
      <c r="F168" s="2053"/>
      <c r="G168" s="2053"/>
    </row>
    <row r="169">
      <c r="A169" s="2053"/>
      <c r="B169" s="2053"/>
      <c r="C169" s="2053"/>
      <c r="D169" s="2053"/>
      <c r="E169" s="2053"/>
      <c r="F169" s="2053"/>
      <c r="G169" s="2053"/>
    </row>
    <row r="170">
      <c r="A170" s="2053"/>
      <c r="B170" s="2053"/>
      <c r="C170" s="2053"/>
      <c r="D170" s="2053"/>
      <c r="E170" s="2053"/>
      <c r="F170" s="2053"/>
      <c r="G170" s="2053"/>
    </row>
    <row r="171">
      <c r="A171" s="2053"/>
      <c r="B171" s="2053"/>
      <c r="C171" s="2053"/>
      <c r="D171" s="2053"/>
      <c r="E171" s="2053"/>
      <c r="F171" s="2053"/>
      <c r="G171" s="2053"/>
    </row>
    <row r="172">
      <c r="A172" s="2053"/>
      <c r="B172" s="2053"/>
      <c r="C172" s="2053"/>
      <c r="D172" s="2053"/>
      <c r="E172" s="2053"/>
      <c r="F172" s="2053"/>
      <c r="G172" s="2053"/>
    </row>
    <row r="173">
      <c r="A173" s="2053"/>
      <c r="B173" s="2053"/>
      <c r="C173" s="2053"/>
      <c r="D173" s="2053"/>
      <c r="E173" s="2053"/>
      <c r="F173" s="2053"/>
      <c r="G173" s="2053"/>
    </row>
    <row r="174">
      <c r="A174" s="2053"/>
      <c r="B174" s="2053"/>
      <c r="C174" s="2053"/>
      <c r="D174" s="2053"/>
      <c r="E174" s="2053"/>
      <c r="F174" s="2053"/>
      <c r="G174" s="2053"/>
    </row>
    <row r="175">
      <c r="A175" s="2053"/>
      <c r="B175" s="2053"/>
      <c r="C175" s="2053"/>
      <c r="D175" s="2053"/>
      <c r="E175" s="2053"/>
      <c r="F175" s="2053"/>
      <c r="G175" s="2053"/>
    </row>
    <row r="176">
      <c r="A176" s="2053"/>
      <c r="B176" s="2053"/>
      <c r="C176" s="2053"/>
      <c r="D176" s="2053"/>
      <c r="E176" s="2053"/>
      <c r="F176" s="2053"/>
      <c r="G176" s="2053"/>
    </row>
    <row r="177">
      <c r="A177" s="2053"/>
      <c r="B177" s="2053"/>
      <c r="C177" s="2053"/>
      <c r="D177" s="2053"/>
      <c r="E177" s="2053"/>
      <c r="F177" s="2053"/>
      <c r="G177" s="2053"/>
    </row>
    <row r="178">
      <c r="A178" s="2053"/>
      <c r="B178" s="2053"/>
      <c r="C178" s="2053"/>
      <c r="D178" s="2053"/>
      <c r="E178" s="2053"/>
      <c r="F178" s="2053"/>
      <c r="G178" s="2053"/>
    </row>
    <row r="179">
      <c r="A179" s="2053"/>
      <c r="B179" s="2053"/>
      <c r="C179" s="2053"/>
      <c r="D179" s="2053"/>
      <c r="E179" s="2053"/>
      <c r="F179" s="2053"/>
      <c r="G179" s="2053"/>
    </row>
    <row r="180">
      <c r="A180" s="2053"/>
      <c r="B180" s="2053"/>
      <c r="C180" s="2053"/>
      <c r="D180" s="2053"/>
      <c r="E180" s="2053"/>
      <c r="F180" s="2053"/>
      <c r="G180" s="2053"/>
    </row>
    <row r="181">
      <c r="A181" s="2053"/>
      <c r="B181" s="2053"/>
      <c r="C181" s="2053"/>
      <c r="D181" s="2053"/>
      <c r="E181" s="2053"/>
      <c r="F181" s="2053"/>
      <c r="G181" s="2053"/>
    </row>
    <row r="182">
      <c r="A182" s="2053"/>
      <c r="B182" s="2053"/>
      <c r="C182" s="2053"/>
      <c r="D182" s="2053"/>
      <c r="E182" s="2053"/>
      <c r="F182" s="2053"/>
      <c r="G182" s="2053"/>
    </row>
    <row r="183">
      <c r="A183" s="2053"/>
      <c r="B183" s="2053"/>
      <c r="C183" s="2053"/>
      <c r="D183" s="2053"/>
      <c r="E183" s="2053"/>
      <c r="F183" s="2053"/>
      <c r="G183" s="2053"/>
    </row>
    <row r="184">
      <c r="A184" s="2053"/>
      <c r="B184" s="2053"/>
      <c r="C184" s="2053"/>
      <c r="D184" s="2053"/>
      <c r="E184" s="2053"/>
      <c r="F184" s="2053"/>
      <c r="G184" s="2053"/>
    </row>
    <row r="185">
      <c r="A185" s="2053"/>
      <c r="B185" s="2053"/>
      <c r="C185" s="2053"/>
      <c r="D185" s="2053"/>
      <c r="E185" s="2053"/>
      <c r="F185" s="2053"/>
      <c r="G185" s="2053"/>
    </row>
    <row r="186">
      <c r="A186" s="2053"/>
      <c r="B186" s="2053"/>
      <c r="C186" s="2053"/>
      <c r="D186" s="2053"/>
      <c r="E186" s="2053"/>
      <c r="F186" s="2053"/>
      <c r="G186" s="2053"/>
    </row>
    <row r="187">
      <c r="A187" s="2053"/>
      <c r="B187" s="2053"/>
      <c r="C187" s="2053"/>
      <c r="D187" s="2053"/>
      <c r="E187" s="2053"/>
      <c r="F187" s="2053"/>
      <c r="G187" s="2053"/>
    </row>
    <row r="188">
      <c r="A188" s="2053"/>
      <c r="B188" s="2053"/>
      <c r="C188" s="2053"/>
      <c r="D188" s="2053"/>
      <c r="E188" s="2053"/>
      <c r="F188" s="2053"/>
      <c r="G188" s="2053"/>
    </row>
    <row r="189">
      <c r="A189" s="2053"/>
      <c r="B189" s="2053"/>
      <c r="C189" s="2053"/>
      <c r="D189" s="2053"/>
      <c r="E189" s="2053"/>
      <c r="F189" s="2053"/>
      <c r="G189" s="2053"/>
    </row>
    <row r="190">
      <c r="A190" s="2053"/>
      <c r="B190" s="2053"/>
      <c r="C190" s="2053"/>
      <c r="D190" s="2053"/>
      <c r="E190" s="2053"/>
      <c r="F190" s="2053"/>
      <c r="G190" s="2053"/>
    </row>
    <row r="191">
      <c r="A191" s="2053"/>
      <c r="B191" s="2053"/>
      <c r="C191" s="2053"/>
      <c r="D191" s="2053"/>
      <c r="E191" s="2053"/>
      <c r="F191" s="2053"/>
      <c r="G191" s="2053"/>
    </row>
    <row r="192">
      <c r="A192" s="2053"/>
      <c r="B192" s="2053"/>
      <c r="C192" s="2053"/>
      <c r="D192" s="2053"/>
      <c r="E192" s="2053"/>
      <c r="F192" s="2053"/>
      <c r="G192" s="2053"/>
    </row>
    <row r="193">
      <c r="A193" s="2053"/>
      <c r="B193" s="2053"/>
      <c r="C193" s="2053"/>
      <c r="D193" s="2053"/>
      <c r="E193" s="2053"/>
      <c r="F193" s="2053"/>
      <c r="G193" s="2053"/>
    </row>
    <row r="194">
      <c r="A194" s="2053"/>
      <c r="B194" s="2053"/>
      <c r="C194" s="2053"/>
      <c r="D194" s="2053"/>
      <c r="E194" s="2053"/>
      <c r="F194" s="2053"/>
      <c r="G194" s="2053"/>
    </row>
    <row r="195">
      <c r="A195" s="2053"/>
      <c r="B195" s="2053"/>
      <c r="C195" s="2053"/>
      <c r="D195" s="2053"/>
      <c r="E195" s="2053"/>
      <c r="F195" s="2053"/>
      <c r="G195" s="2053"/>
    </row>
    <row r="196">
      <c r="A196" s="2053"/>
      <c r="B196" s="2053"/>
      <c r="C196" s="2053"/>
      <c r="D196" s="2053"/>
      <c r="E196" s="2053"/>
      <c r="F196" s="2053"/>
      <c r="G196" s="2053"/>
    </row>
    <row r="197">
      <c r="A197" s="2053"/>
      <c r="B197" s="2053"/>
      <c r="C197" s="2053"/>
      <c r="D197" s="2053"/>
      <c r="E197" s="2053"/>
      <c r="F197" s="2053"/>
      <c r="G197" s="2053"/>
    </row>
    <row r="198">
      <c r="A198" s="2053"/>
      <c r="B198" s="2053"/>
      <c r="C198" s="2053"/>
      <c r="D198" s="2053"/>
      <c r="E198" s="2053"/>
      <c r="F198" s="2053"/>
      <c r="G198" s="2053"/>
    </row>
    <row r="199">
      <c r="A199" s="2053"/>
      <c r="B199" s="2053"/>
      <c r="C199" s="2053"/>
      <c r="D199" s="2053"/>
      <c r="E199" s="2053"/>
      <c r="F199" s="2053"/>
      <c r="G199" s="2053"/>
    </row>
    <row r="200">
      <c r="A200" s="2053"/>
      <c r="B200" s="2053"/>
      <c r="C200" s="2053"/>
      <c r="D200" s="2053"/>
      <c r="E200" s="2053"/>
      <c r="F200" s="2053"/>
      <c r="G200" s="2053"/>
    </row>
    <row r="201">
      <c r="A201" s="2053"/>
      <c r="B201" s="2053"/>
      <c r="C201" s="2053"/>
      <c r="D201" s="2053"/>
      <c r="E201" s="2053"/>
      <c r="F201" s="2053"/>
      <c r="G201" s="2053"/>
    </row>
    <row r="202">
      <c r="A202" s="2053"/>
      <c r="B202" s="2053"/>
      <c r="C202" s="2053"/>
      <c r="D202" s="2053"/>
      <c r="E202" s="2053"/>
      <c r="F202" s="2053"/>
      <c r="G202" s="2053"/>
    </row>
    <row r="203">
      <c r="A203" s="2053"/>
      <c r="B203" s="2053"/>
      <c r="C203" s="2053"/>
      <c r="D203" s="2053"/>
      <c r="E203" s="2053"/>
      <c r="F203" s="2053"/>
      <c r="G203" s="2053"/>
    </row>
    <row r="204">
      <c r="A204" s="2053"/>
      <c r="B204" s="2053"/>
      <c r="C204" s="2053"/>
      <c r="D204" s="2053"/>
      <c r="E204" s="2053"/>
      <c r="F204" s="2053"/>
      <c r="G204" s="2053"/>
    </row>
    <row r="205">
      <c r="A205" s="2053"/>
      <c r="B205" s="2053"/>
      <c r="C205" s="2053"/>
      <c r="D205" s="2053"/>
      <c r="E205" s="2053"/>
      <c r="F205" s="2053"/>
      <c r="G205" s="2053"/>
    </row>
    <row r="206">
      <c r="A206" s="2053"/>
      <c r="B206" s="2053"/>
      <c r="C206" s="2053"/>
      <c r="D206" s="2053"/>
      <c r="E206" s="2053"/>
      <c r="F206" s="2053"/>
      <c r="G206" s="2053"/>
    </row>
    <row r="207">
      <c r="A207" s="2053"/>
      <c r="B207" s="2053"/>
      <c r="C207" s="2053"/>
      <c r="D207" s="2053"/>
      <c r="E207" s="2053"/>
      <c r="F207" s="2053"/>
      <c r="G207" s="2053"/>
    </row>
    <row r="208">
      <c r="A208" s="2053"/>
      <c r="B208" s="2053"/>
      <c r="C208" s="2053"/>
      <c r="D208" s="2053"/>
      <c r="E208" s="2053"/>
      <c r="F208" s="2053"/>
      <c r="G208" s="2053"/>
    </row>
    <row r="209">
      <c r="A209" s="2053"/>
      <c r="B209" s="2053"/>
      <c r="C209" s="2053"/>
      <c r="D209" s="2053"/>
      <c r="E209" s="2053"/>
      <c r="F209" s="2053"/>
      <c r="G209" s="2053"/>
    </row>
    <row r="210">
      <c r="A210" s="2053"/>
      <c r="B210" s="2053"/>
      <c r="C210" s="2053"/>
      <c r="D210" s="2053"/>
      <c r="E210" s="2053"/>
      <c r="F210" s="2053"/>
      <c r="G210" s="2053"/>
    </row>
    <row r="211">
      <c r="A211" s="2053"/>
      <c r="B211" s="2053"/>
      <c r="C211" s="2053"/>
      <c r="D211" s="2053"/>
      <c r="E211" s="2053"/>
      <c r="F211" s="2053"/>
      <c r="G211" s="2053"/>
    </row>
    <row r="212">
      <c r="A212" s="2053"/>
      <c r="B212" s="2053"/>
      <c r="C212" s="2053"/>
      <c r="D212" s="2053"/>
      <c r="E212" s="2053"/>
      <c r="F212" s="2053"/>
      <c r="G212" s="2053"/>
    </row>
    <row r="213">
      <c r="A213" s="2053"/>
      <c r="B213" s="2053"/>
      <c r="C213" s="2053"/>
      <c r="D213" s="2053"/>
      <c r="E213" s="2053"/>
      <c r="F213" s="2053"/>
      <c r="G213" s="2053"/>
    </row>
    <row r="214">
      <c r="A214" s="2053"/>
      <c r="B214" s="2053"/>
      <c r="C214" s="2053"/>
      <c r="D214" s="2053"/>
      <c r="E214" s="2053"/>
      <c r="F214" s="2053"/>
      <c r="G214" s="2053"/>
    </row>
    <row r="215">
      <c r="A215" s="2053"/>
      <c r="B215" s="2053"/>
      <c r="C215" s="2053"/>
      <c r="D215" s="2053"/>
      <c r="E215" s="2053"/>
      <c r="F215" s="2053"/>
      <c r="G215" s="2053"/>
    </row>
    <row r="216">
      <c r="A216" s="2053"/>
      <c r="B216" s="2053"/>
      <c r="C216" s="2053"/>
      <c r="D216" s="2053"/>
      <c r="E216" s="2053"/>
      <c r="F216" s="2053"/>
      <c r="G216" s="2053"/>
    </row>
    <row r="217">
      <c r="A217" s="2053"/>
      <c r="B217" s="2053"/>
      <c r="C217" s="2053"/>
      <c r="D217" s="2053"/>
      <c r="E217" s="2053"/>
      <c r="F217" s="2053"/>
      <c r="G217" s="2053"/>
    </row>
    <row r="218">
      <c r="A218" s="2053"/>
      <c r="B218" s="2053"/>
      <c r="C218" s="2053"/>
      <c r="D218" s="2053"/>
      <c r="E218" s="2053"/>
      <c r="F218" s="2053"/>
      <c r="G218" s="2053"/>
    </row>
    <row r="219">
      <c r="A219" s="2053"/>
      <c r="B219" s="2053"/>
      <c r="C219" s="2053"/>
      <c r="D219" s="2053"/>
      <c r="E219" s="2053"/>
      <c r="F219" s="2053"/>
      <c r="G219" s="2053"/>
    </row>
    <row r="220">
      <c r="A220" s="2053"/>
      <c r="B220" s="2053"/>
      <c r="C220" s="2053"/>
      <c r="D220" s="2053"/>
      <c r="E220" s="2053"/>
      <c r="F220" s="2053"/>
      <c r="G220" s="2053"/>
    </row>
    <row r="221">
      <c r="A221" s="2053"/>
      <c r="B221" s="2053"/>
      <c r="C221" s="2053"/>
      <c r="D221" s="2053"/>
      <c r="E221" s="2053"/>
      <c r="F221" s="2053"/>
      <c r="G221" s="2053"/>
    </row>
    <row r="222">
      <c r="A222" s="2053"/>
      <c r="B222" s="2053"/>
      <c r="C222" s="2053"/>
      <c r="D222" s="2053"/>
      <c r="E222" s="2053"/>
      <c r="F222" s="2053"/>
      <c r="G222" s="2053"/>
    </row>
    <row r="223">
      <c r="A223" s="2053"/>
      <c r="B223" s="2053"/>
      <c r="C223" s="2053"/>
      <c r="D223" s="2053"/>
      <c r="E223" s="2053"/>
      <c r="F223" s="2053"/>
      <c r="G223" s="2053"/>
    </row>
    <row r="224">
      <c r="A224" s="2053"/>
      <c r="B224" s="2053"/>
      <c r="C224" s="2053"/>
      <c r="D224" s="2053"/>
      <c r="E224" s="2053"/>
      <c r="F224" s="2053"/>
      <c r="G224" s="2053"/>
    </row>
    <row r="225">
      <c r="A225" s="2053"/>
      <c r="B225" s="2053"/>
      <c r="C225" s="2053"/>
      <c r="D225" s="2053"/>
      <c r="E225" s="2053"/>
      <c r="F225" s="2053"/>
      <c r="G225" s="2053"/>
    </row>
    <row r="226">
      <c r="A226" s="2053"/>
      <c r="B226" s="2053"/>
      <c r="C226" s="2053"/>
      <c r="D226" s="2053"/>
      <c r="E226" s="2053"/>
      <c r="F226" s="2053"/>
      <c r="G226" s="2053"/>
    </row>
    <row r="227">
      <c r="A227" s="2053"/>
      <c r="B227" s="2053"/>
      <c r="C227" s="2053"/>
      <c r="D227" s="2053"/>
      <c r="E227" s="2053"/>
      <c r="F227" s="2053"/>
      <c r="G227" s="2053"/>
    </row>
    <row r="228">
      <c r="A228" s="2053"/>
      <c r="B228" s="2053"/>
      <c r="C228" s="2053"/>
      <c r="D228" s="2053"/>
      <c r="E228" s="2053"/>
      <c r="F228" s="2053"/>
      <c r="G228" s="2053"/>
    </row>
    <row r="229">
      <c r="A229" s="2053"/>
      <c r="B229" s="2053"/>
      <c r="C229" s="2053"/>
      <c r="D229" s="2053"/>
      <c r="E229" s="2053"/>
      <c r="F229" s="2053"/>
      <c r="G229" s="2053"/>
    </row>
    <row r="230">
      <c r="A230" s="2053"/>
      <c r="B230" s="2053"/>
      <c r="C230" s="2053"/>
      <c r="D230" s="2053"/>
      <c r="E230" s="2053"/>
      <c r="F230" s="2053"/>
      <c r="G230" s="2053"/>
    </row>
    <row r="231">
      <c r="A231" s="2053"/>
      <c r="B231" s="2053"/>
      <c r="C231" s="2053"/>
      <c r="D231" s="2053"/>
      <c r="E231" s="2053"/>
      <c r="F231" s="2053"/>
      <c r="G231" s="2053"/>
    </row>
    <row r="232">
      <c r="A232" s="2053"/>
      <c r="B232" s="2053"/>
      <c r="C232" s="2053"/>
      <c r="D232" s="2053"/>
      <c r="E232" s="2053"/>
      <c r="F232" s="2053"/>
      <c r="G232" s="2053"/>
    </row>
    <row r="233">
      <c r="A233" s="2053"/>
      <c r="B233" s="2053"/>
      <c r="C233" s="2053"/>
      <c r="D233" s="2053"/>
      <c r="E233" s="2053"/>
      <c r="F233" s="2053"/>
      <c r="G233" s="2053"/>
    </row>
    <row r="234">
      <c r="A234" s="2053"/>
      <c r="B234" s="2053"/>
      <c r="C234" s="2053"/>
      <c r="D234" s="2053"/>
      <c r="E234" s="2053"/>
      <c r="F234" s="2053"/>
      <c r="G234" s="2053"/>
    </row>
    <row r="235">
      <c r="A235" s="2053"/>
      <c r="B235" s="2053"/>
      <c r="C235" s="2053"/>
      <c r="D235" s="2053"/>
      <c r="E235" s="2053"/>
      <c r="F235" s="2053"/>
      <c r="G235" s="2053"/>
    </row>
    <row r="236">
      <c r="A236" s="2053"/>
      <c r="B236" s="2053"/>
      <c r="C236" s="2053"/>
      <c r="D236" s="2053"/>
      <c r="E236" s="2053"/>
      <c r="F236" s="2053"/>
      <c r="G236" s="2053"/>
    </row>
    <row r="237">
      <c r="A237" s="2053"/>
      <c r="B237" s="2053"/>
      <c r="C237" s="2053"/>
      <c r="D237" s="2053"/>
      <c r="E237" s="2053"/>
      <c r="F237" s="2053"/>
      <c r="G237" s="2053"/>
    </row>
    <row r="238">
      <c r="A238" s="2053"/>
      <c r="B238" s="2053"/>
      <c r="C238" s="2053"/>
      <c r="D238" s="2053"/>
      <c r="E238" s="2053"/>
      <c r="F238" s="2053"/>
      <c r="G238" s="2053"/>
    </row>
    <row r="239">
      <c r="A239" s="2053"/>
      <c r="B239" s="2053"/>
      <c r="C239" s="2053"/>
      <c r="D239" s="2053"/>
      <c r="E239" s="2053"/>
      <c r="F239" s="2053"/>
      <c r="G239" s="2053"/>
    </row>
    <row r="240">
      <c r="A240" s="2053"/>
      <c r="B240" s="2053"/>
      <c r="C240" s="2053"/>
      <c r="D240" s="2053"/>
      <c r="E240" s="2053"/>
      <c r="F240" s="2053"/>
      <c r="G240" s="2053"/>
    </row>
    <row r="241">
      <c r="A241" s="2053"/>
      <c r="B241" s="2053"/>
      <c r="C241" s="2053"/>
      <c r="D241" s="2053"/>
      <c r="E241" s="2053"/>
      <c r="F241" s="2053"/>
      <c r="G241" s="2053"/>
    </row>
    <row r="242">
      <c r="A242" s="2053"/>
      <c r="B242" s="2053"/>
      <c r="C242" s="2053"/>
      <c r="D242" s="2053"/>
      <c r="E242" s="2053"/>
      <c r="F242" s="2053"/>
      <c r="G242" s="2053"/>
    </row>
    <row r="243">
      <c r="A243" s="2053"/>
      <c r="B243" s="2053"/>
      <c r="C243" s="2053"/>
      <c r="D243" s="2053"/>
      <c r="E243" s="2053"/>
      <c r="F243" s="2053"/>
      <c r="G243" s="2053"/>
    </row>
    <row r="244">
      <c r="A244" s="2053"/>
      <c r="B244" s="2053"/>
      <c r="C244" s="2053"/>
      <c r="D244" s="2053"/>
      <c r="E244" s="2053"/>
      <c r="F244" s="2053"/>
      <c r="G244" s="2053"/>
    </row>
    <row r="245">
      <c r="A245" s="2053"/>
      <c r="B245" s="2053"/>
      <c r="C245" s="2053"/>
      <c r="D245" s="2053"/>
      <c r="E245" s="2053"/>
      <c r="F245" s="2053"/>
      <c r="G245" s="2053"/>
    </row>
    <row r="246">
      <c r="A246" s="2053"/>
      <c r="B246" s="2053"/>
      <c r="C246" s="2053"/>
      <c r="D246" s="2053"/>
      <c r="E246" s="2053"/>
      <c r="F246" s="2053"/>
      <c r="G246" s="2053"/>
    </row>
    <row r="247">
      <c r="A247" s="2053"/>
      <c r="B247" s="2053"/>
      <c r="C247" s="2053"/>
      <c r="D247" s="2053"/>
      <c r="E247" s="2053"/>
      <c r="F247" s="2053"/>
      <c r="G247" s="2053"/>
    </row>
    <row r="248">
      <c r="A248" s="2053"/>
      <c r="B248" s="2053"/>
      <c r="C248" s="2053"/>
      <c r="D248" s="2053"/>
      <c r="E248" s="2053"/>
      <c r="F248" s="2053"/>
      <c r="G248" s="2053"/>
    </row>
    <row r="249">
      <c r="A249" s="2053"/>
      <c r="B249" s="2053"/>
      <c r="C249" s="2053"/>
      <c r="D249" s="2053"/>
      <c r="E249" s="2053"/>
      <c r="F249" s="2053"/>
      <c r="G249" s="2053"/>
    </row>
    <row r="250">
      <c r="A250" s="2053"/>
      <c r="B250" s="2053"/>
      <c r="C250" s="2053"/>
      <c r="D250" s="2053"/>
      <c r="E250" s="2053"/>
      <c r="F250" s="2053"/>
      <c r="G250" s="2053"/>
    </row>
    <row r="251">
      <c r="A251" s="2053"/>
      <c r="B251" s="2053"/>
      <c r="C251" s="2053"/>
      <c r="D251" s="2053"/>
      <c r="E251" s="2053"/>
      <c r="F251" s="2053"/>
      <c r="G251" s="2053"/>
    </row>
    <row r="252">
      <c r="A252" s="2053"/>
      <c r="B252" s="2053"/>
      <c r="C252" s="2053"/>
      <c r="D252" s="2053"/>
      <c r="E252" s="2053"/>
      <c r="F252" s="2053"/>
      <c r="G252" s="2053"/>
    </row>
    <row r="253">
      <c r="A253" s="2053"/>
      <c r="B253" s="2053"/>
      <c r="C253" s="2053"/>
      <c r="D253" s="2053"/>
      <c r="E253" s="2053"/>
      <c r="F253" s="2053"/>
      <c r="G253" s="2053"/>
    </row>
    <row r="254">
      <c r="A254" s="2053"/>
      <c r="B254" s="2053"/>
      <c r="C254" s="2053"/>
      <c r="D254" s="2053"/>
      <c r="E254" s="2053"/>
      <c r="F254" s="2053"/>
      <c r="G254" s="2053"/>
    </row>
    <row r="255">
      <c r="A255" s="2053"/>
      <c r="B255" s="2053"/>
      <c r="C255" s="2053"/>
      <c r="D255" s="2053"/>
      <c r="E255" s="2053"/>
      <c r="F255" s="2053"/>
      <c r="G255" s="2053"/>
    </row>
    <row r="256">
      <c r="A256" s="2053"/>
      <c r="B256" s="2053"/>
      <c r="C256" s="2053"/>
      <c r="D256" s="2053"/>
      <c r="E256" s="2053"/>
      <c r="F256" s="2053"/>
      <c r="G256" s="2053"/>
    </row>
    <row r="257">
      <c r="A257" s="2053"/>
      <c r="B257" s="2053"/>
      <c r="C257" s="2053"/>
      <c r="D257" s="2053"/>
      <c r="E257" s="2053"/>
      <c r="F257" s="2053"/>
      <c r="G257" s="2053"/>
    </row>
    <row r="258">
      <c r="A258" s="2053"/>
      <c r="B258" s="2053"/>
      <c r="C258" s="2053"/>
      <c r="D258" s="2053"/>
      <c r="E258" s="2053"/>
      <c r="F258" s="2053"/>
      <c r="G258" s="2053"/>
    </row>
    <row r="259">
      <c r="A259" s="2053"/>
      <c r="B259" s="2053"/>
      <c r="C259" s="2053"/>
      <c r="D259" s="2053"/>
      <c r="E259" s="2053"/>
      <c r="F259" s="2053"/>
      <c r="G259" s="2053"/>
    </row>
    <row r="260">
      <c r="A260" s="2053"/>
      <c r="B260" s="2053"/>
      <c r="C260" s="2053"/>
      <c r="D260" s="2053"/>
      <c r="E260" s="2053"/>
      <c r="F260" s="2053"/>
      <c r="G260" s="2053"/>
    </row>
    <row r="261">
      <c r="A261" s="2053"/>
      <c r="B261" s="2053"/>
      <c r="C261" s="2053"/>
      <c r="D261" s="2053"/>
      <c r="E261" s="2053"/>
      <c r="F261" s="2053"/>
      <c r="G261" s="2053"/>
    </row>
    <row r="262">
      <c r="A262" s="2053"/>
      <c r="B262" s="2053"/>
      <c r="C262" s="2053"/>
      <c r="D262" s="2053"/>
      <c r="E262" s="2053"/>
      <c r="F262" s="2053"/>
      <c r="G262" s="2053"/>
    </row>
    <row r="263">
      <c r="A263" s="2053"/>
      <c r="B263" s="2053"/>
      <c r="C263" s="2053"/>
      <c r="D263" s="2053"/>
      <c r="E263" s="2053"/>
      <c r="F263" s="2053"/>
      <c r="G263" s="2053"/>
    </row>
    <row r="264">
      <c r="A264" s="2053"/>
      <c r="B264" s="2053"/>
      <c r="C264" s="2053"/>
      <c r="D264" s="2053"/>
      <c r="E264" s="2053"/>
      <c r="F264" s="2053"/>
      <c r="G264" s="2053"/>
    </row>
    <row r="265">
      <c r="A265" s="2053"/>
      <c r="B265" s="2053"/>
      <c r="C265" s="2053"/>
      <c r="D265" s="2053"/>
      <c r="E265" s="2053"/>
      <c r="F265" s="2053"/>
      <c r="G265" s="2053"/>
    </row>
    <row r="266">
      <c r="A266" s="2053"/>
      <c r="B266" s="2053"/>
      <c r="C266" s="2053"/>
      <c r="D266" s="2053"/>
      <c r="E266" s="2053"/>
      <c r="F266" s="2053"/>
      <c r="G266" s="2053"/>
    </row>
    <row r="267">
      <c r="A267" s="2053"/>
      <c r="B267" s="2053"/>
      <c r="C267" s="2053"/>
      <c r="D267" s="2053"/>
      <c r="E267" s="2053"/>
      <c r="F267" s="2053"/>
      <c r="G267" s="2053"/>
    </row>
    <row r="268">
      <c r="A268" s="2053"/>
      <c r="B268" s="2053"/>
      <c r="C268" s="2053"/>
      <c r="D268" s="2053"/>
      <c r="E268" s="2053"/>
      <c r="F268" s="2053"/>
      <c r="G268" s="2053"/>
    </row>
    <row r="269">
      <c r="A269" s="2053"/>
      <c r="B269" s="2053"/>
      <c r="C269" s="2053"/>
      <c r="D269" s="2053"/>
      <c r="E269" s="2053"/>
      <c r="F269" s="2053"/>
      <c r="G269" s="2053"/>
    </row>
    <row r="270">
      <c r="A270" s="2053"/>
      <c r="B270" s="2053"/>
      <c r="C270" s="2053"/>
      <c r="D270" s="2053"/>
      <c r="E270" s="2053"/>
      <c r="F270" s="2053"/>
      <c r="G270" s="2053"/>
    </row>
    <row r="271">
      <c r="A271" s="2053"/>
      <c r="B271" s="2053"/>
      <c r="C271" s="2053"/>
      <c r="D271" s="2053"/>
      <c r="E271" s="2053"/>
      <c r="F271" s="2053"/>
      <c r="G271" s="2053"/>
    </row>
    <row r="272">
      <c r="A272" s="2053"/>
      <c r="B272" s="2053"/>
      <c r="C272" s="2053"/>
      <c r="D272" s="2053"/>
      <c r="E272" s="2053"/>
      <c r="F272" s="2053"/>
      <c r="G272" s="2053"/>
    </row>
    <row r="273">
      <c r="A273" s="2053"/>
      <c r="B273" s="2053"/>
      <c r="C273" s="2053"/>
      <c r="D273" s="2053"/>
      <c r="E273" s="2053"/>
      <c r="F273" s="2053"/>
      <c r="G273" s="2053"/>
    </row>
    <row r="274">
      <c r="A274" s="2053"/>
      <c r="B274" s="2053"/>
      <c r="C274" s="2053"/>
      <c r="D274" s="2053"/>
      <c r="E274" s="2053"/>
      <c r="F274" s="2053"/>
      <c r="G274" s="2053"/>
    </row>
    <row r="275">
      <c r="A275" s="2053"/>
      <c r="B275" s="2053"/>
      <c r="C275" s="2053"/>
      <c r="D275" s="2053"/>
      <c r="E275" s="2053"/>
      <c r="F275" s="2053"/>
      <c r="G275" s="2053"/>
    </row>
    <row r="276">
      <c r="A276" s="2053"/>
      <c r="B276" s="2053"/>
      <c r="C276" s="2053"/>
      <c r="D276" s="2053"/>
      <c r="E276" s="2053"/>
      <c r="F276" s="2053"/>
      <c r="G276" s="2053"/>
    </row>
    <row r="277">
      <c r="A277" s="2053"/>
      <c r="B277" s="2053"/>
      <c r="C277" s="2053"/>
      <c r="D277" s="2053"/>
      <c r="E277" s="2053"/>
      <c r="F277" s="2053"/>
      <c r="G277" s="2053"/>
    </row>
    <row r="278">
      <c r="A278" s="2053"/>
      <c r="B278" s="2053"/>
      <c r="C278" s="2053"/>
      <c r="D278" s="2053"/>
      <c r="E278" s="2053"/>
      <c r="F278" s="2053"/>
      <c r="G278" s="2053"/>
    </row>
    <row r="279">
      <c r="A279" s="2053"/>
      <c r="B279" s="2053"/>
      <c r="C279" s="2053"/>
      <c r="D279" s="2053"/>
      <c r="E279" s="2053"/>
      <c r="F279" s="2053"/>
      <c r="G279" s="2053"/>
    </row>
    <row r="280">
      <c r="A280" s="2053"/>
      <c r="B280" s="2053"/>
      <c r="C280" s="2053"/>
      <c r="D280" s="2053"/>
      <c r="E280" s="2053"/>
      <c r="F280" s="2053"/>
      <c r="G280" s="2053"/>
    </row>
    <row r="281">
      <c r="A281" s="2053"/>
      <c r="B281" s="2053"/>
      <c r="C281" s="2053"/>
      <c r="D281" s="2053"/>
      <c r="E281" s="2053"/>
      <c r="F281" s="2053"/>
      <c r="G281" s="2053"/>
    </row>
    <row r="282">
      <c r="A282" s="2053"/>
      <c r="B282" s="2053"/>
      <c r="C282" s="2053"/>
      <c r="D282" s="2053"/>
      <c r="E282" s="2053"/>
      <c r="F282" s="2053"/>
      <c r="G282" s="2053"/>
    </row>
    <row r="283">
      <c r="A283" s="2053"/>
      <c r="B283" s="2053"/>
      <c r="C283" s="2053"/>
      <c r="D283" s="2053"/>
      <c r="E283" s="2053"/>
      <c r="F283" s="2053"/>
      <c r="G283" s="2053"/>
    </row>
    <row r="284">
      <c r="A284" s="2053"/>
      <c r="B284" s="2053"/>
      <c r="C284" s="2053"/>
      <c r="D284" s="2053"/>
      <c r="E284" s="2053"/>
      <c r="F284" s="2053"/>
      <c r="G284" s="2053"/>
    </row>
    <row r="285">
      <c r="A285" s="2053"/>
      <c r="B285" s="2053"/>
      <c r="C285" s="2053"/>
      <c r="D285" s="2053"/>
      <c r="E285" s="2053"/>
      <c r="F285" s="2053"/>
      <c r="G285" s="2053"/>
    </row>
    <row r="286">
      <c r="A286" s="2053"/>
      <c r="B286" s="2053"/>
      <c r="C286" s="2053"/>
      <c r="D286" s="2053"/>
      <c r="E286" s="2053"/>
      <c r="F286" s="2053"/>
      <c r="G286" s="2053"/>
    </row>
    <row r="287">
      <c r="A287" s="2053"/>
      <c r="B287" s="2053"/>
      <c r="C287" s="2053"/>
      <c r="D287" s="2053"/>
      <c r="E287" s="2053"/>
      <c r="F287" s="2053"/>
      <c r="G287" s="2053"/>
    </row>
    <row r="288">
      <c r="A288" s="2053"/>
      <c r="B288" s="2053"/>
      <c r="C288" s="2053"/>
      <c r="D288" s="2053"/>
      <c r="E288" s="2053"/>
      <c r="F288" s="2053"/>
      <c r="G288" s="2053"/>
    </row>
    <row r="289">
      <c r="A289" s="2053"/>
      <c r="B289" s="2053"/>
      <c r="C289" s="2053"/>
      <c r="D289" s="2053"/>
      <c r="E289" s="2053"/>
      <c r="F289" s="2053"/>
      <c r="G289" s="2053"/>
    </row>
    <row r="290">
      <c r="A290" s="2053"/>
      <c r="B290" s="2053"/>
      <c r="C290" s="2053"/>
      <c r="D290" s="2053"/>
      <c r="E290" s="2053"/>
      <c r="F290" s="2053"/>
      <c r="G290" s="2053"/>
    </row>
    <row r="291">
      <c r="A291" s="2053"/>
      <c r="B291" s="2053"/>
      <c r="C291" s="2053"/>
      <c r="D291" s="2053"/>
      <c r="E291" s="2053"/>
      <c r="F291" s="2053"/>
      <c r="G291" s="2053"/>
    </row>
    <row r="292">
      <c r="A292" s="2053"/>
      <c r="B292" s="2053"/>
      <c r="C292" s="2053"/>
      <c r="D292" s="2053"/>
      <c r="E292" s="2053"/>
      <c r="F292" s="2053"/>
      <c r="G292" s="2053"/>
    </row>
    <row r="293">
      <c r="A293" s="2053"/>
      <c r="B293" s="2053"/>
      <c r="C293" s="2053"/>
      <c r="D293" s="2053"/>
      <c r="E293" s="2053"/>
      <c r="F293" s="2053"/>
      <c r="G293" s="2053"/>
    </row>
    <row r="294">
      <c r="A294" s="2053"/>
      <c r="B294" s="2053"/>
      <c r="C294" s="2053"/>
      <c r="D294" s="2053"/>
      <c r="E294" s="2053"/>
      <c r="F294" s="2053"/>
      <c r="G294" s="2053"/>
    </row>
    <row r="295">
      <c r="A295" s="2053"/>
      <c r="B295" s="2053"/>
      <c r="C295" s="2053"/>
      <c r="D295" s="2053"/>
      <c r="E295" s="2053"/>
      <c r="F295" s="2053"/>
      <c r="G295" s="2053"/>
    </row>
    <row r="296">
      <c r="A296" s="2053"/>
      <c r="B296" s="2053"/>
      <c r="C296" s="2053"/>
      <c r="D296" s="2053"/>
      <c r="E296" s="2053"/>
      <c r="F296" s="2053"/>
      <c r="G296" s="2053"/>
    </row>
    <row r="297">
      <c r="A297" s="2053"/>
      <c r="B297" s="2053"/>
      <c r="C297" s="2053"/>
      <c r="D297" s="2053"/>
      <c r="E297" s="2053"/>
      <c r="F297" s="2053"/>
      <c r="G297" s="2053"/>
    </row>
    <row r="298">
      <c r="A298" s="2053"/>
      <c r="B298" s="2053"/>
      <c r="C298" s="2053"/>
      <c r="D298" s="2053"/>
      <c r="E298" s="2053"/>
      <c r="F298" s="2053"/>
      <c r="G298" s="2053"/>
    </row>
    <row r="299">
      <c r="A299" s="2053"/>
      <c r="B299" s="2053"/>
      <c r="C299" s="2053"/>
      <c r="D299" s="2053"/>
      <c r="E299" s="2053"/>
      <c r="F299" s="2053"/>
      <c r="G299" s="2053"/>
    </row>
    <row r="300">
      <c r="A300" s="2053"/>
      <c r="B300" s="2053"/>
      <c r="C300" s="2053"/>
      <c r="D300" s="2053"/>
      <c r="E300" s="2053"/>
      <c r="F300" s="2053"/>
      <c r="G300" s="2053"/>
    </row>
    <row r="301">
      <c r="A301" s="2053"/>
      <c r="B301" s="2053"/>
      <c r="C301" s="2053"/>
      <c r="D301" s="2053"/>
      <c r="E301" s="2053"/>
      <c r="F301" s="2053"/>
      <c r="G301" s="2053"/>
    </row>
    <row r="302">
      <c r="A302" s="2053"/>
      <c r="B302" s="2053"/>
      <c r="C302" s="2053"/>
      <c r="D302" s="2053"/>
      <c r="E302" s="2053"/>
      <c r="F302" s="2053"/>
      <c r="G302" s="2053"/>
    </row>
    <row r="303">
      <c r="A303" s="2053"/>
      <c r="B303" s="2053"/>
      <c r="C303" s="2053"/>
      <c r="D303" s="2053"/>
      <c r="E303" s="2053"/>
      <c r="F303" s="2053"/>
      <c r="G303" s="2053"/>
    </row>
    <row r="304">
      <c r="A304" s="2053"/>
      <c r="B304" s="2053"/>
      <c r="C304" s="2053"/>
      <c r="D304" s="2053"/>
      <c r="E304" s="2053"/>
      <c r="F304" s="2053"/>
      <c r="G304" s="2053"/>
    </row>
    <row r="305">
      <c r="A305" s="2053"/>
      <c r="B305" s="2053"/>
      <c r="C305" s="2053"/>
      <c r="D305" s="2053"/>
      <c r="E305" s="2053"/>
      <c r="F305" s="2053"/>
      <c r="G305" s="2053"/>
    </row>
    <row r="306">
      <c r="A306" s="2053"/>
      <c r="B306" s="2053"/>
      <c r="C306" s="2053"/>
      <c r="D306" s="2053"/>
      <c r="E306" s="2053"/>
      <c r="F306" s="2053"/>
      <c r="G306" s="2053"/>
    </row>
    <row r="307">
      <c r="A307" s="2053"/>
      <c r="B307" s="2053"/>
      <c r="C307" s="2053"/>
      <c r="D307" s="2053"/>
      <c r="E307" s="2053"/>
      <c r="F307" s="2053"/>
      <c r="G307" s="2053"/>
    </row>
    <row r="308">
      <c r="A308" s="2053"/>
      <c r="B308" s="2053"/>
      <c r="C308" s="2053"/>
      <c r="D308" s="2053"/>
      <c r="E308" s="2053"/>
      <c r="F308" s="2053"/>
      <c r="G308" s="2053"/>
    </row>
    <row r="309">
      <c r="A309" s="2053"/>
      <c r="B309" s="2053"/>
      <c r="C309" s="2053"/>
      <c r="D309" s="2053"/>
      <c r="E309" s="2053"/>
      <c r="F309" s="2053"/>
      <c r="G309" s="2053"/>
    </row>
    <row r="310">
      <c r="A310" s="2053"/>
      <c r="B310" s="2053"/>
      <c r="C310" s="2053"/>
      <c r="D310" s="2053"/>
      <c r="E310" s="2053"/>
      <c r="F310" s="2053"/>
      <c r="G310" s="2053"/>
    </row>
    <row r="311">
      <c r="A311" s="2053"/>
      <c r="B311" s="2053"/>
      <c r="C311" s="2053"/>
      <c r="D311" s="2053"/>
      <c r="E311" s="2053"/>
      <c r="F311" s="2053"/>
      <c r="G311" s="2053"/>
    </row>
    <row r="312">
      <c r="A312" s="2053"/>
      <c r="B312" s="2053"/>
      <c r="C312" s="2053"/>
      <c r="D312" s="2053"/>
      <c r="E312" s="2053"/>
      <c r="F312" s="2053"/>
      <c r="G312" s="2053"/>
    </row>
    <row r="313">
      <c r="A313" s="2053"/>
      <c r="B313" s="2053"/>
      <c r="C313" s="2053"/>
      <c r="D313" s="2053"/>
      <c r="E313" s="2053"/>
      <c r="F313" s="2053"/>
      <c r="G313" s="2053"/>
    </row>
    <row r="314">
      <c r="A314" s="2053"/>
      <c r="B314" s="2053"/>
      <c r="C314" s="2053"/>
      <c r="D314" s="2053"/>
      <c r="E314" s="2053"/>
      <c r="F314" s="2053"/>
      <c r="G314" s="2053"/>
    </row>
    <row r="315">
      <c r="A315" s="2053"/>
      <c r="B315" s="2053"/>
      <c r="C315" s="2053"/>
      <c r="D315" s="2053"/>
      <c r="E315" s="2053"/>
      <c r="F315" s="2053"/>
      <c r="G315" s="2053"/>
    </row>
    <row r="316">
      <c r="A316" s="2053"/>
      <c r="B316" s="2053"/>
      <c r="C316" s="2053"/>
      <c r="D316" s="2053"/>
      <c r="E316" s="2053"/>
      <c r="F316" s="2053"/>
      <c r="G316" s="2053"/>
    </row>
    <row r="317">
      <c r="A317" s="2053"/>
      <c r="B317" s="2053"/>
      <c r="C317" s="2053"/>
      <c r="D317" s="2053"/>
      <c r="E317" s="2053"/>
      <c r="F317" s="2053"/>
      <c r="G317" s="2053"/>
    </row>
    <row r="318">
      <c r="A318" s="2053"/>
      <c r="B318" s="2053"/>
      <c r="C318" s="2053"/>
      <c r="D318" s="2053"/>
      <c r="E318" s="2053"/>
      <c r="F318" s="2053"/>
      <c r="G318" s="2053"/>
    </row>
    <row r="319">
      <c r="A319" s="2053"/>
      <c r="B319" s="2053"/>
      <c r="C319" s="2053"/>
      <c r="D319" s="2053"/>
      <c r="E319" s="2053"/>
      <c r="F319" s="2053"/>
      <c r="G319" s="2053"/>
    </row>
    <row r="320">
      <c r="A320" s="2053"/>
      <c r="B320" s="2053"/>
      <c r="C320" s="2053"/>
      <c r="D320" s="2053"/>
      <c r="E320" s="2053"/>
      <c r="F320" s="2053"/>
      <c r="G320" s="2053"/>
    </row>
    <row r="321">
      <c r="A321" s="2053"/>
      <c r="B321" s="2053"/>
      <c r="C321" s="2053"/>
      <c r="D321" s="2053"/>
      <c r="E321" s="2053"/>
      <c r="F321" s="2053"/>
      <c r="G321" s="2053"/>
    </row>
    <row r="322">
      <c r="A322" s="2053"/>
      <c r="B322" s="2053"/>
      <c r="C322" s="2053"/>
      <c r="D322" s="2053"/>
      <c r="E322" s="2053"/>
      <c r="F322" s="2053"/>
      <c r="G322" s="2053"/>
    </row>
    <row r="323">
      <c r="A323" s="2053"/>
      <c r="B323" s="2053"/>
      <c r="C323" s="2053"/>
      <c r="D323" s="2053"/>
      <c r="E323" s="2053"/>
      <c r="F323" s="2053"/>
      <c r="G323" s="2053"/>
    </row>
    <row r="324">
      <c r="A324" s="2053"/>
      <c r="B324" s="2053"/>
      <c r="C324" s="2053"/>
      <c r="D324" s="2053"/>
      <c r="E324" s="2053"/>
      <c r="F324" s="2053"/>
      <c r="G324" s="2053"/>
    </row>
    <row r="325">
      <c r="A325" s="2053"/>
      <c r="B325" s="2053"/>
      <c r="C325" s="2053"/>
      <c r="D325" s="2053"/>
      <c r="E325" s="2053"/>
      <c r="F325" s="2053"/>
      <c r="G325" s="2053"/>
    </row>
    <row r="326">
      <c r="A326" s="2053"/>
      <c r="B326" s="2053"/>
      <c r="C326" s="2053"/>
      <c r="D326" s="2053"/>
      <c r="E326" s="2053"/>
      <c r="F326" s="2053"/>
      <c r="G326" s="2053"/>
    </row>
    <row r="327">
      <c r="A327" s="2053"/>
      <c r="B327" s="2053"/>
      <c r="C327" s="2053"/>
      <c r="D327" s="2053"/>
      <c r="E327" s="2053"/>
      <c r="F327" s="2053"/>
      <c r="G327" s="2053"/>
    </row>
    <row r="328">
      <c r="A328" s="2053"/>
      <c r="B328" s="2053"/>
      <c r="C328" s="2053"/>
      <c r="D328" s="2053"/>
      <c r="E328" s="2053"/>
      <c r="F328" s="2053"/>
      <c r="G328" s="2053"/>
    </row>
    <row r="329">
      <c r="A329" s="2053"/>
      <c r="B329" s="2053"/>
      <c r="C329" s="2053"/>
      <c r="D329" s="2053"/>
      <c r="E329" s="2053"/>
      <c r="F329" s="2053"/>
      <c r="G329" s="2053"/>
    </row>
    <row r="330">
      <c r="A330" s="2053"/>
      <c r="B330" s="2053"/>
      <c r="C330" s="2053"/>
      <c r="D330" s="2053"/>
      <c r="E330" s="2053"/>
      <c r="F330" s="2053"/>
      <c r="G330" s="2053"/>
    </row>
    <row r="331">
      <c r="A331" s="2053"/>
      <c r="B331" s="2053"/>
      <c r="C331" s="2053"/>
      <c r="D331" s="2053"/>
      <c r="E331" s="2053"/>
      <c r="F331" s="2053"/>
      <c r="G331" s="2053"/>
    </row>
    <row r="332">
      <c r="A332" s="2053"/>
      <c r="B332" s="2053"/>
      <c r="C332" s="2053"/>
      <c r="D332" s="2053"/>
      <c r="E332" s="2053"/>
      <c r="F332" s="2053"/>
      <c r="G332" s="2053"/>
    </row>
    <row r="333">
      <c r="A333" s="2053"/>
      <c r="B333" s="2053"/>
      <c r="C333" s="2053"/>
      <c r="D333" s="2053"/>
      <c r="E333" s="2053"/>
      <c r="F333" s="2053"/>
      <c r="G333" s="2053"/>
    </row>
    <row r="334">
      <c r="A334" s="2053"/>
      <c r="B334" s="2053"/>
      <c r="C334" s="2053"/>
      <c r="D334" s="2053"/>
      <c r="E334" s="2053"/>
      <c r="F334" s="2053"/>
      <c r="G334" s="2053"/>
    </row>
    <row r="335">
      <c r="A335" s="2053"/>
      <c r="B335" s="2053"/>
      <c r="C335" s="2053"/>
      <c r="D335" s="2053"/>
      <c r="E335" s="2053"/>
      <c r="F335" s="2053"/>
      <c r="G335" s="2053"/>
    </row>
    <row r="336">
      <c r="A336" s="2053"/>
      <c r="B336" s="2053"/>
      <c r="C336" s="2053"/>
      <c r="D336" s="2053"/>
      <c r="E336" s="2053"/>
      <c r="F336" s="2053"/>
      <c r="G336" s="2053"/>
    </row>
    <row r="337">
      <c r="A337" s="2053"/>
      <c r="B337" s="2053"/>
      <c r="C337" s="2053"/>
      <c r="D337" s="2053"/>
      <c r="E337" s="2053"/>
      <c r="F337" s="2053"/>
      <c r="G337" s="2053"/>
    </row>
    <row r="338">
      <c r="A338" s="2053"/>
      <c r="B338" s="2053"/>
      <c r="C338" s="2053"/>
      <c r="D338" s="2053"/>
      <c r="E338" s="2053"/>
      <c r="F338" s="2053"/>
      <c r="G338" s="2053"/>
    </row>
    <row r="339">
      <c r="A339" s="2053"/>
      <c r="B339" s="2053"/>
      <c r="C339" s="2053"/>
      <c r="D339" s="2053"/>
      <c r="E339" s="2053"/>
      <c r="F339" s="2053"/>
      <c r="G339" s="2053"/>
    </row>
    <row r="340">
      <c r="A340" s="2053"/>
      <c r="B340" s="2053"/>
      <c r="C340" s="2053"/>
      <c r="D340" s="2053"/>
      <c r="E340" s="2053"/>
      <c r="F340" s="2053"/>
      <c r="G340" s="2053"/>
    </row>
    <row r="341">
      <c r="A341" s="2053"/>
      <c r="B341" s="2053"/>
      <c r="C341" s="2053"/>
      <c r="D341" s="2053"/>
      <c r="E341" s="2053"/>
      <c r="F341" s="2053"/>
      <c r="G341" s="2053"/>
    </row>
    <row r="342">
      <c r="A342" s="2053"/>
      <c r="B342" s="2053"/>
      <c r="C342" s="2053"/>
      <c r="D342" s="2053"/>
      <c r="E342" s="2053"/>
      <c r="F342" s="2053"/>
      <c r="G342" s="2053"/>
    </row>
    <row r="343">
      <c r="A343" s="2053"/>
      <c r="B343" s="2053"/>
      <c r="C343" s="2053"/>
      <c r="D343" s="2053"/>
      <c r="E343" s="2053"/>
      <c r="F343" s="2053"/>
      <c r="G343" s="2053"/>
    </row>
    <row r="344">
      <c r="A344" s="2053"/>
      <c r="B344" s="2053"/>
      <c r="C344" s="2053"/>
      <c r="D344" s="2053"/>
      <c r="E344" s="2053"/>
      <c r="F344" s="2053"/>
      <c r="G344" s="2053"/>
    </row>
    <row r="345">
      <c r="A345" s="2053"/>
      <c r="B345" s="2053"/>
      <c r="C345" s="2053"/>
      <c r="D345" s="2053"/>
      <c r="E345" s="2053"/>
      <c r="F345" s="2053"/>
      <c r="G345" s="2053"/>
    </row>
    <row r="346">
      <c r="A346" s="2053"/>
      <c r="B346" s="2053"/>
      <c r="C346" s="2053"/>
      <c r="D346" s="2053"/>
      <c r="E346" s="2053"/>
      <c r="F346" s="2053"/>
      <c r="G346" s="2053"/>
    </row>
    <row r="347">
      <c r="A347" s="2053"/>
      <c r="B347" s="2053"/>
      <c r="C347" s="2053"/>
      <c r="D347" s="2053"/>
      <c r="E347" s="2053"/>
      <c r="F347" s="2053"/>
      <c r="G347" s="2053"/>
    </row>
    <row r="348">
      <c r="A348" s="2053"/>
      <c r="B348" s="2053"/>
      <c r="C348" s="2053"/>
      <c r="D348" s="2053"/>
      <c r="E348" s="2053"/>
      <c r="F348" s="2053"/>
      <c r="G348" s="2053"/>
    </row>
    <row r="349">
      <c r="A349" s="2053"/>
      <c r="B349" s="2053"/>
      <c r="C349" s="2053"/>
      <c r="D349" s="2053"/>
      <c r="E349" s="2053"/>
      <c r="F349" s="2053"/>
      <c r="G349" s="2053"/>
    </row>
    <row r="350">
      <c r="A350" s="2053"/>
      <c r="B350" s="2053"/>
      <c r="C350" s="2053"/>
      <c r="D350" s="2053"/>
      <c r="E350" s="2053"/>
      <c r="F350" s="2053"/>
      <c r="G350" s="2053"/>
    </row>
    <row r="351">
      <c r="A351" s="2053"/>
      <c r="B351" s="2053"/>
      <c r="C351" s="2053"/>
      <c r="D351" s="2053"/>
      <c r="E351" s="2053"/>
      <c r="F351" s="2053"/>
      <c r="G351" s="2053"/>
    </row>
    <row r="352">
      <c r="A352" s="2053"/>
      <c r="B352" s="2053"/>
      <c r="C352" s="2053"/>
      <c r="D352" s="2053"/>
      <c r="E352" s="2053"/>
      <c r="F352" s="2053"/>
      <c r="G352" s="2053"/>
    </row>
    <row r="353">
      <c r="A353" s="2053"/>
      <c r="B353" s="2053"/>
      <c r="C353" s="2053"/>
      <c r="D353" s="2053"/>
      <c r="E353" s="2053"/>
      <c r="F353" s="2053"/>
      <c r="G353" s="2053"/>
    </row>
    <row r="354">
      <c r="A354" s="2053"/>
      <c r="B354" s="2053"/>
      <c r="C354" s="2053"/>
      <c r="D354" s="2053"/>
      <c r="E354" s="2053"/>
      <c r="F354" s="2053"/>
      <c r="G354" s="2053"/>
    </row>
    <row r="355">
      <c r="A355" s="2053"/>
      <c r="B355" s="2053"/>
      <c r="C355" s="2053"/>
      <c r="D355" s="2053"/>
      <c r="E355" s="2053"/>
      <c r="F355" s="2053"/>
      <c r="G355" s="2053"/>
    </row>
    <row r="356">
      <c r="A356" s="2053"/>
      <c r="B356" s="2053"/>
      <c r="C356" s="2053"/>
      <c r="D356" s="2053"/>
      <c r="E356" s="2053"/>
      <c r="F356" s="2053"/>
      <c r="G356" s="2053"/>
    </row>
    <row r="357">
      <c r="A357" s="2053"/>
      <c r="B357" s="2053"/>
      <c r="C357" s="2053"/>
      <c r="D357" s="2053"/>
      <c r="E357" s="2053"/>
      <c r="F357" s="2053"/>
      <c r="G357" s="2053"/>
    </row>
    <row r="358">
      <c r="A358" s="2053"/>
      <c r="B358" s="2053"/>
      <c r="C358" s="2053"/>
      <c r="D358" s="2053"/>
      <c r="E358" s="2053"/>
      <c r="F358" s="2053"/>
      <c r="G358" s="2053"/>
    </row>
    <row r="359">
      <c r="A359" s="2053"/>
      <c r="B359" s="2053"/>
      <c r="C359" s="2053"/>
      <c r="D359" s="2053"/>
      <c r="E359" s="2053"/>
      <c r="F359" s="2053"/>
      <c r="G359" s="2053"/>
    </row>
    <row r="360">
      <c r="A360" s="2053"/>
      <c r="B360" s="2053"/>
      <c r="C360" s="2053"/>
      <c r="D360" s="2053"/>
      <c r="E360" s="2053"/>
      <c r="F360" s="2053"/>
      <c r="G360" s="2053"/>
    </row>
    <row r="361">
      <c r="A361" s="2053"/>
      <c r="B361" s="2053"/>
      <c r="C361" s="2053"/>
      <c r="D361" s="2053"/>
      <c r="E361" s="2053"/>
      <c r="F361" s="2053"/>
      <c r="G361" s="2053"/>
    </row>
    <row r="362">
      <c r="A362" s="2053"/>
      <c r="B362" s="2053"/>
      <c r="C362" s="2053"/>
      <c r="D362" s="2053"/>
      <c r="E362" s="2053"/>
      <c r="F362" s="2053"/>
      <c r="G362" s="2053"/>
    </row>
    <row r="363">
      <c r="A363" s="2053"/>
      <c r="B363" s="2053"/>
      <c r="C363" s="2053"/>
      <c r="D363" s="2053"/>
      <c r="E363" s="2053"/>
      <c r="F363" s="2053"/>
      <c r="G363" s="2053"/>
    </row>
    <row r="364">
      <c r="A364" s="2053"/>
      <c r="B364" s="2053"/>
      <c r="C364" s="2053"/>
      <c r="D364" s="2053"/>
      <c r="E364" s="2053"/>
      <c r="F364" s="2053"/>
      <c r="G364" s="2053"/>
    </row>
    <row r="365">
      <c r="A365" s="2053"/>
      <c r="B365" s="2053"/>
      <c r="C365" s="2053"/>
      <c r="D365" s="2053"/>
      <c r="E365" s="2053"/>
      <c r="F365" s="2053"/>
      <c r="G365" s="2053"/>
    </row>
    <row r="366">
      <c r="A366" s="2053"/>
      <c r="B366" s="2053"/>
      <c r="C366" s="2053"/>
      <c r="D366" s="2053"/>
      <c r="E366" s="2053"/>
      <c r="F366" s="2053"/>
      <c r="G366" s="2053"/>
    </row>
    <row r="367">
      <c r="A367" s="2053"/>
      <c r="B367" s="2053"/>
      <c r="C367" s="2053"/>
      <c r="D367" s="2053"/>
      <c r="E367" s="2053"/>
      <c r="F367" s="2053"/>
      <c r="G367" s="2053"/>
    </row>
    <row r="368">
      <c r="A368" s="2053"/>
      <c r="B368" s="2053"/>
      <c r="C368" s="2053"/>
      <c r="D368" s="2053"/>
      <c r="E368" s="2053"/>
      <c r="F368" s="2053"/>
      <c r="G368" s="2053"/>
    </row>
    <row r="369">
      <c r="A369" s="2053"/>
      <c r="B369" s="2053"/>
      <c r="C369" s="2053"/>
      <c r="D369" s="2053"/>
      <c r="E369" s="2053"/>
      <c r="F369" s="2053"/>
      <c r="G369" s="2053"/>
    </row>
    <row r="370">
      <c r="A370" s="2053"/>
      <c r="B370" s="2053"/>
      <c r="C370" s="2053"/>
      <c r="D370" s="2053"/>
      <c r="E370" s="2053"/>
      <c r="F370" s="2053"/>
      <c r="G370" s="2053"/>
    </row>
    <row r="371">
      <c r="A371" s="2053"/>
      <c r="B371" s="2053"/>
      <c r="C371" s="2053"/>
      <c r="D371" s="2053"/>
      <c r="E371" s="2053"/>
      <c r="F371" s="2053"/>
      <c r="G371" s="2053"/>
    </row>
    <row r="372">
      <c r="A372" s="2053"/>
      <c r="B372" s="2053"/>
      <c r="C372" s="2053"/>
      <c r="D372" s="2053"/>
      <c r="E372" s="2053"/>
      <c r="F372" s="2053"/>
      <c r="G372" s="2053"/>
    </row>
    <row r="373">
      <c r="A373" s="2053"/>
      <c r="B373" s="2053"/>
      <c r="C373" s="2053"/>
      <c r="D373" s="2053"/>
      <c r="E373" s="2053"/>
      <c r="F373" s="2053"/>
      <c r="G373" s="2053"/>
    </row>
    <row r="374">
      <c r="A374" s="2053"/>
      <c r="B374" s="2053"/>
      <c r="C374" s="2053"/>
      <c r="D374" s="2053"/>
      <c r="E374" s="2053"/>
      <c r="F374" s="2053"/>
      <c r="G374" s="2053"/>
    </row>
    <row r="375">
      <c r="A375" s="2053"/>
      <c r="B375" s="2053"/>
      <c r="C375" s="2053"/>
      <c r="D375" s="2053"/>
      <c r="E375" s="2053"/>
      <c r="F375" s="2053"/>
      <c r="G375" s="2053"/>
    </row>
    <row r="376">
      <c r="A376" s="2053"/>
      <c r="B376" s="2053"/>
      <c r="C376" s="2053"/>
      <c r="D376" s="2053"/>
      <c r="E376" s="2053"/>
      <c r="F376" s="2053"/>
      <c r="G376" s="2053"/>
    </row>
    <row r="377">
      <c r="A377" s="2053"/>
      <c r="B377" s="2053"/>
      <c r="C377" s="2053"/>
      <c r="D377" s="2053"/>
      <c r="E377" s="2053"/>
      <c r="F377" s="2053"/>
      <c r="G377" s="2053"/>
    </row>
    <row r="378">
      <c r="A378" s="2053"/>
      <c r="B378" s="2053"/>
      <c r="C378" s="2053"/>
      <c r="D378" s="2053"/>
      <c r="E378" s="2053"/>
      <c r="F378" s="2053"/>
      <c r="G378" s="2053"/>
    </row>
    <row r="379">
      <c r="A379" s="2053"/>
      <c r="B379" s="2053"/>
      <c r="C379" s="2053"/>
      <c r="D379" s="2053"/>
      <c r="E379" s="2053"/>
      <c r="F379" s="2053"/>
      <c r="G379" s="2053"/>
    </row>
    <row r="380">
      <c r="A380" s="2053"/>
      <c r="B380" s="2053"/>
      <c r="C380" s="2053"/>
      <c r="D380" s="2053"/>
      <c r="E380" s="2053"/>
      <c r="F380" s="2053"/>
      <c r="G380" s="2053"/>
    </row>
    <row r="381">
      <c r="A381" s="2053"/>
      <c r="B381" s="2053"/>
      <c r="C381" s="2053"/>
      <c r="D381" s="2053"/>
      <c r="E381" s="2053"/>
      <c r="F381" s="2053"/>
      <c r="G381" s="2053"/>
    </row>
    <row r="382">
      <c r="A382" s="2053"/>
      <c r="B382" s="2053"/>
      <c r="C382" s="2053"/>
      <c r="D382" s="2053"/>
      <c r="E382" s="2053"/>
      <c r="F382" s="2053"/>
      <c r="G382" s="2053"/>
    </row>
    <row r="383">
      <c r="A383" s="2053"/>
      <c r="B383" s="2053"/>
      <c r="C383" s="2053"/>
      <c r="D383" s="2053"/>
      <c r="E383" s="2053"/>
      <c r="F383" s="2053"/>
      <c r="G383" s="2053"/>
    </row>
    <row r="384">
      <c r="A384" s="2053"/>
      <c r="B384" s="2053"/>
      <c r="C384" s="2053"/>
      <c r="D384" s="2053"/>
      <c r="E384" s="2053"/>
      <c r="F384" s="2053"/>
      <c r="G384" s="2053"/>
    </row>
    <row r="385">
      <c r="A385" s="2053"/>
      <c r="B385" s="2053"/>
      <c r="C385" s="2053"/>
      <c r="D385" s="2053"/>
      <c r="E385" s="2053"/>
      <c r="F385" s="2053"/>
      <c r="G385" s="2053"/>
    </row>
    <row r="386">
      <c r="A386" s="2053"/>
      <c r="B386" s="2053"/>
      <c r="C386" s="2053"/>
      <c r="D386" s="2053"/>
      <c r="E386" s="2053"/>
      <c r="F386" s="2053"/>
      <c r="G386" s="2053"/>
    </row>
    <row r="387">
      <c r="A387" s="2053"/>
      <c r="B387" s="2053"/>
      <c r="C387" s="2053"/>
      <c r="D387" s="2053"/>
      <c r="E387" s="2053"/>
      <c r="F387" s="2053"/>
      <c r="G387" s="2053"/>
    </row>
    <row r="388">
      <c r="A388" s="2053"/>
      <c r="B388" s="2053"/>
      <c r="C388" s="2053"/>
      <c r="D388" s="2053"/>
      <c r="E388" s="2053"/>
      <c r="F388" s="2053"/>
      <c r="G388" s="2053"/>
    </row>
    <row r="389">
      <c r="A389" s="2053"/>
      <c r="B389" s="2053"/>
      <c r="C389" s="2053"/>
      <c r="D389" s="2053"/>
      <c r="E389" s="2053"/>
      <c r="F389" s="2053"/>
      <c r="G389" s="2053"/>
    </row>
    <row r="390">
      <c r="A390" s="2053"/>
      <c r="B390" s="2053"/>
      <c r="C390" s="2053"/>
      <c r="D390" s="2053"/>
      <c r="E390" s="2053"/>
      <c r="F390" s="2053"/>
      <c r="G390" s="2053"/>
    </row>
    <row r="391">
      <c r="A391" s="2053"/>
      <c r="B391" s="2053"/>
      <c r="C391" s="2053"/>
      <c r="D391" s="2053"/>
      <c r="E391" s="2053"/>
      <c r="F391" s="2053"/>
      <c r="G391" s="2053"/>
    </row>
    <row r="392">
      <c r="A392" s="2053"/>
      <c r="B392" s="2053"/>
      <c r="C392" s="2053"/>
      <c r="D392" s="2053"/>
      <c r="E392" s="2053"/>
      <c r="F392" s="2053"/>
      <c r="G392" s="2053"/>
    </row>
    <row r="393">
      <c r="A393" s="2053"/>
      <c r="B393" s="2053"/>
      <c r="C393" s="2053"/>
      <c r="D393" s="2053"/>
      <c r="E393" s="2053"/>
      <c r="F393" s="2053"/>
      <c r="G393" s="2053"/>
    </row>
    <row r="394">
      <c r="A394" s="2053"/>
      <c r="B394" s="2053"/>
      <c r="C394" s="2053"/>
      <c r="D394" s="2053"/>
      <c r="E394" s="2053"/>
      <c r="F394" s="2053"/>
      <c r="G394" s="2053"/>
    </row>
    <row r="395">
      <c r="A395" s="2053"/>
      <c r="B395" s="2053"/>
      <c r="C395" s="2053"/>
      <c r="D395" s="2053"/>
      <c r="E395" s="2053"/>
      <c r="F395" s="2053"/>
      <c r="G395" s="2053"/>
    </row>
    <row r="396">
      <c r="A396" s="2053"/>
      <c r="B396" s="2053"/>
      <c r="C396" s="2053"/>
      <c r="D396" s="2053"/>
      <c r="E396" s="2053"/>
      <c r="F396" s="2053"/>
      <c r="G396" s="2053"/>
    </row>
    <row r="397">
      <c r="A397" s="2053"/>
      <c r="B397" s="2053"/>
      <c r="C397" s="2053"/>
      <c r="D397" s="2053"/>
      <c r="E397" s="2053"/>
      <c r="F397" s="2053"/>
      <c r="G397" s="2053"/>
    </row>
    <row r="398">
      <c r="A398" s="2053"/>
      <c r="B398" s="2053"/>
      <c r="C398" s="2053"/>
      <c r="D398" s="2053"/>
      <c r="E398" s="2053"/>
      <c r="F398" s="2053"/>
      <c r="G398" s="2053"/>
    </row>
    <row r="399">
      <c r="A399" s="2053"/>
      <c r="B399" s="2053"/>
      <c r="C399" s="2053"/>
      <c r="D399" s="2053"/>
      <c r="E399" s="2053"/>
      <c r="F399" s="2053"/>
      <c r="G399" s="2053"/>
    </row>
    <row r="400">
      <c r="A400" s="2053"/>
      <c r="B400" s="2053"/>
      <c r="C400" s="2053"/>
      <c r="D400" s="2053"/>
      <c r="E400" s="2053"/>
      <c r="F400" s="2053"/>
      <c r="G400" s="2053"/>
    </row>
    <row r="401">
      <c r="A401" s="2053"/>
      <c r="B401" s="2053"/>
      <c r="C401" s="2053"/>
      <c r="D401" s="2053"/>
      <c r="E401" s="2053"/>
      <c r="F401" s="2053"/>
      <c r="G401" s="2053"/>
    </row>
    <row r="402">
      <c r="A402" s="2053"/>
      <c r="B402" s="2053"/>
      <c r="C402" s="2053"/>
      <c r="D402" s="2053"/>
      <c r="E402" s="2053"/>
      <c r="F402" s="2053"/>
      <c r="G402" s="2053"/>
    </row>
    <row r="403">
      <c r="A403" s="2053"/>
      <c r="B403" s="2053"/>
      <c r="C403" s="2053"/>
      <c r="D403" s="2053"/>
      <c r="E403" s="2053"/>
      <c r="F403" s="2053"/>
      <c r="G403" s="2053"/>
    </row>
    <row r="404">
      <c r="A404" s="2053"/>
      <c r="B404" s="2053"/>
      <c r="C404" s="2053"/>
      <c r="D404" s="2053"/>
      <c r="E404" s="2053"/>
      <c r="F404" s="2053"/>
      <c r="G404" s="2053"/>
    </row>
    <row r="405">
      <c r="A405" s="2053"/>
      <c r="B405" s="2053"/>
      <c r="C405" s="2053"/>
      <c r="D405" s="2053"/>
      <c r="E405" s="2053"/>
      <c r="F405" s="2053"/>
      <c r="G405" s="2053"/>
    </row>
    <row r="406">
      <c r="A406" s="2053"/>
      <c r="B406" s="2053"/>
      <c r="C406" s="2053"/>
      <c r="D406" s="2053"/>
      <c r="E406" s="2053"/>
      <c r="F406" s="2053"/>
      <c r="G406" s="2053"/>
    </row>
    <row r="407">
      <c r="A407" s="2053"/>
      <c r="B407" s="2053"/>
      <c r="C407" s="2053"/>
      <c r="D407" s="2053"/>
      <c r="E407" s="2053"/>
      <c r="F407" s="2053"/>
      <c r="G407" s="2053"/>
    </row>
    <row r="408">
      <c r="A408" s="2053"/>
      <c r="B408" s="2053"/>
      <c r="C408" s="2053"/>
      <c r="D408" s="2053"/>
      <c r="E408" s="2053"/>
      <c r="F408" s="2053"/>
      <c r="G408" s="2053"/>
    </row>
    <row r="409">
      <c r="A409" s="2053"/>
      <c r="B409" s="2053"/>
      <c r="C409" s="2053"/>
      <c r="D409" s="2053"/>
      <c r="E409" s="2053"/>
      <c r="F409" s="2053"/>
      <c r="G409" s="2053"/>
    </row>
    <row r="410">
      <c r="A410" s="2053"/>
      <c r="B410" s="2053"/>
      <c r="C410" s="2053"/>
      <c r="D410" s="2053"/>
      <c r="E410" s="2053"/>
      <c r="F410" s="2053"/>
      <c r="G410" s="2053"/>
    </row>
    <row r="411">
      <c r="A411" s="2053"/>
      <c r="B411" s="2053"/>
      <c r="C411" s="2053"/>
      <c r="D411" s="2053"/>
      <c r="E411" s="2053"/>
      <c r="F411" s="2053"/>
      <c r="G411" s="2053"/>
    </row>
    <row r="412">
      <c r="A412" s="2053"/>
      <c r="B412" s="2053"/>
      <c r="C412" s="2053"/>
      <c r="D412" s="2053"/>
      <c r="E412" s="2053"/>
      <c r="F412" s="2053"/>
      <c r="G412" s="2053"/>
    </row>
    <row r="413">
      <c r="A413" s="2053"/>
      <c r="B413" s="2053"/>
      <c r="C413" s="2053"/>
      <c r="D413" s="2053"/>
      <c r="E413" s="2053"/>
      <c r="F413" s="2053"/>
      <c r="G413" s="2053"/>
    </row>
    <row r="414">
      <c r="A414" s="2053"/>
      <c r="B414" s="2053"/>
      <c r="C414" s="2053"/>
      <c r="D414" s="2053"/>
      <c r="E414" s="2053"/>
      <c r="F414" s="2053"/>
      <c r="G414" s="2053"/>
    </row>
    <row r="415">
      <c r="A415" s="2053"/>
      <c r="B415" s="2053"/>
      <c r="C415" s="2053"/>
      <c r="D415" s="2053"/>
      <c r="E415" s="2053"/>
      <c r="F415" s="2053"/>
      <c r="G415" s="2053"/>
    </row>
    <row r="416">
      <c r="A416" s="2053"/>
      <c r="B416" s="2053"/>
      <c r="C416" s="2053"/>
      <c r="D416" s="2053"/>
      <c r="E416" s="2053"/>
      <c r="F416" s="2053"/>
      <c r="G416" s="2053"/>
    </row>
    <row r="417">
      <c r="A417" s="2053"/>
      <c r="B417" s="2053"/>
      <c r="C417" s="2053"/>
      <c r="D417" s="2053"/>
      <c r="E417" s="2053"/>
      <c r="F417" s="2053"/>
      <c r="G417" s="2053"/>
    </row>
    <row r="418">
      <c r="A418" s="2053"/>
      <c r="B418" s="2053"/>
      <c r="C418" s="2053"/>
      <c r="D418" s="2053"/>
      <c r="E418" s="2053"/>
      <c r="F418" s="2053"/>
      <c r="G418" s="2053"/>
    </row>
    <row r="419">
      <c r="A419" s="2053"/>
      <c r="B419" s="2053"/>
      <c r="C419" s="2053"/>
      <c r="D419" s="2053"/>
      <c r="E419" s="2053"/>
      <c r="F419" s="2053"/>
      <c r="G419" s="2053"/>
    </row>
    <row r="420">
      <c r="A420" s="2053"/>
      <c r="B420" s="2053"/>
      <c r="C420" s="2053"/>
      <c r="D420" s="2053"/>
      <c r="E420" s="2053"/>
      <c r="F420" s="2053"/>
      <c r="G420" s="2053"/>
    </row>
    <row r="421">
      <c r="A421" s="2053"/>
      <c r="B421" s="2053"/>
      <c r="C421" s="2053"/>
      <c r="D421" s="2053"/>
      <c r="E421" s="2053"/>
      <c r="F421" s="2053"/>
      <c r="G421" s="2053"/>
    </row>
    <row r="422">
      <c r="A422" s="2053"/>
      <c r="B422" s="2053"/>
      <c r="C422" s="2053"/>
      <c r="D422" s="2053"/>
      <c r="E422" s="2053"/>
      <c r="F422" s="2053"/>
      <c r="G422" s="2053"/>
    </row>
    <row r="423">
      <c r="A423" s="2053"/>
      <c r="B423" s="2053"/>
      <c r="C423" s="2053"/>
      <c r="D423" s="2053"/>
      <c r="E423" s="2053"/>
      <c r="F423" s="2053"/>
      <c r="G423" s="2053"/>
    </row>
    <row r="424">
      <c r="A424" s="2053"/>
      <c r="B424" s="2053"/>
      <c r="C424" s="2053"/>
      <c r="D424" s="2053"/>
      <c r="E424" s="2053"/>
      <c r="F424" s="2053"/>
      <c r="G424" s="2053"/>
    </row>
    <row r="425">
      <c r="A425" s="2053"/>
      <c r="B425" s="2053"/>
      <c r="C425" s="2053"/>
      <c r="D425" s="2053"/>
      <c r="E425" s="2053"/>
      <c r="F425" s="2053"/>
      <c r="G425" s="2053"/>
    </row>
    <row r="426">
      <c r="A426" s="2053"/>
      <c r="B426" s="2053"/>
      <c r="C426" s="2053"/>
      <c r="D426" s="2053"/>
      <c r="E426" s="2053"/>
      <c r="F426" s="2053"/>
      <c r="G426" s="2053"/>
    </row>
    <row r="427">
      <c r="A427" s="2053"/>
      <c r="B427" s="2053"/>
      <c r="C427" s="2053"/>
      <c r="D427" s="2053"/>
      <c r="E427" s="2053"/>
      <c r="F427" s="2053"/>
      <c r="G427" s="2053"/>
    </row>
    <row r="428">
      <c r="A428" s="2053"/>
      <c r="B428" s="2053"/>
      <c r="C428" s="2053"/>
      <c r="D428" s="2053"/>
      <c r="E428" s="2053"/>
      <c r="F428" s="2053"/>
      <c r="G428" s="2053"/>
    </row>
    <row r="429">
      <c r="A429" s="2053"/>
      <c r="B429" s="2053"/>
      <c r="C429" s="2053"/>
      <c r="D429" s="2053"/>
      <c r="E429" s="2053"/>
      <c r="F429" s="2053"/>
      <c r="G429" s="2053"/>
    </row>
    <row r="430">
      <c r="A430" s="2053"/>
      <c r="B430" s="2053"/>
      <c r="C430" s="2053"/>
      <c r="D430" s="2053"/>
      <c r="E430" s="2053"/>
      <c r="F430" s="2053"/>
      <c r="G430" s="2053"/>
    </row>
    <row r="431">
      <c r="A431" s="2053"/>
      <c r="B431" s="2053"/>
      <c r="C431" s="2053"/>
      <c r="D431" s="2053"/>
      <c r="E431" s="2053"/>
      <c r="F431" s="2053"/>
      <c r="G431" s="2053"/>
    </row>
    <row r="432">
      <c r="A432" s="2053"/>
      <c r="B432" s="2053"/>
      <c r="C432" s="2053"/>
      <c r="D432" s="2053"/>
      <c r="E432" s="2053"/>
      <c r="F432" s="2053"/>
      <c r="G432" s="2053"/>
    </row>
    <row r="433">
      <c r="A433" s="2053"/>
      <c r="B433" s="2053"/>
      <c r="C433" s="2053"/>
      <c r="D433" s="2053"/>
      <c r="E433" s="2053"/>
      <c r="F433" s="2053"/>
      <c r="G433" s="2053"/>
    </row>
    <row r="434">
      <c r="A434" s="2053"/>
      <c r="B434" s="2053"/>
      <c r="C434" s="2053"/>
      <c r="D434" s="2053"/>
      <c r="E434" s="2053"/>
      <c r="F434" s="2053"/>
      <c r="G434" s="2053"/>
    </row>
    <row r="435">
      <c r="A435" s="2053"/>
      <c r="B435" s="2053"/>
      <c r="C435" s="2053"/>
      <c r="D435" s="2053"/>
      <c r="E435" s="2053"/>
      <c r="F435" s="2053"/>
      <c r="G435" s="2053"/>
    </row>
    <row r="436">
      <c r="A436" s="2053"/>
      <c r="B436" s="2053"/>
      <c r="C436" s="2053"/>
      <c r="D436" s="2053"/>
      <c r="E436" s="2053"/>
      <c r="F436" s="2053"/>
      <c r="G436" s="2053"/>
    </row>
    <row r="437">
      <c r="A437" s="2053"/>
      <c r="B437" s="2053"/>
      <c r="C437" s="2053"/>
      <c r="D437" s="2053"/>
      <c r="E437" s="2053"/>
      <c r="F437" s="2053"/>
      <c r="G437" s="2053"/>
    </row>
    <row r="438">
      <c r="A438" s="2053"/>
      <c r="B438" s="2053"/>
      <c r="C438" s="2053"/>
      <c r="D438" s="2053"/>
      <c r="E438" s="2053"/>
      <c r="F438" s="2053"/>
      <c r="G438" s="2053"/>
    </row>
    <row r="439">
      <c r="A439" s="2053"/>
      <c r="B439" s="2053"/>
      <c r="C439" s="2053"/>
      <c r="D439" s="2053"/>
      <c r="E439" s="2053"/>
      <c r="F439" s="2053"/>
      <c r="G439" s="2053"/>
    </row>
    <row r="440">
      <c r="A440" s="2053"/>
      <c r="B440" s="2053"/>
      <c r="C440" s="2053"/>
      <c r="D440" s="2053"/>
      <c r="E440" s="2053"/>
      <c r="F440" s="2053"/>
      <c r="G440" s="2053"/>
    </row>
    <row r="441">
      <c r="A441" s="2053"/>
      <c r="B441" s="2053"/>
      <c r="C441" s="2053"/>
      <c r="D441" s="2053"/>
      <c r="E441" s="2053"/>
      <c r="F441" s="2053"/>
      <c r="G441" s="2053"/>
    </row>
    <row r="442">
      <c r="A442" s="2053"/>
      <c r="B442" s="2053"/>
      <c r="C442" s="2053"/>
      <c r="D442" s="2053"/>
      <c r="E442" s="2053"/>
      <c r="F442" s="2053"/>
      <c r="G442" s="2053"/>
    </row>
    <row r="443">
      <c r="A443" s="2053"/>
      <c r="B443" s="2053"/>
      <c r="C443" s="2053"/>
      <c r="D443" s="2053"/>
      <c r="E443" s="2053"/>
      <c r="F443" s="2053"/>
      <c r="G443" s="2053"/>
    </row>
    <row r="444">
      <c r="A444" s="2053"/>
      <c r="B444" s="2053"/>
      <c r="C444" s="2053"/>
      <c r="D444" s="2053"/>
      <c r="E444" s="2053"/>
      <c r="F444" s="2053"/>
      <c r="G444" s="2053"/>
    </row>
    <row r="445">
      <c r="A445" s="2053"/>
      <c r="B445" s="2053"/>
      <c r="C445" s="2053"/>
      <c r="D445" s="2053"/>
      <c r="E445" s="2053"/>
      <c r="F445" s="2053"/>
      <c r="G445" s="2053"/>
    </row>
    <row r="446">
      <c r="A446" s="2053"/>
      <c r="B446" s="2053"/>
      <c r="C446" s="2053"/>
      <c r="D446" s="2053"/>
      <c r="E446" s="2053"/>
      <c r="F446" s="2053"/>
      <c r="G446" s="2053"/>
    </row>
    <row r="447">
      <c r="A447" s="2053"/>
      <c r="B447" s="2053"/>
      <c r="C447" s="2053"/>
      <c r="D447" s="2053"/>
      <c r="E447" s="2053"/>
      <c r="F447" s="2053"/>
      <c r="G447" s="2053"/>
    </row>
    <row r="448">
      <c r="A448" s="2053"/>
      <c r="B448" s="2053"/>
      <c r="C448" s="2053"/>
      <c r="D448" s="2053"/>
      <c r="E448" s="2053"/>
      <c r="F448" s="2053"/>
      <c r="G448" s="2053"/>
    </row>
    <row r="449">
      <c r="A449" s="2053"/>
      <c r="B449" s="2053"/>
      <c r="C449" s="2053"/>
      <c r="D449" s="2053"/>
      <c r="E449" s="2053"/>
      <c r="F449" s="2053"/>
      <c r="G449" s="2053"/>
    </row>
    <row r="450">
      <c r="A450" s="2053"/>
      <c r="B450" s="2053"/>
      <c r="C450" s="2053"/>
      <c r="D450" s="2053"/>
      <c r="E450" s="2053"/>
      <c r="F450" s="2053"/>
      <c r="G450" s="2053"/>
    </row>
    <row r="451">
      <c r="A451" s="2053"/>
      <c r="B451" s="2053"/>
      <c r="C451" s="2053"/>
      <c r="D451" s="2053"/>
      <c r="E451" s="2053"/>
      <c r="F451" s="2053"/>
      <c r="G451" s="2053"/>
    </row>
    <row r="452">
      <c r="A452" s="2053"/>
      <c r="B452" s="2053"/>
      <c r="C452" s="2053"/>
      <c r="D452" s="2053"/>
      <c r="E452" s="2053"/>
      <c r="F452" s="2053"/>
      <c r="G452" s="2053"/>
    </row>
    <row r="453">
      <c r="A453" s="2053"/>
      <c r="B453" s="2053"/>
      <c r="C453" s="2053"/>
      <c r="D453" s="2053"/>
      <c r="E453" s="2053"/>
      <c r="F453" s="2053"/>
      <c r="G453" s="2053"/>
    </row>
    <row r="454">
      <c r="A454" s="2053"/>
      <c r="B454" s="2053"/>
      <c r="C454" s="2053"/>
      <c r="D454" s="2053"/>
      <c r="E454" s="2053"/>
      <c r="F454" s="2053"/>
      <c r="G454" s="2053"/>
    </row>
    <row r="455">
      <c r="A455" s="2053"/>
      <c r="B455" s="2053"/>
      <c r="C455" s="2053"/>
      <c r="D455" s="2053"/>
      <c r="E455" s="2053"/>
      <c r="F455" s="2053"/>
      <c r="G455" s="2053"/>
    </row>
    <row r="456">
      <c r="A456" s="2053"/>
      <c r="B456" s="2053"/>
      <c r="C456" s="2053"/>
      <c r="D456" s="2053"/>
      <c r="E456" s="2053"/>
      <c r="F456" s="2053"/>
      <c r="G456" s="2053"/>
    </row>
    <row r="457">
      <c r="A457" s="2053"/>
      <c r="B457" s="2053"/>
      <c r="C457" s="2053"/>
      <c r="D457" s="2053"/>
      <c r="E457" s="2053"/>
      <c r="F457" s="2053"/>
      <c r="G457" s="2053"/>
    </row>
    <row r="458">
      <c r="A458" s="2053"/>
      <c r="B458" s="2053"/>
      <c r="C458" s="2053"/>
      <c r="D458" s="2053"/>
      <c r="E458" s="2053"/>
      <c r="F458" s="2053"/>
      <c r="G458" s="2053"/>
    </row>
    <row r="459">
      <c r="A459" s="2053"/>
      <c r="B459" s="2053"/>
      <c r="C459" s="2053"/>
      <c r="D459" s="2053"/>
      <c r="E459" s="2053"/>
      <c r="F459" s="2053"/>
      <c r="G459" s="2053"/>
    </row>
    <row r="460">
      <c r="A460" s="2053"/>
      <c r="B460" s="2053"/>
      <c r="C460" s="2053"/>
      <c r="D460" s="2053"/>
      <c r="E460" s="2053"/>
      <c r="F460" s="2053"/>
      <c r="G460" s="2053"/>
    </row>
    <row r="461">
      <c r="A461" s="2053"/>
      <c r="B461" s="2053"/>
      <c r="C461" s="2053"/>
      <c r="D461" s="2053"/>
      <c r="E461" s="2053"/>
      <c r="F461" s="2053"/>
      <c r="G461" s="2053"/>
    </row>
    <row r="462">
      <c r="A462" s="2053"/>
      <c r="B462" s="2053"/>
      <c r="C462" s="2053"/>
      <c r="D462" s="2053"/>
      <c r="E462" s="2053"/>
      <c r="F462" s="2053"/>
      <c r="G462" s="2053"/>
    </row>
    <row r="463">
      <c r="A463" s="2053"/>
      <c r="B463" s="2053"/>
      <c r="C463" s="2053"/>
      <c r="D463" s="2053"/>
      <c r="E463" s="2053"/>
      <c r="F463" s="2053"/>
      <c r="G463" s="2053"/>
    </row>
    <row r="464">
      <c r="A464" s="2053"/>
      <c r="B464" s="2053"/>
      <c r="C464" s="2053"/>
      <c r="D464" s="2053"/>
      <c r="E464" s="2053"/>
      <c r="F464" s="2053"/>
      <c r="G464" s="2053"/>
    </row>
    <row r="465">
      <c r="A465" s="2053"/>
      <c r="B465" s="2053"/>
      <c r="C465" s="2053"/>
      <c r="D465" s="2053"/>
      <c r="E465" s="2053"/>
      <c r="F465" s="2053"/>
      <c r="G465" s="2053"/>
    </row>
    <row r="466">
      <c r="A466" s="2053"/>
      <c r="B466" s="2053"/>
      <c r="C466" s="2053"/>
      <c r="D466" s="2053"/>
      <c r="E466" s="2053"/>
      <c r="F466" s="2053"/>
      <c r="G466" s="2053"/>
    </row>
    <row r="467">
      <c r="A467" s="2053"/>
      <c r="B467" s="2053"/>
      <c r="C467" s="2053"/>
      <c r="D467" s="2053"/>
      <c r="E467" s="2053"/>
      <c r="F467" s="2053"/>
      <c r="G467" s="2053"/>
    </row>
    <row r="468">
      <c r="A468" s="2053"/>
      <c r="B468" s="2053"/>
      <c r="C468" s="2053"/>
      <c r="D468" s="2053"/>
      <c r="E468" s="2053"/>
      <c r="F468" s="2053"/>
      <c r="G468" s="2053"/>
    </row>
    <row r="469">
      <c r="A469" s="2053"/>
      <c r="B469" s="2053"/>
      <c r="C469" s="2053"/>
      <c r="D469" s="2053"/>
      <c r="E469" s="2053"/>
      <c r="F469" s="2053"/>
      <c r="G469" s="2053"/>
    </row>
    <row r="470">
      <c r="A470" s="2053"/>
      <c r="B470" s="2053"/>
      <c r="C470" s="2053"/>
      <c r="D470" s="2053"/>
      <c r="E470" s="2053"/>
      <c r="F470" s="2053"/>
      <c r="G470" s="2053"/>
    </row>
    <row r="471">
      <c r="A471" s="2053"/>
      <c r="B471" s="2053"/>
      <c r="C471" s="2053"/>
      <c r="D471" s="2053"/>
      <c r="E471" s="2053"/>
      <c r="F471" s="2053"/>
      <c r="G471" s="2053"/>
    </row>
    <row r="472">
      <c r="A472" s="2053"/>
      <c r="B472" s="2053"/>
      <c r="C472" s="2053"/>
      <c r="D472" s="2053"/>
      <c r="E472" s="2053"/>
      <c r="F472" s="2053"/>
      <c r="G472" s="2053"/>
    </row>
    <row r="473">
      <c r="A473" s="2053"/>
      <c r="B473" s="2053"/>
      <c r="C473" s="2053"/>
      <c r="D473" s="2053"/>
      <c r="E473" s="2053"/>
      <c r="F473" s="2053"/>
      <c r="G473" s="2053"/>
    </row>
    <row r="474">
      <c r="A474" s="2053"/>
      <c r="B474" s="2053"/>
      <c r="C474" s="2053"/>
      <c r="D474" s="2053"/>
      <c r="E474" s="2053"/>
      <c r="F474" s="2053"/>
      <c r="G474" s="2053"/>
    </row>
    <row r="475">
      <c r="A475" s="2053"/>
      <c r="B475" s="2053"/>
      <c r="C475" s="2053"/>
      <c r="D475" s="2053"/>
      <c r="E475" s="2053"/>
      <c r="F475" s="2053"/>
      <c r="G475" s="2053"/>
    </row>
    <row r="476">
      <c r="A476" s="2053"/>
      <c r="B476" s="2053"/>
      <c r="C476" s="2053"/>
      <c r="D476" s="2053"/>
      <c r="E476" s="2053"/>
      <c r="F476" s="2053"/>
      <c r="G476" s="2053"/>
    </row>
    <row r="477">
      <c r="A477" s="2053"/>
      <c r="B477" s="2053"/>
      <c r="C477" s="2053"/>
      <c r="D477" s="2053"/>
      <c r="E477" s="2053"/>
      <c r="F477" s="2053"/>
      <c r="G477" s="2053"/>
    </row>
    <row r="478">
      <c r="A478" s="2053"/>
      <c r="B478" s="2053"/>
      <c r="C478" s="2053"/>
      <c r="D478" s="2053"/>
      <c r="E478" s="2053"/>
      <c r="F478" s="2053"/>
      <c r="G478" s="2053"/>
    </row>
    <row r="479">
      <c r="A479" s="2053"/>
      <c r="B479" s="2053"/>
      <c r="C479" s="2053"/>
      <c r="D479" s="2053"/>
      <c r="E479" s="2053"/>
      <c r="F479" s="2053"/>
      <c r="G479" s="2053"/>
    </row>
    <row r="480">
      <c r="A480" s="2053"/>
      <c r="B480" s="2053"/>
      <c r="C480" s="2053"/>
      <c r="D480" s="2053"/>
      <c r="E480" s="2053"/>
      <c r="F480" s="2053"/>
      <c r="G480" s="2053"/>
    </row>
    <row r="481">
      <c r="A481" s="2053"/>
      <c r="B481" s="2053"/>
      <c r="C481" s="2053"/>
      <c r="D481" s="2053"/>
      <c r="E481" s="2053"/>
      <c r="F481" s="2053"/>
      <c r="G481" s="2053"/>
    </row>
    <row r="482">
      <c r="A482" s="2053"/>
      <c r="B482" s="2053"/>
      <c r="C482" s="2053"/>
      <c r="D482" s="2053"/>
      <c r="E482" s="2053"/>
      <c r="F482" s="2053"/>
      <c r="G482" s="2053"/>
    </row>
    <row r="483">
      <c r="A483" s="2053"/>
      <c r="B483" s="2053"/>
      <c r="C483" s="2053"/>
      <c r="D483" s="2053"/>
      <c r="E483" s="2053"/>
      <c r="F483" s="2053"/>
      <c r="G483" s="2053"/>
    </row>
    <row r="484">
      <c r="A484" s="2053"/>
      <c r="B484" s="2053"/>
      <c r="C484" s="2053"/>
      <c r="D484" s="2053"/>
      <c r="E484" s="2053"/>
      <c r="F484" s="2053"/>
      <c r="G484" s="2053"/>
    </row>
    <row r="485">
      <c r="A485" s="2053"/>
      <c r="B485" s="2053"/>
      <c r="C485" s="2053"/>
      <c r="D485" s="2053"/>
      <c r="E485" s="2053"/>
      <c r="F485" s="2053"/>
      <c r="G485" s="2053"/>
    </row>
    <row r="486">
      <c r="A486" s="2053"/>
      <c r="B486" s="2053"/>
      <c r="C486" s="2053"/>
      <c r="D486" s="2053"/>
      <c r="E486" s="2053"/>
      <c r="F486" s="2053"/>
      <c r="G486" s="2053"/>
    </row>
    <row r="487">
      <c r="A487" s="2053"/>
      <c r="B487" s="2053"/>
      <c r="C487" s="2053"/>
      <c r="D487" s="2053"/>
      <c r="E487" s="2053"/>
      <c r="F487" s="2053"/>
      <c r="G487" s="2053"/>
    </row>
    <row r="488">
      <c r="A488" s="2053"/>
      <c r="B488" s="2053"/>
      <c r="C488" s="2053"/>
      <c r="D488" s="2053"/>
      <c r="E488" s="2053"/>
      <c r="F488" s="2053"/>
      <c r="G488" s="2053"/>
    </row>
    <row r="489">
      <c r="A489" s="2053"/>
      <c r="B489" s="2053"/>
      <c r="C489" s="2053"/>
      <c r="D489" s="2053"/>
      <c r="E489" s="2053"/>
      <c r="F489" s="2053"/>
      <c r="G489" s="2053"/>
    </row>
    <row r="490">
      <c r="A490" s="2053"/>
      <c r="B490" s="2053"/>
      <c r="C490" s="2053"/>
      <c r="D490" s="2053"/>
      <c r="E490" s="2053"/>
      <c r="F490" s="2053"/>
      <c r="G490" s="2053"/>
    </row>
    <row r="491">
      <c r="A491" s="2053"/>
      <c r="B491" s="2053"/>
      <c r="C491" s="2053"/>
      <c r="D491" s="2053"/>
      <c r="E491" s="2053"/>
      <c r="F491" s="2053"/>
      <c r="G491" s="2053"/>
    </row>
    <row r="492">
      <c r="A492" s="2053"/>
      <c r="B492" s="2053"/>
      <c r="C492" s="2053"/>
      <c r="D492" s="2053"/>
      <c r="E492" s="2053"/>
      <c r="F492" s="2053"/>
      <c r="G492" s="2053"/>
    </row>
    <row r="493">
      <c r="A493" s="2053"/>
      <c r="B493" s="2053"/>
      <c r="C493" s="2053"/>
      <c r="D493" s="2053"/>
      <c r="E493" s="2053"/>
      <c r="F493" s="2053"/>
      <c r="G493" s="2053"/>
    </row>
    <row r="494">
      <c r="A494" s="2053"/>
      <c r="B494" s="2053"/>
      <c r="C494" s="2053"/>
      <c r="D494" s="2053"/>
      <c r="E494" s="2053"/>
      <c r="F494" s="2053"/>
      <c r="G494" s="2053"/>
    </row>
    <row r="495">
      <c r="A495" s="2053"/>
      <c r="B495" s="2053"/>
      <c r="C495" s="2053"/>
      <c r="D495" s="2053"/>
      <c r="E495" s="2053"/>
      <c r="F495" s="2053"/>
      <c r="G495" s="2053"/>
    </row>
    <row r="496">
      <c r="A496" s="2053"/>
      <c r="B496" s="2053"/>
      <c r="C496" s="2053"/>
      <c r="D496" s="2053"/>
      <c r="E496" s="2053"/>
      <c r="F496" s="2053"/>
      <c r="G496" s="2053"/>
    </row>
    <row r="497">
      <c r="A497" s="2053"/>
      <c r="B497" s="2053"/>
      <c r="C497" s="2053"/>
      <c r="D497" s="2053"/>
      <c r="E497" s="2053"/>
      <c r="F497" s="2053"/>
      <c r="G497" s="2053"/>
    </row>
    <row r="498">
      <c r="A498" s="2053"/>
      <c r="B498" s="2053"/>
      <c r="C498" s="2053"/>
      <c r="D498" s="2053"/>
      <c r="E498" s="2053"/>
      <c r="F498" s="2053"/>
      <c r="G498" s="2053"/>
    </row>
    <row r="499">
      <c r="A499" s="2053"/>
      <c r="B499" s="2053"/>
      <c r="C499" s="2053"/>
      <c r="D499" s="2053"/>
      <c r="E499" s="2053"/>
      <c r="F499" s="2053"/>
      <c r="G499" s="2053"/>
    </row>
    <row r="500">
      <c r="A500" s="2053"/>
      <c r="B500" s="2053"/>
      <c r="C500" s="2053"/>
      <c r="D500" s="2053"/>
      <c r="E500" s="2053"/>
      <c r="F500" s="2053"/>
      <c r="G500" s="2053"/>
    </row>
    <row r="501">
      <c r="A501" s="2053"/>
      <c r="B501" s="2053"/>
      <c r="C501" s="2053"/>
      <c r="D501" s="2053"/>
      <c r="E501" s="2053"/>
      <c r="F501" s="2053"/>
      <c r="G501" s="2053"/>
    </row>
    <row r="502">
      <c r="A502" s="2053"/>
      <c r="B502" s="2053"/>
      <c r="C502" s="2053"/>
      <c r="D502" s="2053"/>
      <c r="E502" s="2053"/>
      <c r="F502" s="2053"/>
      <c r="G502" s="2053"/>
    </row>
    <row r="503">
      <c r="A503" s="2053"/>
      <c r="B503" s="2053"/>
      <c r="C503" s="2053"/>
      <c r="D503" s="2053"/>
      <c r="E503" s="2053"/>
      <c r="F503" s="2053"/>
      <c r="G503" s="2053"/>
    </row>
    <row r="504">
      <c r="A504" s="2053"/>
      <c r="B504" s="2053"/>
      <c r="C504" s="2053"/>
      <c r="D504" s="2053"/>
      <c r="E504" s="2053"/>
      <c r="F504" s="2053"/>
      <c r="G504" s="2053"/>
    </row>
    <row r="505">
      <c r="A505" s="2053"/>
      <c r="B505" s="2053"/>
      <c r="C505" s="2053"/>
      <c r="D505" s="2053"/>
      <c r="E505" s="2053"/>
      <c r="F505" s="2053"/>
      <c r="G505" s="2053"/>
    </row>
    <row r="506">
      <c r="A506" s="2053"/>
      <c r="B506" s="2053"/>
      <c r="C506" s="2053"/>
      <c r="D506" s="2053"/>
      <c r="E506" s="2053"/>
      <c r="F506" s="2053"/>
      <c r="G506" s="2053"/>
    </row>
    <row r="507">
      <c r="A507" s="2053"/>
      <c r="B507" s="2053"/>
      <c r="C507" s="2053"/>
      <c r="D507" s="2053"/>
      <c r="E507" s="2053"/>
      <c r="F507" s="2053"/>
      <c r="G507" s="2053"/>
    </row>
    <row r="508">
      <c r="A508" s="2053"/>
      <c r="B508" s="2053"/>
      <c r="C508" s="2053"/>
      <c r="D508" s="2053"/>
      <c r="E508" s="2053"/>
      <c r="F508" s="2053"/>
      <c r="G508" s="2053"/>
    </row>
    <row r="509">
      <c r="A509" s="2053"/>
      <c r="B509" s="2053"/>
      <c r="C509" s="2053"/>
      <c r="D509" s="2053"/>
      <c r="E509" s="2053"/>
      <c r="F509" s="2053"/>
      <c r="G509" s="2053"/>
    </row>
    <row r="510">
      <c r="A510" s="2053"/>
      <c r="B510" s="2053"/>
      <c r="C510" s="2053"/>
      <c r="D510" s="2053"/>
      <c r="E510" s="2053"/>
      <c r="F510" s="2053"/>
      <c r="G510" s="2053"/>
    </row>
    <row r="511">
      <c r="A511" s="2053"/>
      <c r="B511" s="2053"/>
      <c r="C511" s="2053"/>
      <c r="D511" s="2053"/>
      <c r="E511" s="2053"/>
      <c r="F511" s="2053"/>
      <c r="G511" s="2053"/>
    </row>
    <row r="512">
      <c r="A512" s="2053"/>
      <c r="B512" s="2053"/>
      <c r="C512" s="2053"/>
      <c r="D512" s="2053"/>
      <c r="E512" s="2053"/>
      <c r="F512" s="2053"/>
      <c r="G512" s="2053"/>
    </row>
    <row r="513">
      <c r="A513" s="2053"/>
      <c r="B513" s="2053"/>
      <c r="C513" s="2053"/>
      <c r="D513" s="2053"/>
      <c r="E513" s="2053"/>
      <c r="F513" s="2053"/>
      <c r="G513" s="2053"/>
    </row>
    <row r="514">
      <c r="A514" s="2053"/>
      <c r="B514" s="2053"/>
      <c r="C514" s="2053"/>
      <c r="D514" s="2053"/>
      <c r="E514" s="2053"/>
      <c r="F514" s="2053"/>
      <c r="G514" s="2053"/>
    </row>
    <row r="515">
      <c r="A515" s="2053"/>
      <c r="B515" s="2053"/>
      <c r="C515" s="2053"/>
      <c r="D515" s="2053"/>
      <c r="E515" s="2053"/>
      <c r="F515" s="2053"/>
      <c r="G515" s="2053"/>
    </row>
    <row r="516">
      <c r="A516" s="2053"/>
      <c r="B516" s="2053"/>
      <c r="C516" s="2053"/>
      <c r="D516" s="2053"/>
      <c r="E516" s="2053"/>
      <c r="F516" s="2053"/>
      <c r="G516" s="2053"/>
    </row>
    <row r="517">
      <c r="A517" s="2053"/>
      <c r="B517" s="2053"/>
      <c r="C517" s="2053"/>
      <c r="D517" s="2053"/>
      <c r="E517" s="2053"/>
      <c r="F517" s="2053"/>
      <c r="G517" s="2053"/>
    </row>
    <row r="518">
      <c r="A518" s="2053"/>
      <c r="B518" s="2053"/>
      <c r="C518" s="2053"/>
      <c r="D518" s="2053"/>
      <c r="E518" s="2053"/>
      <c r="F518" s="2053"/>
      <c r="G518" s="2053"/>
    </row>
    <row r="519">
      <c r="A519" s="2053"/>
      <c r="B519" s="2053"/>
      <c r="C519" s="2053"/>
      <c r="D519" s="2053"/>
      <c r="E519" s="2053"/>
      <c r="F519" s="2053"/>
      <c r="G519" s="2053"/>
    </row>
    <row r="520">
      <c r="A520" s="2053"/>
      <c r="B520" s="2053"/>
      <c r="C520" s="2053"/>
      <c r="D520" s="2053"/>
      <c r="E520" s="2053"/>
      <c r="F520" s="2053"/>
      <c r="G520" s="2053"/>
    </row>
    <row r="521">
      <c r="A521" s="2053"/>
      <c r="B521" s="2053"/>
      <c r="C521" s="2053"/>
      <c r="D521" s="2053"/>
      <c r="E521" s="2053"/>
      <c r="F521" s="2053"/>
      <c r="G521" s="2053"/>
    </row>
    <row r="522">
      <c r="A522" s="2053"/>
      <c r="B522" s="2053"/>
      <c r="C522" s="2053"/>
      <c r="D522" s="2053"/>
      <c r="E522" s="2053"/>
      <c r="F522" s="2053"/>
      <c r="G522" s="2053"/>
    </row>
    <row r="523">
      <c r="A523" s="2053"/>
      <c r="B523" s="2053"/>
      <c r="C523" s="2053"/>
      <c r="D523" s="2053"/>
      <c r="E523" s="2053"/>
      <c r="F523" s="2053"/>
      <c r="G523" s="2053"/>
    </row>
    <row r="524">
      <c r="A524" s="2053"/>
      <c r="B524" s="2053"/>
      <c r="C524" s="2053"/>
      <c r="D524" s="2053"/>
      <c r="E524" s="2053"/>
      <c r="F524" s="2053"/>
      <c r="G524" s="2053"/>
    </row>
    <row r="525">
      <c r="A525" s="2053"/>
      <c r="B525" s="2053"/>
      <c r="C525" s="2053"/>
      <c r="D525" s="2053"/>
      <c r="E525" s="2053"/>
      <c r="F525" s="2053"/>
      <c r="G525" s="2053"/>
    </row>
    <row r="526">
      <c r="A526" s="2053"/>
      <c r="B526" s="2053"/>
      <c r="C526" s="2053"/>
      <c r="D526" s="2053"/>
      <c r="E526" s="2053"/>
      <c r="F526" s="2053"/>
      <c r="G526" s="2053"/>
    </row>
    <row r="527">
      <c r="A527" s="2053"/>
      <c r="B527" s="2053"/>
      <c r="C527" s="2053"/>
      <c r="D527" s="2053"/>
      <c r="E527" s="2053"/>
      <c r="F527" s="2053"/>
      <c r="G527" s="2053"/>
    </row>
    <row r="528">
      <c r="A528" s="2053"/>
      <c r="B528" s="2053"/>
      <c r="C528" s="2053"/>
      <c r="D528" s="2053"/>
      <c r="E528" s="2053"/>
      <c r="F528" s="2053"/>
      <c r="G528" s="2053"/>
    </row>
    <row r="529">
      <c r="A529" s="2053"/>
      <c r="B529" s="2053"/>
      <c r="C529" s="2053"/>
      <c r="D529" s="2053"/>
      <c r="E529" s="2053"/>
      <c r="F529" s="2053"/>
      <c r="G529" s="2053"/>
    </row>
    <row r="530">
      <c r="A530" s="2053"/>
      <c r="B530" s="2053"/>
      <c r="C530" s="2053"/>
      <c r="D530" s="2053"/>
      <c r="E530" s="2053"/>
      <c r="F530" s="2053"/>
      <c r="G530" s="2053"/>
    </row>
    <row r="531">
      <c r="A531" s="2053"/>
      <c r="B531" s="2053"/>
      <c r="C531" s="2053"/>
      <c r="D531" s="2053"/>
      <c r="E531" s="2053"/>
      <c r="F531" s="2053"/>
      <c r="G531" s="2053"/>
    </row>
    <row r="532">
      <c r="A532" s="2053"/>
      <c r="B532" s="2053"/>
      <c r="C532" s="2053"/>
      <c r="D532" s="2053"/>
      <c r="E532" s="2053"/>
      <c r="F532" s="2053"/>
      <c r="G532" s="2053"/>
    </row>
    <row r="533">
      <c r="A533" s="2053"/>
      <c r="B533" s="2053"/>
      <c r="C533" s="2053"/>
      <c r="D533" s="2053"/>
      <c r="E533" s="2053"/>
      <c r="F533" s="2053"/>
      <c r="G533" s="2053"/>
    </row>
    <row r="534">
      <c r="A534" s="2053"/>
      <c r="B534" s="2053"/>
      <c r="C534" s="2053"/>
      <c r="D534" s="2053"/>
      <c r="E534" s="2053"/>
      <c r="F534" s="2053"/>
      <c r="G534" s="2053"/>
    </row>
    <row r="535">
      <c r="A535" s="2053"/>
      <c r="B535" s="2053"/>
      <c r="C535" s="2053"/>
      <c r="D535" s="2053"/>
      <c r="E535" s="2053"/>
      <c r="F535" s="2053"/>
      <c r="G535" s="2053"/>
    </row>
    <row r="536">
      <c r="A536" s="2053"/>
      <c r="B536" s="2053"/>
      <c r="C536" s="2053"/>
      <c r="D536" s="2053"/>
      <c r="E536" s="2053"/>
      <c r="F536" s="2053"/>
      <c r="G536" s="2053"/>
    </row>
    <row r="537">
      <c r="A537" s="2053"/>
      <c r="B537" s="2053"/>
      <c r="C537" s="2053"/>
      <c r="D537" s="2053"/>
      <c r="E537" s="2053"/>
      <c r="F537" s="2053"/>
      <c r="G537" s="2053"/>
    </row>
    <row r="538">
      <c r="A538" s="2053"/>
      <c r="B538" s="2053"/>
      <c r="C538" s="2053"/>
      <c r="D538" s="2053"/>
      <c r="E538" s="2053"/>
      <c r="F538" s="2053"/>
      <c r="G538" s="2053"/>
    </row>
    <row r="539">
      <c r="A539" s="2053"/>
      <c r="B539" s="2053"/>
      <c r="C539" s="2053"/>
      <c r="D539" s="2053"/>
      <c r="E539" s="2053"/>
      <c r="F539" s="2053"/>
      <c r="G539" s="2053"/>
    </row>
    <row r="540">
      <c r="A540" s="2053"/>
      <c r="B540" s="2053"/>
      <c r="C540" s="2053"/>
      <c r="D540" s="2053"/>
      <c r="E540" s="2053"/>
      <c r="F540" s="2053"/>
      <c r="G540" s="2053"/>
    </row>
    <row r="541">
      <c r="A541" s="2053"/>
      <c r="B541" s="2053"/>
      <c r="C541" s="2053"/>
      <c r="D541" s="2053"/>
      <c r="E541" s="2053"/>
      <c r="F541" s="2053"/>
      <c r="G541" s="2053"/>
    </row>
    <row r="542">
      <c r="A542" s="2053"/>
      <c r="B542" s="2053"/>
      <c r="C542" s="2053"/>
      <c r="D542" s="2053"/>
      <c r="E542" s="2053"/>
      <c r="F542" s="2053"/>
      <c r="G542" s="2053"/>
    </row>
    <row r="543">
      <c r="A543" s="2053"/>
      <c r="B543" s="2053"/>
      <c r="C543" s="2053"/>
      <c r="D543" s="2053"/>
      <c r="E543" s="2053"/>
      <c r="F543" s="2053"/>
      <c r="G543" s="2053"/>
    </row>
    <row r="544">
      <c r="A544" s="2053"/>
      <c r="B544" s="2053"/>
      <c r="C544" s="2053"/>
      <c r="D544" s="2053"/>
      <c r="E544" s="2053"/>
      <c r="F544" s="2053"/>
      <c r="G544" s="2053"/>
    </row>
    <row r="545">
      <c r="A545" s="2053"/>
      <c r="B545" s="2053"/>
      <c r="C545" s="2053"/>
      <c r="D545" s="2053"/>
      <c r="E545" s="2053"/>
      <c r="F545" s="2053"/>
      <c r="G545" s="2053"/>
    </row>
    <row r="546">
      <c r="A546" s="2053"/>
      <c r="B546" s="2053"/>
      <c r="C546" s="2053"/>
      <c r="D546" s="2053"/>
      <c r="E546" s="2053"/>
      <c r="F546" s="2053"/>
      <c r="G546" s="2053"/>
    </row>
    <row r="547">
      <c r="A547" s="2053"/>
      <c r="B547" s="2053"/>
      <c r="C547" s="2053"/>
      <c r="D547" s="2053"/>
      <c r="E547" s="2053"/>
      <c r="F547" s="2053"/>
      <c r="G547" s="2053"/>
    </row>
    <row r="548">
      <c r="A548" s="2053"/>
      <c r="B548" s="2053"/>
      <c r="C548" s="2053"/>
      <c r="D548" s="2053"/>
      <c r="E548" s="2053"/>
      <c r="F548" s="2053"/>
      <c r="G548" s="2053"/>
    </row>
    <row r="549">
      <c r="A549" s="2053"/>
      <c r="B549" s="2053"/>
      <c r="C549" s="2053"/>
      <c r="D549" s="2053"/>
      <c r="E549" s="2053"/>
      <c r="F549" s="2053"/>
      <c r="G549" s="2053"/>
    </row>
    <row r="550">
      <c r="A550" s="2053"/>
      <c r="B550" s="2053"/>
      <c r="C550" s="2053"/>
      <c r="D550" s="2053"/>
      <c r="E550" s="2053"/>
      <c r="F550" s="2053"/>
      <c r="G550" s="2053"/>
    </row>
    <row r="551">
      <c r="A551" s="2053"/>
      <c r="B551" s="2053"/>
      <c r="C551" s="2053"/>
      <c r="D551" s="2053"/>
      <c r="E551" s="2053"/>
      <c r="F551" s="2053"/>
      <c r="G551" s="2053"/>
    </row>
    <row r="552">
      <c r="A552" s="2053"/>
      <c r="B552" s="2053"/>
      <c r="C552" s="2053"/>
      <c r="D552" s="2053"/>
      <c r="E552" s="2053"/>
      <c r="F552" s="2053"/>
      <c r="G552" s="2053"/>
    </row>
    <row r="553">
      <c r="A553" s="2053"/>
      <c r="B553" s="2053"/>
      <c r="C553" s="2053"/>
      <c r="D553" s="2053"/>
      <c r="E553" s="2053"/>
      <c r="F553" s="2053"/>
      <c r="G553" s="2053"/>
    </row>
    <row r="554">
      <c r="A554" s="2053"/>
      <c r="B554" s="2053"/>
      <c r="C554" s="2053"/>
      <c r="D554" s="2053"/>
      <c r="E554" s="2053"/>
      <c r="F554" s="2053"/>
      <c r="G554" s="2053"/>
    </row>
    <row r="555">
      <c r="A555" s="2053"/>
      <c r="B555" s="2053"/>
      <c r="C555" s="2053"/>
      <c r="D555" s="2053"/>
      <c r="E555" s="2053"/>
      <c r="F555" s="2053"/>
      <c r="G555" s="2053"/>
    </row>
    <row r="556">
      <c r="A556" s="2053"/>
      <c r="B556" s="2053"/>
      <c r="C556" s="2053"/>
      <c r="D556" s="2053"/>
      <c r="E556" s="2053"/>
      <c r="F556" s="2053"/>
      <c r="G556" s="2053"/>
    </row>
    <row r="557">
      <c r="A557" s="2053"/>
      <c r="B557" s="2053"/>
      <c r="C557" s="2053"/>
      <c r="D557" s="2053"/>
      <c r="E557" s="2053"/>
      <c r="F557" s="2053"/>
      <c r="G557" s="2053"/>
    </row>
    <row r="558">
      <c r="A558" s="2053"/>
      <c r="B558" s="2053"/>
      <c r="C558" s="2053"/>
      <c r="D558" s="2053"/>
      <c r="E558" s="2053"/>
      <c r="F558" s="2053"/>
      <c r="G558" s="2053"/>
    </row>
    <row r="559">
      <c r="A559" s="2053"/>
      <c r="B559" s="2053"/>
      <c r="C559" s="2053"/>
      <c r="D559" s="2053"/>
      <c r="E559" s="2053"/>
      <c r="F559" s="2053"/>
      <c r="G559" s="2053"/>
    </row>
    <row r="560">
      <c r="A560" s="2053"/>
      <c r="B560" s="2053"/>
      <c r="C560" s="2053"/>
      <c r="D560" s="2053"/>
      <c r="E560" s="2053"/>
      <c r="F560" s="2053"/>
      <c r="G560" s="2053"/>
    </row>
    <row r="561">
      <c r="A561" s="2053"/>
      <c r="B561" s="2053"/>
      <c r="C561" s="2053"/>
      <c r="D561" s="2053"/>
      <c r="E561" s="2053"/>
      <c r="F561" s="2053"/>
      <c r="G561" s="2053"/>
    </row>
    <row r="562">
      <c r="A562" s="2053"/>
      <c r="B562" s="2053"/>
      <c r="C562" s="2053"/>
      <c r="D562" s="2053"/>
      <c r="E562" s="2053"/>
      <c r="F562" s="2053"/>
      <c r="G562" s="2053"/>
    </row>
    <row r="563">
      <c r="A563" s="2053"/>
      <c r="B563" s="2053"/>
      <c r="C563" s="2053"/>
      <c r="D563" s="2053"/>
      <c r="E563" s="2053"/>
      <c r="F563" s="2053"/>
      <c r="G563" s="2053"/>
    </row>
    <row r="564">
      <c r="A564" s="2053"/>
      <c r="B564" s="2053"/>
      <c r="C564" s="2053"/>
      <c r="D564" s="2053"/>
      <c r="E564" s="2053"/>
      <c r="F564" s="2053"/>
      <c r="G564" s="2053"/>
    </row>
    <row r="565">
      <c r="A565" s="2053"/>
      <c r="B565" s="2053"/>
      <c r="C565" s="2053"/>
      <c r="D565" s="2053"/>
      <c r="E565" s="2053"/>
      <c r="F565" s="2053"/>
      <c r="G565" s="2053"/>
    </row>
    <row r="566">
      <c r="A566" s="2053"/>
      <c r="B566" s="2053"/>
      <c r="C566" s="2053"/>
      <c r="D566" s="2053"/>
      <c r="E566" s="2053"/>
      <c r="F566" s="2053"/>
      <c r="G566" s="2053"/>
    </row>
    <row r="567">
      <c r="A567" s="2053"/>
      <c r="B567" s="2053"/>
      <c r="C567" s="2053"/>
      <c r="D567" s="2053"/>
      <c r="E567" s="2053"/>
      <c r="F567" s="2053"/>
      <c r="G567" s="2053"/>
    </row>
    <row r="568">
      <c r="A568" s="2053"/>
      <c r="B568" s="2053"/>
      <c r="C568" s="2053"/>
      <c r="D568" s="2053"/>
      <c r="E568" s="2053"/>
      <c r="F568" s="2053"/>
      <c r="G568" s="2053"/>
    </row>
    <row r="569">
      <c r="A569" s="2053"/>
      <c r="B569" s="2053"/>
      <c r="C569" s="2053"/>
      <c r="D569" s="2053"/>
      <c r="E569" s="2053"/>
      <c r="F569" s="2053"/>
      <c r="G569" s="2053"/>
    </row>
    <row r="570">
      <c r="A570" s="2053"/>
      <c r="B570" s="2053"/>
      <c r="C570" s="2053"/>
      <c r="D570" s="2053"/>
      <c r="E570" s="2053"/>
      <c r="F570" s="2053"/>
      <c r="G570" s="2053"/>
    </row>
    <row r="571">
      <c r="A571" s="2053"/>
      <c r="B571" s="2053"/>
      <c r="C571" s="2053"/>
      <c r="D571" s="2053"/>
      <c r="E571" s="2053"/>
      <c r="F571" s="2053"/>
      <c r="G571" s="2053"/>
    </row>
    <row r="572">
      <c r="A572" s="2053"/>
      <c r="B572" s="2053"/>
      <c r="C572" s="2053"/>
      <c r="D572" s="2053"/>
      <c r="E572" s="2053"/>
      <c r="F572" s="2053"/>
      <c r="G572" s="2053"/>
    </row>
    <row r="573">
      <c r="A573" s="2053"/>
      <c r="B573" s="2053"/>
      <c r="C573" s="2053"/>
      <c r="D573" s="2053"/>
      <c r="E573" s="2053"/>
      <c r="F573" s="2053"/>
      <c r="G573" s="2053"/>
    </row>
    <row r="574">
      <c r="A574" s="2053"/>
      <c r="B574" s="2053"/>
      <c r="C574" s="2053"/>
      <c r="D574" s="2053"/>
      <c r="E574" s="2053"/>
      <c r="F574" s="2053"/>
      <c r="G574" s="2053"/>
    </row>
    <row r="575">
      <c r="A575" s="2053"/>
      <c r="B575" s="2053"/>
      <c r="C575" s="2053"/>
      <c r="D575" s="2053"/>
      <c r="E575" s="2053"/>
      <c r="F575" s="2053"/>
      <c r="G575" s="2053"/>
    </row>
    <row r="576">
      <c r="A576" s="2053"/>
      <c r="B576" s="2053"/>
      <c r="C576" s="2053"/>
      <c r="D576" s="2053"/>
      <c r="E576" s="2053"/>
      <c r="F576" s="2053"/>
      <c r="G576" s="2053"/>
    </row>
    <row r="577">
      <c r="A577" s="2053"/>
      <c r="B577" s="2053"/>
      <c r="C577" s="2053"/>
      <c r="D577" s="2053"/>
      <c r="E577" s="2053"/>
      <c r="F577" s="2053"/>
      <c r="G577" s="2053"/>
    </row>
    <row r="578">
      <c r="A578" s="2053"/>
      <c r="B578" s="2053"/>
      <c r="C578" s="2053"/>
      <c r="D578" s="2053"/>
      <c r="E578" s="2053"/>
      <c r="F578" s="2053"/>
      <c r="G578" s="2053"/>
    </row>
    <row r="579">
      <c r="A579" s="2053"/>
      <c r="B579" s="2053"/>
      <c r="C579" s="2053"/>
      <c r="D579" s="2053"/>
      <c r="E579" s="2053"/>
      <c r="F579" s="2053"/>
      <c r="G579" s="2053"/>
    </row>
    <row r="580">
      <c r="A580" s="2053"/>
      <c r="B580" s="2053"/>
      <c r="C580" s="2053"/>
      <c r="D580" s="2053"/>
      <c r="E580" s="2053"/>
      <c r="F580" s="2053"/>
      <c r="G580" s="2053"/>
    </row>
    <row r="581">
      <c r="A581" s="2053"/>
      <c r="B581" s="2053"/>
      <c r="C581" s="2053"/>
      <c r="D581" s="2053"/>
      <c r="E581" s="2053"/>
      <c r="F581" s="2053"/>
      <c r="G581" s="2053"/>
    </row>
    <row r="582">
      <c r="A582" s="2053"/>
      <c r="B582" s="2053"/>
      <c r="C582" s="2053"/>
      <c r="D582" s="2053"/>
      <c r="E582" s="2053"/>
      <c r="F582" s="2053"/>
      <c r="G582" s="2053"/>
    </row>
    <row r="583">
      <c r="A583" s="2053"/>
      <c r="B583" s="2053"/>
      <c r="C583" s="2053"/>
      <c r="D583" s="2053"/>
      <c r="E583" s="2053"/>
      <c r="F583" s="2053"/>
      <c r="G583" s="2053"/>
    </row>
    <row r="584">
      <c r="A584" s="2053"/>
      <c r="B584" s="2053"/>
      <c r="C584" s="2053"/>
      <c r="D584" s="2053"/>
      <c r="E584" s="2053"/>
      <c r="F584" s="2053"/>
      <c r="G584" s="2053"/>
    </row>
    <row r="585">
      <c r="A585" s="2053"/>
      <c r="B585" s="2053"/>
      <c r="C585" s="2053"/>
      <c r="D585" s="2053"/>
      <c r="E585" s="2053"/>
      <c r="F585" s="2053"/>
      <c r="G585" s="2053"/>
    </row>
    <row r="586">
      <c r="A586" s="2053"/>
      <c r="B586" s="2053"/>
      <c r="C586" s="2053"/>
      <c r="D586" s="2053"/>
      <c r="E586" s="2053"/>
      <c r="F586" s="2053"/>
      <c r="G586" s="2053"/>
    </row>
    <row r="587">
      <c r="A587" s="2053"/>
      <c r="B587" s="2053"/>
      <c r="C587" s="2053"/>
      <c r="D587" s="2053"/>
      <c r="E587" s="2053"/>
      <c r="F587" s="2053"/>
      <c r="G587" s="2053"/>
    </row>
    <row r="588">
      <c r="A588" s="2053"/>
      <c r="B588" s="2053"/>
      <c r="C588" s="2053"/>
      <c r="D588" s="2053"/>
      <c r="E588" s="2053"/>
      <c r="F588" s="2053"/>
      <c r="G588" s="2053"/>
    </row>
    <row r="589">
      <c r="A589" s="2053"/>
      <c r="B589" s="2053"/>
      <c r="C589" s="2053"/>
      <c r="D589" s="2053"/>
      <c r="E589" s="2053"/>
      <c r="F589" s="2053"/>
      <c r="G589" s="2053"/>
    </row>
    <row r="590">
      <c r="A590" s="2053"/>
      <c r="B590" s="2053"/>
      <c r="C590" s="2053"/>
      <c r="D590" s="2053"/>
      <c r="E590" s="2053"/>
      <c r="F590" s="2053"/>
      <c r="G590" s="2053"/>
    </row>
    <row r="591">
      <c r="A591" s="2053"/>
      <c r="B591" s="2053"/>
      <c r="C591" s="2053"/>
      <c r="D591" s="2053"/>
      <c r="E591" s="2053"/>
      <c r="F591" s="2053"/>
      <c r="G591" s="2053"/>
    </row>
    <row r="592">
      <c r="A592" s="2053"/>
      <c r="B592" s="2053"/>
      <c r="C592" s="2053"/>
      <c r="D592" s="2053"/>
      <c r="E592" s="2053"/>
      <c r="F592" s="2053"/>
      <c r="G592" s="2053"/>
    </row>
    <row r="593">
      <c r="A593" s="2053"/>
      <c r="B593" s="2053"/>
      <c r="C593" s="2053"/>
      <c r="D593" s="2053"/>
      <c r="E593" s="2053"/>
      <c r="F593" s="2053"/>
      <c r="G593" s="2053"/>
    </row>
    <row r="594">
      <c r="A594" s="2053"/>
      <c r="B594" s="2053"/>
      <c r="C594" s="2053"/>
      <c r="D594" s="2053"/>
      <c r="E594" s="2053"/>
      <c r="F594" s="2053"/>
      <c r="G594" s="2053"/>
    </row>
    <row r="595">
      <c r="A595" s="2053"/>
      <c r="B595" s="2053"/>
      <c r="C595" s="2053"/>
      <c r="D595" s="2053"/>
      <c r="E595" s="2053"/>
      <c r="F595" s="2053"/>
      <c r="G595" s="2053"/>
    </row>
    <row r="596">
      <c r="A596" s="2053"/>
      <c r="B596" s="2053"/>
      <c r="C596" s="2053"/>
      <c r="D596" s="2053"/>
      <c r="E596" s="2053"/>
      <c r="F596" s="2053"/>
      <c r="G596" s="2053"/>
    </row>
    <row r="597">
      <c r="A597" s="2053"/>
      <c r="B597" s="2053"/>
      <c r="C597" s="2053"/>
      <c r="D597" s="2053"/>
      <c r="E597" s="2053"/>
      <c r="F597" s="2053"/>
      <c r="G597" s="2053"/>
    </row>
    <row r="598">
      <c r="A598" s="2053"/>
      <c r="B598" s="2053"/>
      <c r="C598" s="2053"/>
      <c r="D598" s="2053"/>
      <c r="E598" s="2053"/>
      <c r="F598" s="2053"/>
      <c r="G598" s="2053"/>
    </row>
    <row r="599">
      <c r="A599" s="2053"/>
      <c r="B599" s="2053"/>
      <c r="C599" s="2053"/>
      <c r="D599" s="2053"/>
      <c r="E599" s="2053"/>
      <c r="F599" s="2053"/>
      <c r="G599" s="2053"/>
    </row>
    <row r="600">
      <c r="A600" s="2053"/>
      <c r="B600" s="2053"/>
      <c r="C600" s="2053"/>
      <c r="D600" s="2053"/>
      <c r="E600" s="2053"/>
      <c r="F600" s="2053"/>
      <c r="G600" s="2053"/>
    </row>
    <row r="601">
      <c r="A601" s="2053"/>
      <c r="B601" s="2053"/>
      <c r="C601" s="2053"/>
      <c r="D601" s="2053"/>
      <c r="E601" s="2053"/>
      <c r="F601" s="2053"/>
      <c r="G601" s="2053"/>
    </row>
    <row r="602">
      <c r="A602" s="2053"/>
      <c r="B602" s="2053"/>
      <c r="C602" s="2053"/>
      <c r="D602" s="2053"/>
      <c r="E602" s="2053"/>
      <c r="F602" s="2053"/>
      <c r="G602" s="2053"/>
    </row>
    <row r="603">
      <c r="A603" s="2053"/>
      <c r="B603" s="2053"/>
      <c r="C603" s="2053"/>
      <c r="D603" s="2053"/>
      <c r="E603" s="2053"/>
      <c r="F603" s="2053"/>
      <c r="G603" s="2053"/>
    </row>
    <row r="604">
      <c r="A604" s="2053"/>
      <c r="B604" s="2053"/>
      <c r="C604" s="2053"/>
      <c r="D604" s="2053"/>
      <c r="E604" s="2053"/>
      <c r="F604" s="2053"/>
      <c r="G604" s="2053"/>
    </row>
    <row r="605">
      <c r="A605" s="2053"/>
      <c r="B605" s="2053"/>
      <c r="C605" s="2053"/>
      <c r="D605" s="2053"/>
      <c r="E605" s="2053"/>
      <c r="F605" s="2053"/>
      <c r="G605" s="2053"/>
    </row>
    <row r="606">
      <c r="A606" s="2053"/>
      <c r="B606" s="2053"/>
      <c r="C606" s="2053"/>
      <c r="D606" s="2053"/>
      <c r="E606" s="2053"/>
      <c r="F606" s="2053"/>
      <c r="G606" s="2053"/>
    </row>
    <row r="607">
      <c r="A607" s="2053"/>
      <c r="B607" s="2053"/>
      <c r="C607" s="2053"/>
      <c r="D607" s="2053"/>
      <c r="E607" s="2053"/>
      <c r="F607" s="2053"/>
      <c r="G607" s="2053"/>
    </row>
    <row r="608">
      <c r="A608" s="2053"/>
      <c r="B608" s="2053"/>
      <c r="C608" s="2053"/>
      <c r="D608" s="2053"/>
      <c r="E608" s="2053"/>
      <c r="F608" s="2053"/>
      <c r="G608" s="2053"/>
    </row>
    <row r="609">
      <c r="A609" s="2053"/>
      <c r="B609" s="2053"/>
      <c r="C609" s="2053"/>
      <c r="D609" s="2053"/>
      <c r="E609" s="2053"/>
      <c r="F609" s="2053"/>
      <c r="G609" s="2053"/>
    </row>
    <row r="610">
      <c r="A610" s="2053"/>
      <c r="B610" s="2053"/>
      <c r="C610" s="2053"/>
      <c r="D610" s="2053"/>
      <c r="E610" s="2053"/>
      <c r="F610" s="2053"/>
      <c r="G610" s="2053"/>
    </row>
    <row r="611">
      <c r="A611" s="2053"/>
      <c r="B611" s="2053"/>
      <c r="C611" s="2053"/>
      <c r="D611" s="2053"/>
      <c r="E611" s="2053"/>
      <c r="F611" s="2053"/>
      <c r="G611" s="2053"/>
    </row>
    <row r="612">
      <c r="A612" s="2053"/>
      <c r="B612" s="2053"/>
      <c r="C612" s="2053"/>
      <c r="D612" s="2053"/>
      <c r="E612" s="2053"/>
      <c r="F612" s="2053"/>
      <c r="G612" s="2053"/>
    </row>
    <row r="613">
      <c r="A613" s="2053"/>
      <c r="B613" s="2053"/>
      <c r="C613" s="2053"/>
      <c r="D613" s="2053"/>
      <c r="E613" s="2053"/>
      <c r="F613" s="2053"/>
      <c r="G613" s="2053"/>
    </row>
    <row r="614">
      <c r="A614" s="2053"/>
      <c r="B614" s="2053"/>
      <c r="C614" s="2053"/>
      <c r="D614" s="2053"/>
      <c r="E614" s="2053"/>
      <c r="F614" s="2053"/>
      <c r="G614" s="2053"/>
    </row>
    <row r="615">
      <c r="A615" s="2053"/>
      <c r="B615" s="2053"/>
      <c r="C615" s="2053"/>
      <c r="D615" s="2053"/>
      <c r="E615" s="2053"/>
      <c r="F615" s="2053"/>
      <c r="G615" s="2053"/>
    </row>
    <row r="616">
      <c r="A616" s="2053"/>
      <c r="B616" s="2053"/>
      <c r="C616" s="2053"/>
      <c r="D616" s="2053"/>
      <c r="E616" s="2053"/>
      <c r="F616" s="2053"/>
      <c r="G616" s="2053"/>
    </row>
    <row r="617">
      <c r="A617" s="2053"/>
      <c r="B617" s="2053"/>
      <c r="C617" s="2053"/>
      <c r="D617" s="2053"/>
      <c r="E617" s="2053"/>
      <c r="F617" s="2053"/>
      <c r="G617" s="2053"/>
    </row>
    <row r="618">
      <c r="A618" s="2053"/>
      <c r="B618" s="2053"/>
      <c r="C618" s="2053"/>
      <c r="D618" s="2053"/>
      <c r="E618" s="2053"/>
      <c r="F618" s="2053"/>
      <c r="G618" s="2053"/>
    </row>
    <row r="619">
      <c r="A619" s="2053"/>
      <c r="B619" s="2053"/>
      <c r="C619" s="2053"/>
      <c r="D619" s="2053"/>
      <c r="E619" s="2053"/>
      <c r="F619" s="2053"/>
      <c r="G619" s="2053"/>
    </row>
    <row r="620">
      <c r="A620" s="2053"/>
      <c r="B620" s="2053"/>
      <c r="C620" s="2053"/>
      <c r="D620" s="2053"/>
      <c r="E620" s="2053"/>
      <c r="F620" s="2053"/>
      <c r="G620" s="2053"/>
    </row>
    <row r="621">
      <c r="A621" s="2053"/>
      <c r="B621" s="2053"/>
      <c r="C621" s="2053"/>
      <c r="D621" s="2053"/>
      <c r="E621" s="2053"/>
      <c r="F621" s="2053"/>
      <c r="G621" s="2053"/>
    </row>
    <row r="622">
      <c r="A622" s="2053"/>
      <c r="B622" s="2053"/>
      <c r="C622" s="2053"/>
      <c r="D622" s="2053"/>
      <c r="E622" s="2053"/>
      <c r="F622" s="2053"/>
      <c r="G622" s="2053"/>
    </row>
    <row r="623">
      <c r="A623" s="2053"/>
      <c r="B623" s="2053"/>
      <c r="C623" s="2053"/>
      <c r="D623" s="2053"/>
      <c r="E623" s="2053"/>
      <c r="F623" s="2053"/>
      <c r="G623" s="2053"/>
    </row>
    <row r="624">
      <c r="A624" s="2053"/>
      <c r="B624" s="2053"/>
      <c r="C624" s="2053"/>
      <c r="D624" s="2053"/>
      <c r="E624" s="2053"/>
      <c r="F624" s="2053"/>
      <c r="G624" s="2053"/>
    </row>
    <row r="625">
      <c r="A625" s="2053"/>
      <c r="B625" s="2053"/>
      <c r="C625" s="2053"/>
      <c r="D625" s="2053"/>
      <c r="E625" s="2053"/>
      <c r="F625" s="2053"/>
      <c r="G625" s="2053"/>
    </row>
    <row r="626">
      <c r="A626" s="2053"/>
      <c r="B626" s="2053"/>
      <c r="C626" s="2053"/>
      <c r="D626" s="2053"/>
      <c r="E626" s="2053"/>
      <c r="F626" s="2053"/>
      <c r="G626" s="2053"/>
    </row>
    <row r="627">
      <c r="A627" s="2053"/>
      <c r="B627" s="2053"/>
      <c r="C627" s="2053"/>
      <c r="D627" s="2053"/>
      <c r="E627" s="2053"/>
      <c r="F627" s="2053"/>
      <c r="G627" s="2053"/>
    </row>
    <row r="628">
      <c r="A628" s="2053"/>
      <c r="B628" s="2053"/>
      <c r="C628" s="2053"/>
      <c r="D628" s="2053"/>
      <c r="E628" s="2053"/>
      <c r="F628" s="2053"/>
      <c r="G628" s="2053"/>
    </row>
    <row r="629">
      <c r="A629" s="2053"/>
      <c r="B629" s="2053"/>
      <c r="C629" s="2053"/>
      <c r="D629" s="2053"/>
      <c r="E629" s="2053"/>
      <c r="F629" s="2053"/>
      <c r="G629" s="2053"/>
    </row>
    <row r="630">
      <c r="A630" s="2053"/>
      <c r="B630" s="2053"/>
      <c r="C630" s="2053"/>
      <c r="D630" s="2053"/>
      <c r="E630" s="2053"/>
      <c r="F630" s="2053"/>
      <c r="G630" s="2053"/>
    </row>
    <row r="631">
      <c r="A631" s="2053"/>
      <c r="B631" s="2053"/>
      <c r="C631" s="2053"/>
      <c r="D631" s="2053"/>
      <c r="E631" s="2053"/>
      <c r="F631" s="2053"/>
      <c r="G631" s="2053"/>
    </row>
    <row r="632">
      <c r="A632" s="2053"/>
      <c r="B632" s="2053"/>
      <c r="C632" s="2053"/>
      <c r="D632" s="2053"/>
      <c r="E632" s="2053"/>
      <c r="F632" s="2053"/>
      <c r="G632" s="2053"/>
    </row>
    <row r="633">
      <c r="A633" s="2053"/>
      <c r="B633" s="2053"/>
      <c r="C633" s="2053"/>
      <c r="D633" s="2053"/>
      <c r="E633" s="2053"/>
      <c r="F633" s="2053"/>
      <c r="G633" s="2053"/>
    </row>
    <row r="634">
      <c r="A634" s="2053"/>
      <c r="B634" s="2053"/>
      <c r="C634" s="2053"/>
      <c r="D634" s="2053"/>
      <c r="E634" s="2053"/>
      <c r="F634" s="2053"/>
      <c r="G634" s="2053"/>
    </row>
    <row r="635">
      <c r="A635" s="2053"/>
      <c r="B635" s="2053"/>
      <c r="C635" s="2053"/>
      <c r="D635" s="2053"/>
      <c r="E635" s="2053"/>
      <c r="F635" s="2053"/>
      <c r="G635" s="2053"/>
    </row>
    <row r="636">
      <c r="A636" s="2053"/>
      <c r="B636" s="2053"/>
      <c r="C636" s="2053"/>
      <c r="D636" s="2053"/>
      <c r="E636" s="2053"/>
      <c r="F636" s="2053"/>
      <c r="G636" s="2053"/>
    </row>
    <row r="637">
      <c r="A637" s="2053"/>
      <c r="B637" s="2053"/>
      <c r="C637" s="2053"/>
      <c r="D637" s="2053"/>
      <c r="E637" s="2053"/>
      <c r="F637" s="2053"/>
      <c r="G637" s="2053"/>
    </row>
    <row r="638">
      <c r="A638" s="2053"/>
      <c r="B638" s="2053"/>
      <c r="C638" s="2053"/>
      <c r="D638" s="2053"/>
      <c r="E638" s="2053"/>
      <c r="F638" s="2053"/>
      <c r="G638" s="2053"/>
    </row>
    <row r="639">
      <c r="A639" s="2053"/>
      <c r="B639" s="2053"/>
      <c r="C639" s="2053"/>
      <c r="D639" s="2053"/>
      <c r="E639" s="2053"/>
      <c r="F639" s="2053"/>
      <c r="G639" s="2053"/>
    </row>
    <row r="640">
      <c r="A640" s="2053"/>
      <c r="B640" s="2053"/>
      <c r="C640" s="2053"/>
      <c r="D640" s="2053"/>
      <c r="E640" s="2053"/>
      <c r="F640" s="2053"/>
      <c r="G640" s="2053"/>
    </row>
    <row r="641">
      <c r="A641" s="2053"/>
      <c r="B641" s="2053"/>
      <c r="C641" s="2053"/>
      <c r="D641" s="2053"/>
      <c r="E641" s="2053"/>
      <c r="F641" s="2053"/>
      <c r="G641" s="2053"/>
    </row>
    <row r="642">
      <c r="A642" s="2053"/>
      <c r="B642" s="2053"/>
      <c r="C642" s="2053"/>
      <c r="D642" s="2053"/>
      <c r="E642" s="2053"/>
      <c r="F642" s="2053"/>
      <c r="G642" s="2053"/>
    </row>
    <row r="643">
      <c r="A643" s="2053"/>
      <c r="B643" s="2053"/>
      <c r="C643" s="2053"/>
      <c r="D643" s="2053"/>
      <c r="E643" s="2053"/>
      <c r="F643" s="2053"/>
      <c r="G643" s="2053"/>
    </row>
    <row r="644">
      <c r="A644" s="2053"/>
      <c r="B644" s="2053"/>
      <c r="C644" s="2053"/>
      <c r="D644" s="2053"/>
      <c r="E644" s="2053"/>
      <c r="F644" s="2053"/>
      <c r="G644" s="2053"/>
    </row>
    <row r="645">
      <c r="A645" s="2053"/>
      <c r="B645" s="2053"/>
      <c r="C645" s="2053"/>
      <c r="D645" s="2053"/>
      <c r="E645" s="2053"/>
      <c r="F645" s="2053"/>
      <c r="G645" s="2053"/>
    </row>
    <row r="646">
      <c r="A646" s="2053"/>
      <c r="B646" s="2053"/>
      <c r="C646" s="2053"/>
      <c r="D646" s="2053"/>
      <c r="E646" s="2053"/>
      <c r="F646" s="2053"/>
      <c r="G646" s="2053"/>
    </row>
    <row r="647">
      <c r="A647" s="2053"/>
      <c r="B647" s="2053"/>
      <c r="C647" s="2053"/>
      <c r="D647" s="2053"/>
      <c r="E647" s="2053"/>
      <c r="F647" s="2053"/>
      <c r="G647" s="2053"/>
    </row>
    <row r="648">
      <c r="A648" s="2053"/>
      <c r="B648" s="2053"/>
      <c r="C648" s="2053"/>
      <c r="D648" s="2053"/>
      <c r="E648" s="2053"/>
      <c r="F648" s="2053"/>
      <c r="G648" s="2053"/>
    </row>
    <row r="649">
      <c r="A649" s="2053"/>
      <c r="B649" s="2053"/>
      <c r="C649" s="2053"/>
      <c r="D649" s="2053"/>
      <c r="E649" s="2053"/>
      <c r="F649" s="2053"/>
      <c r="G649" s="2053"/>
    </row>
    <row r="650">
      <c r="A650" s="2053"/>
      <c r="B650" s="2053"/>
      <c r="C650" s="2053"/>
      <c r="D650" s="2053"/>
      <c r="E650" s="2053"/>
      <c r="F650" s="2053"/>
      <c r="G650" s="2053"/>
    </row>
    <row r="651">
      <c r="A651" s="2053"/>
      <c r="B651" s="2053"/>
      <c r="C651" s="2053"/>
      <c r="D651" s="2053"/>
      <c r="E651" s="2053"/>
      <c r="F651" s="2053"/>
      <c r="G651" s="2053"/>
    </row>
    <row r="652">
      <c r="A652" s="2053"/>
      <c r="B652" s="2053"/>
      <c r="C652" s="2053"/>
      <c r="D652" s="2053"/>
      <c r="E652" s="2053"/>
      <c r="F652" s="2053"/>
      <c r="G652" s="2053"/>
    </row>
    <row r="653">
      <c r="A653" s="2053"/>
      <c r="B653" s="2053"/>
      <c r="C653" s="2053"/>
      <c r="D653" s="2053"/>
      <c r="E653" s="2053"/>
      <c r="F653" s="2053"/>
      <c r="G653" s="2053"/>
    </row>
    <row r="654">
      <c r="A654" s="2053"/>
      <c r="B654" s="2053"/>
      <c r="C654" s="2053"/>
      <c r="D654" s="2053"/>
      <c r="E654" s="2053"/>
      <c r="F654" s="2053"/>
      <c r="G654" s="2053"/>
    </row>
    <row r="655">
      <c r="A655" s="2053"/>
      <c r="B655" s="2053"/>
      <c r="C655" s="2053"/>
      <c r="D655" s="2053"/>
      <c r="E655" s="2053"/>
      <c r="F655" s="2053"/>
      <c r="G655" s="2053"/>
    </row>
    <row r="656">
      <c r="A656" s="2053"/>
      <c r="B656" s="2053"/>
      <c r="C656" s="2053"/>
      <c r="D656" s="2053"/>
      <c r="E656" s="2053"/>
      <c r="F656" s="2053"/>
      <c r="G656" s="2053"/>
    </row>
    <row r="657">
      <c r="A657" s="2053"/>
      <c r="B657" s="2053"/>
      <c r="C657" s="2053"/>
      <c r="D657" s="2053"/>
      <c r="E657" s="2053"/>
      <c r="F657" s="2053"/>
      <c r="G657" s="2053"/>
    </row>
    <row r="658">
      <c r="A658" s="2053"/>
      <c r="B658" s="2053"/>
      <c r="C658" s="2053"/>
      <c r="D658" s="2053"/>
      <c r="E658" s="2053"/>
      <c r="F658" s="2053"/>
      <c r="G658" s="2053"/>
    </row>
    <row r="659">
      <c r="A659" s="2053"/>
      <c r="B659" s="2053"/>
      <c r="C659" s="2053"/>
      <c r="D659" s="2053"/>
      <c r="E659" s="2053"/>
      <c r="F659" s="2053"/>
      <c r="G659" s="2053"/>
    </row>
    <row r="660">
      <c r="A660" s="2053"/>
      <c r="B660" s="2053"/>
      <c r="C660" s="2053"/>
      <c r="D660" s="2053"/>
      <c r="E660" s="2053"/>
      <c r="F660" s="2053"/>
      <c r="G660" s="2053"/>
    </row>
    <row r="661">
      <c r="A661" s="2053"/>
      <c r="B661" s="2053"/>
      <c r="C661" s="2053"/>
      <c r="D661" s="2053"/>
      <c r="E661" s="2053"/>
      <c r="F661" s="2053"/>
      <c r="G661" s="2053"/>
    </row>
    <row r="662">
      <c r="A662" s="2053"/>
      <c r="B662" s="2053"/>
      <c r="C662" s="2053"/>
      <c r="D662" s="2053"/>
      <c r="E662" s="2053"/>
      <c r="F662" s="2053"/>
      <c r="G662" s="2053"/>
    </row>
    <row r="663">
      <c r="A663" s="2053"/>
      <c r="B663" s="2053"/>
      <c r="C663" s="2053"/>
      <c r="D663" s="2053"/>
      <c r="E663" s="2053"/>
      <c r="F663" s="2053"/>
      <c r="G663" s="2053"/>
    </row>
    <row r="664">
      <c r="A664" s="2053"/>
      <c r="B664" s="2053"/>
      <c r="C664" s="2053"/>
      <c r="D664" s="2053"/>
      <c r="E664" s="2053"/>
      <c r="F664" s="2053"/>
      <c r="G664" s="2053"/>
    </row>
    <row r="665">
      <c r="A665" s="2053"/>
      <c r="B665" s="2053"/>
      <c r="C665" s="2053"/>
      <c r="D665" s="2053"/>
      <c r="E665" s="2053"/>
      <c r="F665" s="2053"/>
      <c r="G665" s="2053"/>
    </row>
    <row r="666">
      <c r="A666" s="2053"/>
      <c r="B666" s="2053"/>
      <c r="C666" s="2053"/>
      <c r="D666" s="2053"/>
      <c r="E666" s="2053"/>
      <c r="F666" s="2053"/>
      <c r="G666" s="2053"/>
    </row>
    <row r="667">
      <c r="A667" s="2053"/>
      <c r="B667" s="2053"/>
      <c r="C667" s="2053"/>
      <c r="D667" s="2053"/>
      <c r="E667" s="2053"/>
      <c r="F667" s="2053"/>
      <c r="G667" s="2053"/>
    </row>
    <row r="668">
      <c r="A668" s="2053"/>
      <c r="B668" s="2053"/>
      <c r="C668" s="2053"/>
      <c r="D668" s="2053"/>
      <c r="E668" s="2053"/>
      <c r="F668" s="2053"/>
      <c r="G668" s="2053"/>
    </row>
    <row r="669">
      <c r="A669" s="2053"/>
      <c r="B669" s="2053"/>
      <c r="C669" s="2053"/>
      <c r="D669" s="2053"/>
      <c r="E669" s="2053"/>
      <c r="F669" s="2053"/>
      <c r="G669" s="2053"/>
    </row>
    <row r="670">
      <c r="A670" s="2053"/>
      <c r="B670" s="2053"/>
      <c r="C670" s="2053"/>
      <c r="D670" s="2053"/>
      <c r="E670" s="2053"/>
      <c r="F670" s="2053"/>
      <c r="G670" s="2053"/>
    </row>
    <row r="671">
      <c r="A671" s="2053"/>
      <c r="B671" s="2053"/>
      <c r="C671" s="2053"/>
      <c r="D671" s="2053"/>
      <c r="E671" s="2053"/>
      <c r="F671" s="2053"/>
      <c r="G671" s="2053"/>
    </row>
    <row r="672">
      <c r="A672" s="2053"/>
      <c r="B672" s="2053"/>
      <c r="C672" s="2053"/>
      <c r="D672" s="2053"/>
      <c r="E672" s="2053"/>
      <c r="F672" s="2053"/>
      <c r="G672" s="2053"/>
    </row>
    <row r="673">
      <c r="A673" s="2053"/>
      <c r="B673" s="2053"/>
      <c r="C673" s="2053"/>
      <c r="D673" s="2053"/>
      <c r="E673" s="2053"/>
      <c r="F673" s="2053"/>
      <c r="G673" s="2053"/>
    </row>
    <row r="674">
      <c r="A674" s="2053"/>
      <c r="B674" s="2053"/>
      <c r="C674" s="2053"/>
      <c r="D674" s="2053"/>
      <c r="E674" s="2053"/>
      <c r="F674" s="2053"/>
      <c r="G674" s="2053"/>
    </row>
    <row r="675">
      <c r="A675" s="2053"/>
      <c r="B675" s="2053"/>
      <c r="C675" s="2053"/>
      <c r="D675" s="2053"/>
      <c r="E675" s="2053"/>
      <c r="F675" s="2053"/>
      <c r="G675" s="2053"/>
    </row>
    <row r="676">
      <c r="A676" s="2053"/>
      <c r="B676" s="2053"/>
      <c r="C676" s="2053"/>
      <c r="D676" s="2053"/>
      <c r="E676" s="2053"/>
      <c r="F676" s="2053"/>
      <c r="G676" s="2053"/>
    </row>
    <row r="677">
      <c r="A677" s="2053"/>
      <c r="B677" s="2053"/>
      <c r="C677" s="2053"/>
      <c r="D677" s="2053"/>
      <c r="E677" s="2053"/>
      <c r="F677" s="2053"/>
      <c r="G677" s="2053"/>
    </row>
    <row r="678">
      <c r="A678" s="2053"/>
      <c r="B678" s="2053"/>
      <c r="C678" s="2053"/>
      <c r="D678" s="2053"/>
      <c r="E678" s="2053"/>
      <c r="F678" s="2053"/>
      <c r="G678" s="2053"/>
    </row>
    <row r="679">
      <c r="A679" s="2053"/>
      <c r="B679" s="2053"/>
      <c r="C679" s="2053"/>
      <c r="D679" s="2053"/>
      <c r="E679" s="2053"/>
      <c r="F679" s="2053"/>
      <c r="G679" s="2053"/>
    </row>
    <row r="680">
      <c r="A680" s="2053"/>
      <c r="B680" s="2053"/>
      <c r="C680" s="2053"/>
      <c r="D680" s="2053"/>
      <c r="E680" s="2053"/>
      <c r="F680" s="2053"/>
      <c r="G680" s="2053"/>
    </row>
    <row r="681">
      <c r="A681" s="2053"/>
      <c r="B681" s="2053"/>
      <c r="C681" s="2053"/>
      <c r="D681" s="2053"/>
      <c r="E681" s="2053"/>
      <c r="F681" s="2053"/>
      <c r="G681" s="2053"/>
    </row>
    <row r="682">
      <c r="A682" s="2053"/>
      <c r="B682" s="2053"/>
      <c r="C682" s="2053"/>
      <c r="D682" s="2053"/>
      <c r="E682" s="2053"/>
      <c r="F682" s="2053"/>
      <c r="G682" s="2053"/>
    </row>
    <row r="683">
      <c r="A683" s="2053"/>
      <c r="B683" s="2053"/>
      <c r="C683" s="2053"/>
      <c r="D683" s="2053"/>
      <c r="E683" s="2053"/>
      <c r="F683" s="2053"/>
      <c r="G683" s="2053"/>
    </row>
    <row r="684">
      <c r="A684" s="2053"/>
      <c r="B684" s="2053"/>
      <c r="C684" s="2053"/>
      <c r="D684" s="2053"/>
      <c r="E684" s="2053"/>
      <c r="F684" s="2053"/>
      <c r="G684" s="2053"/>
    </row>
    <row r="685">
      <c r="A685" s="2053"/>
      <c r="B685" s="2053"/>
      <c r="C685" s="2053"/>
      <c r="D685" s="2053"/>
      <c r="E685" s="2053"/>
      <c r="F685" s="2053"/>
      <c r="G685" s="2053"/>
    </row>
    <row r="686">
      <c r="A686" s="2053"/>
      <c r="B686" s="2053"/>
      <c r="C686" s="2053"/>
      <c r="D686" s="2053"/>
      <c r="E686" s="2053"/>
      <c r="F686" s="2053"/>
      <c r="G686" s="2053"/>
    </row>
    <row r="687">
      <c r="A687" s="2053"/>
      <c r="B687" s="2053"/>
      <c r="C687" s="2053"/>
      <c r="D687" s="2053"/>
      <c r="E687" s="2053"/>
      <c r="F687" s="2053"/>
      <c r="G687" s="2053"/>
    </row>
    <row r="688">
      <c r="A688" s="2053"/>
      <c r="B688" s="2053"/>
      <c r="C688" s="2053"/>
      <c r="D688" s="2053"/>
      <c r="E688" s="2053"/>
      <c r="F688" s="2053"/>
      <c r="G688" s="2053"/>
    </row>
    <row r="689">
      <c r="A689" s="2053"/>
      <c r="B689" s="2053"/>
      <c r="C689" s="2053"/>
      <c r="D689" s="2053"/>
      <c r="E689" s="2053"/>
      <c r="F689" s="2053"/>
      <c r="G689" s="2053"/>
    </row>
    <row r="690">
      <c r="A690" s="2053"/>
      <c r="B690" s="2053"/>
      <c r="C690" s="2053"/>
      <c r="D690" s="2053"/>
      <c r="E690" s="2053"/>
      <c r="F690" s="2053"/>
      <c r="G690" s="2053"/>
    </row>
    <row r="691">
      <c r="A691" s="2053"/>
      <c r="B691" s="2053"/>
      <c r="C691" s="2053"/>
      <c r="D691" s="2053"/>
      <c r="E691" s="2053"/>
      <c r="F691" s="2053"/>
      <c r="G691" s="2053"/>
    </row>
    <row r="692">
      <c r="A692" s="2053"/>
      <c r="B692" s="2053"/>
      <c r="C692" s="2053"/>
      <c r="D692" s="2053"/>
      <c r="E692" s="2053"/>
      <c r="F692" s="2053"/>
      <c r="G692" s="2053"/>
    </row>
    <row r="693">
      <c r="A693" s="2053"/>
      <c r="B693" s="2053"/>
      <c r="C693" s="2053"/>
      <c r="D693" s="2053"/>
      <c r="E693" s="2053"/>
      <c r="F693" s="2053"/>
      <c r="G693" s="2053"/>
    </row>
    <row r="694">
      <c r="A694" s="2053"/>
      <c r="B694" s="2053"/>
      <c r="C694" s="2053"/>
      <c r="D694" s="2053"/>
      <c r="E694" s="2053"/>
      <c r="F694" s="2053"/>
      <c r="G694" s="2053"/>
    </row>
    <row r="695">
      <c r="A695" s="2053"/>
      <c r="B695" s="2053"/>
      <c r="C695" s="2053"/>
      <c r="D695" s="2053"/>
      <c r="E695" s="2053"/>
      <c r="F695" s="2053"/>
      <c r="G695" s="2053"/>
    </row>
    <row r="696">
      <c r="A696" s="2053"/>
      <c r="B696" s="2053"/>
      <c r="C696" s="2053"/>
      <c r="D696" s="2053"/>
      <c r="E696" s="2053"/>
      <c r="F696" s="2053"/>
      <c r="G696" s="2053"/>
    </row>
    <row r="697">
      <c r="A697" s="2053"/>
      <c r="B697" s="2053"/>
      <c r="C697" s="2053"/>
      <c r="D697" s="2053"/>
      <c r="E697" s="2053"/>
      <c r="F697" s="2053"/>
      <c r="G697" s="2053"/>
    </row>
    <row r="698">
      <c r="A698" s="2053"/>
      <c r="B698" s="2053"/>
      <c r="C698" s="2053"/>
      <c r="D698" s="2053"/>
      <c r="E698" s="2053"/>
      <c r="F698" s="2053"/>
      <c r="G698" s="2053"/>
    </row>
    <row r="699">
      <c r="A699" s="2053"/>
      <c r="B699" s="2053"/>
      <c r="C699" s="2053"/>
      <c r="D699" s="2053"/>
      <c r="E699" s="2053"/>
      <c r="F699" s="2053"/>
      <c r="G699" s="2053"/>
    </row>
    <row r="700">
      <c r="A700" s="2053"/>
      <c r="B700" s="2053"/>
      <c r="C700" s="2053"/>
      <c r="D700" s="2053"/>
      <c r="E700" s="2053"/>
      <c r="F700" s="2053"/>
      <c r="G700" s="2053"/>
    </row>
    <row r="701">
      <c r="A701" s="2053"/>
      <c r="B701" s="2053"/>
      <c r="C701" s="2053"/>
      <c r="D701" s="2053"/>
      <c r="E701" s="2053"/>
      <c r="F701" s="2053"/>
      <c r="G701" s="2053"/>
    </row>
    <row r="702">
      <c r="A702" s="2053"/>
      <c r="B702" s="2053"/>
      <c r="C702" s="2053"/>
      <c r="D702" s="2053"/>
      <c r="E702" s="2053"/>
      <c r="F702" s="2053"/>
      <c r="G702" s="2053"/>
    </row>
    <row r="703">
      <c r="A703" s="2053"/>
      <c r="B703" s="2053"/>
      <c r="C703" s="2053"/>
      <c r="D703" s="2053"/>
      <c r="E703" s="2053"/>
      <c r="F703" s="2053"/>
      <c r="G703" s="2053"/>
    </row>
    <row r="704">
      <c r="A704" s="2053"/>
      <c r="B704" s="2053"/>
      <c r="C704" s="2053"/>
      <c r="D704" s="2053"/>
      <c r="E704" s="2053"/>
      <c r="F704" s="2053"/>
      <c r="G704" s="2053"/>
    </row>
    <row r="705">
      <c r="A705" s="2053"/>
      <c r="B705" s="2053"/>
      <c r="C705" s="2053"/>
      <c r="D705" s="2053"/>
      <c r="E705" s="2053"/>
      <c r="F705" s="2053"/>
      <c r="G705" s="2053"/>
    </row>
    <row r="706">
      <c r="A706" s="2053"/>
      <c r="B706" s="2053"/>
      <c r="C706" s="2053"/>
      <c r="D706" s="2053"/>
      <c r="E706" s="2053"/>
      <c r="F706" s="2053"/>
      <c r="G706" s="2053"/>
    </row>
    <row r="707">
      <c r="A707" s="2053"/>
      <c r="B707" s="2053"/>
      <c r="C707" s="2053"/>
      <c r="D707" s="2053"/>
      <c r="E707" s="2053"/>
      <c r="F707" s="2053"/>
      <c r="G707" s="2053"/>
    </row>
    <row r="708">
      <c r="A708" s="2053"/>
      <c r="B708" s="2053"/>
      <c r="C708" s="2053"/>
      <c r="D708" s="2053"/>
      <c r="E708" s="2053"/>
      <c r="F708" s="2053"/>
      <c r="G708" s="2053"/>
    </row>
    <row r="709">
      <c r="A709" s="2053"/>
      <c r="B709" s="2053"/>
      <c r="C709" s="2053"/>
      <c r="D709" s="2053"/>
      <c r="E709" s="2053"/>
      <c r="F709" s="2053"/>
      <c r="G709" s="2053"/>
    </row>
    <row r="710">
      <c r="A710" s="2053"/>
      <c r="B710" s="2053"/>
      <c r="C710" s="2053"/>
      <c r="D710" s="2053"/>
      <c r="E710" s="2053"/>
      <c r="F710" s="2053"/>
      <c r="G710" s="2053"/>
    </row>
    <row r="711">
      <c r="A711" s="2053"/>
      <c r="B711" s="2053"/>
      <c r="C711" s="2053"/>
      <c r="D711" s="2053"/>
      <c r="E711" s="2053"/>
      <c r="F711" s="2053"/>
      <c r="G711" s="2053"/>
    </row>
    <row r="712">
      <c r="A712" s="2053"/>
      <c r="B712" s="2053"/>
      <c r="C712" s="2053"/>
      <c r="D712" s="2053"/>
      <c r="E712" s="2053"/>
      <c r="F712" s="2053"/>
      <c r="G712" s="2053"/>
    </row>
    <row r="713">
      <c r="A713" s="2053"/>
      <c r="B713" s="2053"/>
      <c r="C713" s="2053"/>
      <c r="D713" s="2053"/>
      <c r="E713" s="2053"/>
      <c r="F713" s="2053"/>
      <c r="G713" s="2053"/>
    </row>
    <row r="714">
      <c r="A714" s="2053"/>
      <c r="B714" s="2053"/>
      <c r="C714" s="2053"/>
      <c r="D714" s="2053"/>
      <c r="E714" s="2053"/>
      <c r="F714" s="2053"/>
      <c r="G714" s="2053"/>
    </row>
    <row r="715">
      <c r="A715" s="2053"/>
      <c r="B715" s="2053"/>
      <c r="C715" s="2053"/>
      <c r="D715" s="2053"/>
      <c r="E715" s="2053"/>
      <c r="F715" s="2053"/>
      <c r="G715" s="2053"/>
    </row>
    <row r="716">
      <c r="A716" s="2053"/>
      <c r="B716" s="2053"/>
      <c r="C716" s="2053"/>
      <c r="D716" s="2053"/>
      <c r="E716" s="2053"/>
      <c r="F716" s="2053"/>
      <c r="G716" s="2053"/>
    </row>
    <row r="717">
      <c r="A717" s="2053"/>
      <c r="B717" s="2053"/>
      <c r="C717" s="2053"/>
      <c r="D717" s="2053"/>
      <c r="E717" s="2053"/>
      <c r="F717" s="2053"/>
      <c r="G717" s="2053"/>
    </row>
    <row r="718">
      <c r="A718" s="2053"/>
      <c r="B718" s="2053"/>
      <c r="C718" s="2053"/>
      <c r="D718" s="2053"/>
      <c r="E718" s="2053"/>
      <c r="F718" s="2053"/>
      <c r="G718" s="2053"/>
    </row>
    <row r="719">
      <c r="A719" s="2053"/>
      <c r="B719" s="2053"/>
      <c r="C719" s="2053"/>
      <c r="D719" s="2053"/>
      <c r="E719" s="2053"/>
      <c r="F719" s="2053"/>
      <c r="G719" s="2053"/>
    </row>
    <row r="720">
      <c r="A720" s="2053"/>
      <c r="B720" s="2053"/>
      <c r="C720" s="2053"/>
      <c r="D720" s="2053"/>
      <c r="E720" s="2053"/>
      <c r="F720" s="2053"/>
      <c r="G720" s="2053"/>
    </row>
    <row r="721">
      <c r="A721" s="2053"/>
      <c r="B721" s="2053"/>
      <c r="C721" s="2053"/>
      <c r="D721" s="2053"/>
      <c r="E721" s="2053"/>
      <c r="F721" s="2053"/>
      <c r="G721" s="2053"/>
    </row>
    <row r="722">
      <c r="A722" s="2053"/>
      <c r="B722" s="2053"/>
      <c r="C722" s="2053"/>
      <c r="D722" s="2053"/>
      <c r="E722" s="2053"/>
      <c r="F722" s="2053"/>
      <c r="G722" s="2053"/>
    </row>
    <row r="723">
      <c r="A723" s="2053"/>
      <c r="B723" s="2053"/>
      <c r="C723" s="2053"/>
      <c r="D723" s="2053"/>
      <c r="E723" s="2053"/>
      <c r="F723" s="2053"/>
      <c r="G723" s="2053"/>
    </row>
    <row r="724">
      <c r="A724" s="2053"/>
      <c r="B724" s="2053"/>
      <c r="C724" s="2053"/>
      <c r="D724" s="2053"/>
      <c r="E724" s="2053"/>
      <c r="F724" s="2053"/>
      <c r="G724" s="2053"/>
    </row>
    <row r="725">
      <c r="A725" s="2053"/>
      <c r="B725" s="2053"/>
      <c r="C725" s="2053"/>
      <c r="D725" s="2053"/>
      <c r="E725" s="2053"/>
      <c r="F725" s="2053"/>
      <c r="G725" s="2053"/>
    </row>
    <row r="726">
      <c r="A726" s="2053"/>
      <c r="B726" s="2053"/>
      <c r="C726" s="2053"/>
      <c r="D726" s="2053"/>
      <c r="E726" s="2053"/>
      <c r="F726" s="2053"/>
      <c r="G726" s="2053"/>
    </row>
    <row r="727">
      <c r="A727" s="2053"/>
      <c r="B727" s="2053"/>
      <c r="C727" s="2053"/>
      <c r="D727" s="2053"/>
      <c r="E727" s="2053"/>
      <c r="F727" s="2053"/>
      <c r="G727" s="2053"/>
    </row>
    <row r="728">
      <c r="A728" s="2053"/>
      <c r="B728" s="2053"/>
      <c r="C728" s="2053"/>
      <c r="D728" s="2053"/>
      <c r="E728" s="2053"/>
      <c r="F728" s="2053"/>
      <c r="G728" s="2053"/>
    </row>
    <row r="729">
      <c r="A729" s="2053"/>
      <c r="B729" s="2053"/>
      <c r="C729" s="2053"/>
      <c r="D729" s="2053"/>
      <c r="E729" s="2053"/>
      <c r="F729" s="2053"/>
      <c r="G729" s="2053"/>
    </row>
    <row r="730">
      <c r="A730" s="2053"/>
      <c r="B730" s="2053"/>
      <c r="C730" s="2053"/>
      <c r="D730" s="2053"/>
      <c r="E730" s="2053"/>
      <c r="F730" s="2053"/>
      <c r="G730" s="2053"/>
    </row>
    <row r="731">
      <c r="A731" s="2053"/>
      <c r="B731" s="2053"/>
      <c r="C731" s="2053"/>
      <c r="D731" s="2053"/>
      <c r="E731" s="2053"/>
      <c r="F731" s="2053"/>
      <c r="G731" s="2053"/>
    </row>
    <row r="732">
      <c r="A732" s="2053"/>
      <c r="B732" s="2053"/>
      <c r="C732" s="2053"/>
      <c r="D732" s="2053"/>
      <c r="E732" s="2053"/>
      <c r="F732" s="2053"/>
      <c r="G732" s="2053"/>
    </row>
    <row r="733">
      <c r="A733" s="2053"/>
      <c r="B733" s="2053"/>
      <c r="C733" s="2053"/>
      <c r="D733" s="2053"/>
      <c r="E733" s="2053"/>
      <c r="F733" s="2053"/>
      <c r="G733" s="2053"/>
    </row>
    <row r="734">
      <c r="A734" s="2053"/>
      <c r="B734" s="2053"/>
      <c r="C734" s="2053"/>
      <c r="D734" s="2053"/>
      <c r="E734" s="2053"/>
      <c r="F734" s="2053"/>
      <c r="G734" s="2053"/>
    </row>
    <row r="735">
      <c r="A735" s="2053"/>
      <c r="B735" s="2053"/>
      <c r="C735" s="2053"/>
      <c r="D735" s="2053"/>
      <c r="E735" s="2053"/>
      <c r="F735" s="2053"/>
      <c r="G735" s="2053"/>
    </row>
    <row r="736">
      <c r="A736" s="2053"/>
      <c r="B736" s="2053"/>
      <c r="C736" s="2053"/>
      <c r="D736" s="2053"/>
      <c r="E736" s="2053"/>
      <c r="F736" s="2053"/>
      <c r="G736" s="2053"/>
    </row>
    <row r="737">
      <c r="A737" s="2053"/>
      <c r="B737" s="2053"/>
      <c r="C737" s="2053"/>
      <c r="D737" s="2053"/>
      <c r="E737" s="2053"/>
      <c r="F737" s="2053"/>
      <c r="G737" s="2053"/>
    </row>
    <row r="738">
      <c r="A738" s="2053"/>
      <c r="B738" s="2053"/>
      <c r="C738" s="2053"/>
      <c r="D738" s="2053"/>
      <c r="E738" s="2053"/>
      <c r="F738" s="2053"/>
      <c r="G738" s="2053"/>
    </row>
    <row r="739">
      <c r="A739" s="2053"/>
      <c r="B739" s="2053"/>
      <c r="C739" s="2053"/>
      <c r="D739" s="2053"/>
      <c r="E739" s="2053"/>
      <c r="F739" s="2053"/>
      <c r="G739" s="2053"/>
    </row>
    <row r="740">
      <c r="A740" s="2053"/>
      <c r="B740" s="2053"/>
      <c r="C740" s="2053"/>
      <c r="D740" s="2053"/>
      <c r="E740" s="2053"/>
      <c r="F740" s="2053"/>
      <c r="G740" s="2053"/>
    </row>
    <row r="741">
      <c r="A741" s="2053"/>
      <c r="B741" s="2053"/>
      <c r="C741" s="2053"/>
      <c r="D741" s="2053"/>
      <c r="E741" s="2053"/>
      <c r="F741" s="2053"/>
      <c r="G741" s="2053"/>
    </row>
    <row r="742">
      <c r="A742" s="2053"/>
      <c r="B742" s="2053"/>
      <c r="C742" s="2053"/>
      <c r="D742" s="2053"/>
      <c r="E742" s="2053"/>
      <c r="F742" s="2053"/>
      <c r="G742" s="2053"/>
    </row>
    <row r="743">
      <c r="A743" s="2053"/>
      <c r="B743" s="2053"/>
      <c r="C743" s="2053"/>
      <c r="D743" s="2053"/>
      <c r="E743" s="2053"/>
      <c r="F743" s="2053"/>
      <c r="G743" s="2053"/>
    </row>
    <row r="744">
      <c r="A744" s="2053"/>
      <c r="B744" s="2053"/>
      <c r="C744" s="2053"/>
      <c r="D744" s="2053"/>
      <c r="E744" s="2053"/>
      <c r="F744" s="2053"/>
      <c r="G744" s="2053"/>
    </row>
    <row r="745">
      <c r="A745" s="2053"/>
      <c r="B745" s="2053"/>
      <c r="C745" s="2053"/>
      <c r="D745" s="2053"/>
      <c r="E745" s="2053"/>
      <c r="F745" s="2053"/>
      <c r="G745" s="2053"/>
    </row>
    <row r="746">
      <c r="A746" s="2053"/>
      <c r="B746" s="2053"/>
      <c r="C746" s="2053"/>
      <c r="D746" s="2053"/>
      <c r="E746" s="2053"/>
      <c r="F746" s="2053"/>
      <c r="G746" s="2053"/>
    </row>
    <row r="747">
      <c r="A747" s="2053"/>
      <c r="B747" s="2053"/>
      <c r="C747" s="2053"/>
      <c r="D747" s="2053"/>
      <c r="E747" s="2053"/>
      <c r="F747" s="2053"/>
      <c r="G747" s="2053"/>
    </row>
    <row r="748">
      <c r="A748" s="2053"/>
      <c r="B748" s="2053"/>
      <c r="C748" s="2053"/>
      <c r="D748" s="2053"/>
      <c r="E748" s="2053"/>
      <c r="F748" s="2053"/>
      <c r="G748" s="2053"/>
    </row>
    <row r="749">
      <c r="A749" s="2053"/>
      <c r="B749" s="2053"/>
      <c r="C749" s="2053"/>
      <c r="D749" s="2053"/>
      <c r="E749" s="2053"/>
      <c r="F749" s="2053"/>
      <c r="G749" s="2053"/>
    </row>
    <row r="750">
      <c r="A750" s="2053"/>
      <c r="B750" s="2053"/>
      <c r="C750" s="2053"/>
      <c r="D750" s="2053"/>
      <c r="E750" s="2053"/>
      <c r="F750" s="2053"/>
      <c r="G750" s="2053"/>
    </row>
    <row r="751">
      <c r="A751" s="2053"/>
      <c r="B751" s="2053"/>
      <c r="C751" s="2053"/>
      <c r="D751" s="2053"/>
      <c r="E751" s="2053"/>
      <c r="F751" s="2053"/>
      <c r="G751" s="2053"/>
    </row>
    <row r="752">
      <c r="A752" s="2053"/>
      <c r="B752" s="2053"/>
      <c r="C752" s="2053"/>
      <c r="D752" s="2053"/>
      <c r="E752" s="2053"/>
      <c r="F752" s="2053"/>
      <c r="G752" s="2053"/>
    </row>
    <row r="753">
      <c r="A753" s="2053"/>
      <c r="B753" s="2053"/>
      <c r="C753" s="2053"/>
      <c r="D753" s="2053"/>
      <c r="E753" s="2053"/>
      <c r="F753" s="2053"/>
      <c r="G753" s="2053"/>
    </row>
    <row r="754">
      <c r="A754" s="2053"/>
      <c r="B754" s="2053"/>
      <c r="C754" s="2053"/>
      <c r="D754" s="2053"/>
      <c r="E754" s="2053"/>
      <c r="F754" s="2053"/>
      <c r="G754" s="2053"/>
    </row>
    <row r="755">
      <c r="A755" s="2053"/>
      <c r="B755" s="2053"/>
      <c r="C755" s="2053"/>
      <c r="D755" s="2053"/>
      <c r="E755" s="2053"/>
      <c r="F755" s="2053"/>
      <c r="G755" s="2053"/>
    </row>
    <row r="756">
      <c r="A756" s="2053"/>
      <c r="B756" s="2053"/>
      <c r="C756" s="2053"/>
      <c r="D756" s="2053"/>
      <c r="E756" s="2053"/>
      <c r="F756" s="2053"/>
      <c r="G756" s="2053"/>
    </row>
    <row r="757">
      <c r="A757" s="2053"/>
      <c r="B757" s="2053"/>
      <c r="C757" s="2053"/>
      <c r="D757" s="2053"/>
      <c r="E757" s="2053"/>
      <c r="F757" s="2053"/>
      <c r="G757" s="2053"/>
    </row>
    <row r="758">
      <c r="A758" s="2053"/>
      <c r="B758" s="2053"/>
      <c r="C758" s="2053"/>
      <c r="D758" s="2053"/>
      <c r="E758" s="2053"/>
      <c r="F758" s="2053"/>
      <c r="G758" s="2053"/>
    </row>
    <row r="759">
      <c r="A759" s="2053"/>
      <c r="B759" s="2053"/>
      <c r="C759" s="2053"/>
      <c r="D759" s="2053"/>
      <c r="E759" s="2053"/>
      <c r="F759" s="2053"/>
      <c r="G759" s="2053"/>
    </row>
    <row r="760">
      <c r="A760" s="2053"/>
      <c r="B760" s="2053"/>
      <c r="C760" s="2053"/>
      <c r="D760" s="2053"/>
      <c r="E760" s="2053"/>
      <c r="F760" s="2053"/>
      <c r="G760" s="2053"/>
    </row>
    <row r="761">
      <c r="A761" s="2053"/>
      <c r="B761" s="2053"/>
      <c r="C761" s="2053"/>
      <c r="D761" s="2053"/>
      <c r="E761" s="2053"/>
      <c r="F761" s="2053"/>
      <c r="G761" s="2053"/>
    </row>
    <row r="762">
      <c r="A762" s="2053"/>
      <c r="B762" s="2053"/>
      <c r="C762" s="2053"/>
      <c r="D762" s="2053"/>
      <c r="E762" s="2053"/>
      <c r="F762" s="2053"/>
      <c r="G762" s="2053"/>
    </row>
    <row r="763">
      <c r="A763" s="2053"/>
      <c r="B763" s="2053"/>
      <c r="C763" s="2053"/>
      <c r="D763" s="2053"/>
      <c r="E763" s="2053"/>
      <c r="F763" s="2053"/>
      <c r="G763" s="2053"/>
    </row>
    <row r="764">
      <c r="A764" s="2053"/>
      <c r="B764" s="2053"/>
      <c r="C764" s="2053"/>
      <c r="D764" s="2053"/>
      <c r="E764" s="2053"/>
      <c r="F764" s="2053"/>
      <c r="G764" s="2053"/>
    </row>
    <row r="765">
      <c r="A765" s="2053"/>
      <c r="B765" s="2053"/>
      <c r="C765" s="2053"/>
      <c r="D765" s="2053"/>
      <c r="E765" s="2053"/>
      <c r="F765" s="2053"/>
      <c r="G765" s="2053"/>
    </row>
    <row r="766">
      <c r="A766" s="2053"/>
      <c r="B766" s="2053"/>
      <c r="C766" s="2053"/>
      <c r="D766" s="2053"/>
      <c r="E766" s="2053"/>
      <c r="F766" s="2053"/>
      <c r="G766" s="2053"/>
    </row>
    <row r="767">
      <c r="A767" s="2053"/>
      <c r="B767" s="2053"/>
      <c r="C767" s="2053"/>
      <c r="D767" s="2053"/>
      <c r="E767" s="2053"/>
      <c r="F767" s="2053"/>
      <c r="G767" s="2053"/>
    </row>
    <row r="768">
      <c r="A768" s="2053"/>
      <c r="B768" s="2053"/>
      <c r="C768" s="2053"/>
      <c r="D768" s="2053"/>
      <c r="E768" s="2053"/>
      <c r="F768" s="2053"/>
      <c r="G768" s="2053"/>
    </row>
    <row r="769">
      <c r="A769" s="2053"/>
      <c r="B769" s="2053"/>
      <c r="C769" s="2053"/>
      <c r="D769" s="2053"/>
      <c r="E769" s="2053"/>
      <c r="F769" s="2053"/>
      <c r="G769" s="2053"/>
    </row>
    <row r="770">
      <c r="A770" s="2053"/>
      <c r="B770" s="2053"/>
      <c r="C770" s="2053"/>
      <c r="D770" s="2053"/>
      <c r="E770" s="2053"/>
      <c r="F770" s="2053"/>
      <c r="G770" s="2053"/>
    </row>
    <row r="771">
      <c r="A771" s="2053"/>
      <c r="B771" s="2053"/>
      <c r="C771" s="2053"/>
      <c r="D771" s="2053"/>
      <c r="E771" s="2053"/>
      <c r="F771" s="2053"/>
      <c r="G771" s="2053"/>
    </row>
    <row r="772">
      <c r="A772" s="2053"/>
      <c r="B772" s="2053"/>
      <c r="C772" s="2053"/>
      <c r="D772" s="2053"/>
      <c r="E772" s="2053"/>
      <c r="F772" s="2053"/>
      <c r="G772" s="2053"/>
    </row>
    <row r="773">
      <c r="A773" s="2053"/>
      <c r="B773" s="2053"/>
      <c r="C773" s="2053"/>
      <c r="D773" s="2053"/>
      <c r="E773" s="2053"/>
      <c r="F773" s="2053"/>
      <c r="G773" s="2053"/>
    </row>
    <row r="774">
      <c r="A774" s="2053"/>
      <c r="B774" s="2053"/>
      <c r="C774" s="2053"/>
      <c r="D774" s="2053"/>
      <c r="E774" s="2053"/>
      <c r="F774" s="2053"/>
      <c r="G774" s="2053"/>
    </row>
    <row r="775">
      <c r="A775" s="2053"/>
      <c r="B775" s="2053"/>
      <c r="C775" s="2053"/>
      <c r="D775" s="2053"/>
      <c r="E775" s="2053"/>
      <c r="F775" s="2053"/>
      <c r="G775" s="2053"/>
    </row>
    <row r="776">
      <c r="A776" s="2053"/>
      <c r="B776" s="2053"/>
      <c r="C776" s="2053"/>
      <c r="D776" s="2053"/>
      <c r="E776" s="2053"/>
      <c r="F776" s="2053"/>
      <c r="G776" s="2053"/>
    </row>
    <row r="777">
      <c r="A777" s="2053"/>
      <c r="B777" s="2053"/>
      <c r="C777" s="2053"/>
      <c r="D777" s="2053"/>
      <c r="E777" s="2053"/>
      <c r="F777" s="2053"/>
      <c r="G777" s="2053"/>
    </row>
    <row r="778">
      <c r="A778" s="2053"/>
      <c r="B778" s="2053"/>
      <c r="C778" s="2053"/>
      <c r="D778" s="2053"/>
      <c r="E778" s="2053"/>
      <c r="F778" s="2053"/>
      <c r="G778" s="2053"/>
    </row>
    <row r="779">
      <c r="A779" s="2053"/>
      <c r="B779" s="2053"/>
      <c r="C779" s="2053"/>
      <c r="D779" s="2053"/>
      <c r="E779" s="2053"/>
      <c r="F779" s="2053"/>
      <c r="G779" s="2053"/>
    </row>
    <row r="780">
      <c r="A780" s="2053"/>
      <c r="B780" s="2053"/>
      <c r="C780" s="2053"/>
      <c r="D780" s="2053"/>
      <c r="E780" s="2053"/>
      <c r="F780" s="2053"/>
      <c r="G780" s="2053"/>
    </row>
    <row r="781">
      <c r="A781" s="2053"/>
      <c r="B781" s="2053"/>
      <c r="C781" s="2053"/>
      <c r="D781" s="2053"/>
      <c r="E781" s="2053"/>
      <c r="F781" s="2053"/>
      <c r="G781" s="2053"/>
    </row>
    <row r="782">
      <c r="A782" s="2053"/>
      <c r="B782" s="2053"/>
      <c r="C782" s="2053"/>
      <c r="D782" s="2053"/>
      <c r="E782" s="2053"/>
      <c r="F782" s="2053"/>
      <c r="G782" s="2053"/>
    </row>
    <row r="783">
      <c r="A783" s="2053"/>
      <c r="B783" s="2053"/>
      <c r="C783" s="2053"/>
      <c r="D783" s="2053"/>
      <c r="E783" s="2053"/>
      <c r="F783" s="2053"/>
      <c r="G783" s="2053"/>
    </row>
    <row r="784">
      <c r="A784" s="2053"/>
      <c r="B784" s="2053"/>
      <c r="C784" s="2053"/>
      <c r="D784" s="2053"/>
      <c r="E784" s="2053"/>
      <c r="F784" s="2053"/>
      <c r="G784" s="2053"/>
    </row>
    <row r="785">
      <c r="A785" s="2053"/>
      <c r="B785" s="2053"/>
      <c r="C785" s="2053"/>
      <c r="D785" s="2053"/>
      <c r="E785" s="2053"/>
      <c r="F785" s="2053"/>
      <c r="G785" s="2053"/>
    </row>
    <row r="786">
      <c r="A786" s="2053"/>
      <c r="B786" s="2053"/>
      <c r="C786" s="2053"/>
      <c r="D786" s="2053"/>
      <c r="E786" s="2053"/>
      <c r="F786" s="2053"/>
      <c r="G786" s="2053"/>
    </row>
    <row r="787">
      <c r="A787" s="2053"/>
      <c r="B787" s="2053"/>
      <c r="C787" s="2053"/>
      <c r="D787" s="2053"/>
      <c r="E787" s="2053"/>
      <c r="F787" s="2053"/>
      <c r="G787" s="2053"/>
    </row>
    <row r="788">
      <c r="A788" s="2053"/>
      <c r="B788" s="2053"/>
      <c r="C788" s="2053"/>
      <c r="D788" s="2053"/>
      <c r="E788" s="2053"/>
      <c r="F788" s="2053"/>
      <c r="G788" s="2053"/>
    </row>
    <row r="789">
      <c r="A789" s="2053"/>
      <c r="B789" s="2053"/>
      <c r="C789" s="2053"/>
      <c r="D789" s="2053"/>
      <c r="E789" s="2053"/>
      <c r="F789" s="2053"/>
      <c r="G789" s="2053"/>
    </row>
    <row r="790">
      <c r="A790" s="2053"/>
      <c r="B790" s="2053"/>
      <c r="C790" s="2053"/>
      <c r="D790" s="2053"/>
      <c r="E790" s="2053"/>
      <c r="F790" s="2053"/>
      <c r="G790" s="2053"/>
    </row>
    <row r="791">
      <c r="A791" s="2053"/>
      <c r="B791" s="2053"/>
      <c r="C791" s="2053"/>
      <c r="D791" s="2053"/>
      <c r="E791" s="2053"/>
      <c r="F791" s="2053"/>
      <c r="G791" s="2053"/>
    </row>
    <row r="792">
      <c r="A792" s="2053"/>
      <c r="B792" s="2053"/>
      <c r="C792" s="2053"/>
      <c r="D792" s="2053"/>
      <c r="E792" s="2053"/>
      <c r="F792" s="2053"/>
      <c r="G792" s="2053"/>
    </row>
    <row r="793">
      <c r="A793" s="2053"/>
      <c r="B793" s="2053"/>
      <c r="C793" s="2053"/>
      <c r="D793" s="2053"/>
      <c r="E793" s="2053"/>
      <c r="F793" s="2053"/>
      <c r="G793" s="2053"/>
    </row>
    <row r="794">
      <c r="A794" s="2053"/>
      <c r="B794" s="2053"/>
      <c r="C794" s="2053"/>
      <c r="D794" s="2053"/>
      <c r="E794" s="2053"/>
      <c r="F794" s="2053"/>
      <c r="G794" s="2053"/>
    </row>
    <row r="795">
      <c r="A795" s="2053"/>
      <c r="B795" s="2053"/>
      <c r="C795" s="2053"/>
      <c r="D795" s="2053"/>
      <c r="E795" s="2053"/>
      <c r="F795" s="2053"/>
      <c r="G795" s="2053"/>
    </row>
    <row r="796">
      <c r="A796" s="2053"/>
      <c r="B796" s="2053"/>
      <c r="C796" s="2053"/>
      <c r="D796" s="2053"/>
      <c r="E796" s="2053"/>
      <c r="F796" s="2053"/>
      <c r="G796" s="2053"/>
    </row>
    <row r="797">
      <c r="A797" s="2053"/>
      <c r="B797" s="2053"/>
      <c r="C797" s="2053"/>
      <c r="D797" s="2053"/>
      <c r="E797" s="2053"/>
      <c r="F797" s="2053"/>
      <c r="G797" s="2053"/>
    </row>
    <row r="798">
      <c r="A798" s="2053"/>
      <c r="B798" s="2053"/>
      <c r="C798" s="2053"/>
      <c r="D798" s="2053"/>
      <c r="E798" s="2053"/>
      <c r="F798" s="2053"/>
      <c r="G798" s="2053"/>
    </row>
    <row r="799">
      <c r="A799" s="2053"/>
      <c r="B799" s="2053"/>
      <c r="C799" s="2053"/>
      <c r="D799" s="2053"/>
      <c r="E799" s="2053"/>
      <c r="F799" s="2053"/>
      <c r="G799" s="2053"/>
    </row>
    <row r="800">
      <c r="A800" s="2053"/>
      <c r="B800" s="2053"/>
      <c r="C800" s="2053"/>
      <c r="D800" s="2053"/>
      <c r="E800" s="2053"/>
      <c r="F800" s="2053"/>
      <c r="G800" s="2053"/>
    </row>
    <row r="801">
      <c r="A801" s="2053"/>
      <c r="B801" s="2053"/>
      <c r="C801" s="2053"/>
      <c r="D801" s="2053"/>
      <c r="E801" s="2053"/>
      <c r="F801" s="2053"/>
      <c r="G801" s="2053"/>
    </row>
    <row r="802">
      <c r="A802" s="2053"/>
      <c r="B802" s="2053"/>
      <c r="C802" s="2053"/>
      <c r="D802" s="2053"/>
      <c r="E802" s="2053"/>
      <c r="F802" s="2053"/>
      <c r="G802" s="2053"/>
    </row>
    <row r="803">
      <c r="A803" s="2053"/>
      <c r="B803" s="2053"/>
      <c r="C803" s="2053"/>
      <c r="D803" s="2053"/>
      <c r="E803" s="2053"/>
      <c r="F803" s="2053"/>
      <c r="G803" s="2053"/>
    </row>
    <row r="804">
      <c r="A804" s="2053"/>
      <c r="B804" s="2053"/>
      <c r="C804" s="2053"/>
      <c r="D804" s="2053"/>
      <c r="E804" s="2053"/>
      <c r="F804" s="2053"/>
      <c r="G804" s="2053"/>
    </row>
    <row r="805">
      <c r="A805" s="2053"/>
      <c r="B805" s="2053"/>
      <c r="C805" s="2053"/>
      <c r="D805" s="2053"/>
      <c r="E805" s="2053"/>
      <c r="F805" s="2053"/>
      <c r="G805" s="2053"/>
    </row>
    <row r="806">
      <c r="A806" s="2053"/>
      <c r="B806" s="2053"/>
      <c r="C806" s="2053"/>
      <c r="D806" s="2053"/>
      <c r="E806" s="2053"/>
      <c r="F806" s="2053"/>
      <c r="G806" s="2053"/>
    </row>
    <row r="807">
      <c r="A807" s="2053"/>
      <c r="B807" s="2053"/>
      <c r="C807" s="2053"/>
      <c r="D807" s="2053"/>
      <c r="E807" s="2053"/>
      <c r="F807" s="2053"/>
      <c r="G807" s="2053"/>
    </row>
    <row r="808">
      <c r="A808" s="2053"/>
      <c r="B808" s="2053"/>
      <c r="C808" s="2053"/>
      <c r="D808" s="2053"/>
      <c r="E808" s="2053"/>
      <c r="F808" s="2053"/>
      <c r="G808" s="2053"/>
    </row>
    <row r="809">
      <c r="A809" s="2053"/>
      <c r="B809" s="2053"/>
      <c r="C809" s="2053"/>
      <c r="D809" s="2053"/>
      <c r="E809" s="2053"/>
      <c r="F809" s="2053"/>
      <c r="G809" s="2053"/>
    </row>
    <row r="810">
      <c r="A810" s="2053"/>
      <c r="B810" s="2053"/>
      <c r="C810" s="2053"/>
      <c r="D810" s="2053"/>
      <c r="E810" s="2053"/>
      <c r="F810" s="2053"/>
      <c r="G810" s="2053"/>
    </row>
    <row r="811">
      <c r="A811" s="2053"/>
      <c r="B811" s="2053"/>
      <c r="C811" s="2053"/>
      <c r="D811" s="2053"/>
      <c r="E811" s="2053"/>
      <c r="F811" s="2053"/>
      <c r="G811" s="2053"/>
    </row>
    <row r="812">
      <c r="A812" s="2053"/>
      <c r="B812" s="2053"/>
      <c r="C812" s="2053"/>
      <c r="D812" s="2053"/>
      <c r="E812" s="2053"/>
      <c r="F812" s="2053"/>
      <c r="G812" s="2053"/>
    </row>
    <row r="813">
      <c r="A813" s="2053"/>
      <c r="B813" s="2053"/>
      <c r="C813" s="2053"/>
      <c r="D813" s="2053"/>
      <c r="E813" s="2053"/>
      <c r="F813" s="2053"/>
      <c r="G813" s="2053"/>
    </row>
    <row r="814">
      <c r="A814" s="2053"/>
      <c r="B814" s="2053"/>
      <c r="C814" s="2053"/>
      <c r="D814" s="2053"/>
      <c r="E814" s="2053"/>
      <c r="F814" s="2053"/>
      <c r="G814" s="2053"/>
    </row>
    <row r="815">
      <c r="A815" s="2053"/>
      <c r="B815" s="2053"/>
      <c r="C815" s="2053"/>
      <c r="D815" s="2053"/>
      <c r="E815" s="2053"/>
      <c r="F815" s="2053"/>
      <c r="G815" s="2053"/>
    </row>
    <row r="816">
      <c r="A816" s="2053"/>
      <c r="B816" s="2053"/>
      <c r="C816" s="2053"/>
      <c r="D816" s="2053"/>
      <c r="E816" s="2053"/>
      <c r="F816" s="2053"/>
      <c r="G816" s="2053"/>
    </row>
    <row r="817">
      <c r="A817" s="2053"/>
      <c r="B817" s="2053"/>
      <c r="C817" s="2053"/>
      <c r="D817" s="2053"/>
      <c r="E817" s="2053"/>
      <c r="F817" s="2053"/>
      <c r="G817" s="2053"/>
    </row>
    <row r="818">
      <c r="A818" s="2053"/>
      <c r="B818" s="2053"/>
      <c r="C818" s="2053"/>
      <c r="D818" s="2053"/>
      <c r="E818" s="2053"/>
      <c r="F818" s="2053"/>
      <c r="G818" s="2053"/>
    </row>
    <row r="819">
      <c r="A819" s="2053"/>
      <c r="B819" s="2053"/>
      <c r="C819" s="2053"/>
      <c r="D819" s="2053"/>
      <c r="E819" s="2053"/>
      <c r="F819" s="2053"/>
      <c r="G819" s="2053"/>
    </row>
    <row r="820">
      <c r="A820" s="2053"/>
      <c r="B820" s="2053"/>
      <c r="C820" s="2053"/>
      <c r="D820" s="2053"/>
      <c r="E820" s="2053"/>
      <c r="F820" s="2053"/>
      <c r="G820" s="2053"/>
    </row>
    <row r="821">
      <c r="A821" s="2053"/>
      <c r="B821" s="2053"/>
      <c r="C821" s="2053"/>
      <c r="D821" s="2053"/>
      <c r="E821" s="2053"/>
      <c r="F821" s="2053"/>
      <c r="G821" s="2053"/>
    </row>
    <row r="822">
      <c r="A822" s="2053"/>
      <c r="B822" s="2053"/>
      <c r="C822" s="2053"/>
      <c r="D822" s="2053"/>
      <c r="E822" s="2053"/>
      <c r="F822" s="2053"/>
      <c r="G822" s="2053"/>
    </row>
    <row r="823">
      <c r="A823" s="2053"/>
      <c r="B823" s="2053"/>
      <c r="C823" s="2053"/>
      <c r="D823" s="2053"/>
      <c r="E823" s="2053"/>
      <c r="F823" s="2053"/>
      <c r="G823" s="2053"/>
    </row>
    <row r="824">
      <c r="A824" s="2053"/>
      <c r="B824" s="2053"/>
      <c r="C824" s="2053"/>
      <c r="D824" s="2053"/>
      <c r="E824" s="2053"/>
      <c r="F824" s="2053"/>
      <c r="G824" s="2053"/>
    </row>
    <row r="825">
      <c r="A825" s="2053"/>
      <c r="B825" s="2053"/>
      <c r="C825" s="2053"/>
      <c r="D825" s="2053"/>
      <c r="E825" s="2053"/>
      <c r="F825" s="2053"/>
      <c r="G825" s="2053"/>
    </row>
    <row r="826">
      <c r="A826" s="2053"/>
      <c r="B826" s="2053"/>
      <c r="C826" s="2053"/>
      <c r="D826" s="2053"/>
      <c r="E826" s="2053"/>
      <c r="F826" s="2053"/>
      <c r="G826" s="2053"/>
    </row>
    <row r="827">
      <c r="A827" s="2053"/>
      <c r="B827" s="2053"/>
      <c r="C827" s="2053"/>
      <c r="D827" s="2053"/>
      <c r="E827" s="2053"/>
      <c r="F827" s="2053"/>
      <c r="G827" s="2053"/>
    </row>
    <row r="828">
      <c r="A828" s="2053"/>
      <c r="B828" s="2053"/>
      <c r="C828" s="2053"/>
      <c r="D828" s="2053"/>
      <c r="E828" s="2053"/>
      <c r="F828" s="2053"/>
      <c r="G828" s="2053"/>
    </row>
    <row r="829">
      <c r="A829" s="2053"/>
      <c r="B829" s="2053"/>
      <c r="C829" s="2053"/>
      <c r="D829" s="2053"/>
      <c r="E829" s="2053"/>
      <c r="F829" s="2053"/>
      <c r="G829" s="2053"/>
    </row>
    <row r="830">
      <c r="A830" s="2053"/>
      <c r="B830" s="2053"/>
      <c r="C830" s="2053"/>
      <c r="D830" s="2053"/>
      <c r="E830" s="2053"/>
      <c r="F830" s="2053"/>
      <c r="G830" s="2053"/>
    </row>
    <row r="831">
      <c r="A831" s="2053"/>
      <c r="B831" s="2053"/>
      <c r="C831" s="2053"/>
      <c r="D831" s="2053"/>
      <c r="E831" s="2053"/>
      <c r="F831" s="2053"/>
      <c r="G831" s="2053"/>
    </row>
    <row r="832">
      <c r="A832" s="2053"/>
      <c r="B832" s="2053"/>
      <c r="C832" s="2053"/>
      <c r="D832" s="2053"/>
      <c r="E832" s="2053"/>
      <c r="F832" s="2053"/>
      <c r="G832" s="2053"/>
    </row>
    <row r="833">
      <c r="A833" s="2053"/>
      <c r="B833" s="2053"/>
      <c r="C833" s="2053"/>
      <c r="D833" s="2053"/>
      <c r="E833" s="2053"/>
      <c r="F833" s="2053"/>
      <c r="G833" s="2053"/>
    </row>
    <row r="834">
      <c r="A834" s="2053"/>
      <c r="B834" s="2053"/>
      <c r="C834" s="2053"/>
      <c r="D834" s="2053"/>
      <c r="E834" s="2053"/>
      <c r="F834" s="2053"/>
      <c r="G834" s="2053"/>
    </row>
    <row r="835">
      <c r="A835" s="2053"/>
      <c r="B835" s="2053"/>
      <c r="C835" s="2053"/>
      <c r="D835" s="2053"/>
      <c r="E835" s="2053"/>
      <c r="F835" s="2053"/>
      <c r="G835" s="2053"/>
    </row>
    <row r="836">
      <c r="A836" s="2053"/>
      <c r="B836" s="2053"/>
      <c r="C836" s="2053"/>
      <c r="D836" s="2053"/>
      <c r="E836" s="2053"/>
      <c r="F836" s="2053"/>
      <c r="G836" s="2053"/>
    </row>
    <row r="837">
      <c r="A837" s="2053"/>
      <c r="B837" s="2053"/>
      <c r="C837" s="2053"/>
      <c r="D837" s="2053"/>
      <c r="E837" s="2053"/>
      <c r="F837" s="2053"/>
      <c r="G837" s="2053"/>
    </row>
    <row r="838">
      <c r="A838" s="2053"/>
      <c r="B838" s="2053"/>
      <c r="C838" s="2053"/>
      <c r="D838" s="2053"/>
      <c r="E838" s="2053"/>
      <c r="F838" s="2053"/>
      <c r="G838" s="2053"/>
    </row>
    <row r="839">
      <c r="A839" s="2053"/>
      <c r="B839" s="2053"/>
      <c r="C839" s="2053"/>
      <c r="D839" s="2053"/>
      <c r="E839" s="2053"/>
      <c r="F839" s="2053"/>
      <c r="G839" s="2053"/>
    </row>
    <row r="840">
      <c r="A840" s="2053"/>
      <c r="B840" s="2053"/>
      <c r="C840" s="2053"/>
      <c r="D840" s="2053"/>
      <c r="E840" s="2053"/>
      <c r="F840" s="2053"/>
      <c r="G840" s="2053"/>
    </row>
    <row r="841">
      <c r="A841" s="2053"/>
      <c r="B841" s="2053"/>
      <c r="C841" s="2053"/>
      <c r="D841" s="2053"/>
      <c r="E841" s="2053"/>
      <c r="F841" s="2053"/>
      <c r="G841" s="2053"/>
    </row>
    <row r="842">
      <c r="A842" s="2053"/>
      <c r="B842" s="2053"/>
      <c r="C842" s="2053"/>
      <c r="D842" s="2053"/>
      <c r="E842" s="2053"/>
      <c r="F842" s="2053"/>
      <c r="G842" s="2053"/>
    </row>
    <row r="843">
      <c r="A843" s="2053"/>
      <c r="B843" s="2053"/>
      <c r="C843" s="2053"/>
      <c r="D843" s="2053"/>
      <c r="E843" s="2053"/>
      <c r="F843" s="2053"/>
      <c r="G843" s="2053"/>
    </row>
    <row r="844">
      <c r="A844" s="2053"/>
      <c r="B844" s="2053"/>
      <c r="C844" s="2053"/>
      <c r="D844" s="2053"/>
      <c r="E844" s="2053"/>
      <c r="F844" s="2053"/>
      <c r="G844" s="2053"/>
    </row>
    <row r="845">
      <c r="A845" s="2053"/>
      <c r="B845" s="2053"/>
      <c r="C845" s="2053"/>
      <c r="D845" s="2053"/>
      <c r="E845" s="2053"/>
      <c r="F845" s="2053"/>
      <c r="G845" s="2053"/>
    </row>
    <row r="846">
      <c r="A846" s="2053"/>
      <c r="B846" s="2053"/>
      <c r="C846" s="2053"/>
      <c r="D846" s="2053"/>
      <c r="E846" s="2053"/>
      <c r="F846" s="2053"/>
      <c r="G846" s="2053"/>
    </row>
    <row r="847">
      <c r="A847" s="2053"/>
      <c r="B847" s="2053"/>
      <c r="C847" s="2053"/>
      <c r="D847" s="2053"/>
      <c r="E847" s="2053"/>
      <c r="F847" s="2053"/>
      <c r="G847" s="2053"/>
    </row>
    <row r="848">
      <c r="A848" s="2053"/>
      <c r="B848" s="2053"/>
      <c r="C848" s="2053"/>
      <c r="D848" s="2053"/>
      <c r="E848" s="2053"/>
      <c r="F848" s="2053"/>
      <c r="G848" s="2053"/>
    </row>
    <row r="849">
      <c r="A849" s="2053"/>
      <c r="B849" s="2053"/>
      <c r="C849" s="2053"/>
      <c r="D849" s="2053"/>
      <c r="E849" s="2053"/>
      <c r="F849" s="2053"/>
      <c r="G849" s="2053"/>
    </row>
    <row r="850">
      <c r="A850" s="2053"/>
      <c r="B850" s="2053"/>
      <c r="C850" s="2053"/>
      <c r="D850" s="2053"/>
      <c r="E850" s="2053"/>
      <c r="F850" s="2053"/>
      <c r="G850" s="2053"/>
    </row>
    <row r="851">
      <c r="A851" s="2053"/>
      <c r="B851" s="2053"/>
      <c r="C851" s="2053"/>
      <c r="D851" s="2053"/>
      <c r="E851" s="2053"/>
      <c r="F851" s="2053"/>
      <c r="G851" s="2053"/>
    </row>
    <row r="852">
      <c r="A852" s="2053"/>
      <c r="B852" s="2053"/>
      <c r="C852" s="2053"/>
      <c r="D852" s="2053"/>
      <c r="E852" s="2053"/>
      <c r="F852" s="2053"/>
      <c r="G852" s="2053"/>
    </row>
    <row r="853">
      <c r="A853" s="2053"/>
      <c r="B853" s="2053"/>
      <c r="C853" s="2053"/>
      <c r="D853" s="2053"/>
      <c r="E853" s="2053"/>
      <c r="F853" s="2053"/>
      <c r="G853" s="2053"/>
    </row>
    <row r="854">
      <c r="A854" s="2053"/>
      <c r="B854" s="2053"/>
      <c r="C854" s="2053"/>
      <c r="D854" s="2053"/>
      <c r="E854" s="2053"/>
      <c r="F854" s="2053"/>
      <c r="G854" s="2053"/>
    </row>
    <row r="855">
      <c r="A855" s="2053"/>
      <c r="B855" s="2053"/>
      <c r="C855" s="2053"/>
      <c r="D855" s="2053"/>
      <c r="E855" s="2053"/>
      <c r="F855" s="2053"/>
      <c r="G855" s="2053"/>
    </row>
    <row r="856">
      <c r="A856" s="2053"/>
      <c r="B856" s="2053"/>
      <c r="C856" s="2053"/>
      <c r="D856" s="2053"/>
      <c r="E856" s="2053"/>
      <c r="F856" s="2053"/>
      <c r="G856" s="2053"/>
    </row>
    <row r="857">
      <c r="A857" s="2053"/>
      <c r="B857" s="2053"/>
      <c r="C857" s="2053"/>
      <c r="D857" s="2053"/>
      <c r="E857" s="2053"/>
      <c r="F857" s="2053"/>
      <c r="G857" s="2053"/>
    </row>
    <row r="858">
      <c r="A858" s="2053"/>
      <c r="B858" s="2053"/>
      <c r="C858" s="2053"/>
      <c r="D858" s="2053"/>
      <c r="E858" s="2053"/>
      <c r="F858" s="2053"/>
      <c r="G858" s="2053"/>
    </row>
    <row r="859">
      <c r="A859" s="2053"/>
      <c r="B859" s="2053"/>
      <c r="C859" s="2053"/>
      <c r="D859" s="2053"/>
      <c r="E859" s="2053"/>
      <c r="F859" s="2053"/>
      <c r="G859" s="2053"/>
    </row>
    <row r="860">
      <c r="A860" s="2053"/>
      <c r="B860" s="2053"/>
      <c r="C860" s="2053"/>
      <c r="D860" s="2053"/>
      <c r="E860" s="2053"/>
      <c r="F860" s="2053"/>
      <c r="G860" s="2053"/>
    </row>
    <row r="861">
      <c r="A861" s="2053"/>
      <c r="B861" s="2053"/>
      <c r="C861" s="2053"/>
      <c r="D861" s="2053"/>
      <c r="E861" s="2053"/>
      <c r="F861" s="2053"/>
      <c r="G861" s="2053"/>
    </row>
    <row r="862">
      <c r="A862" s="2053"/>
      <c r="B862" s="2053"/>
      <c r="C862" s="2053"/>
      <c r="D862" s="2053"/>
      <c r="E862" s="2053"/>
      <c r="F862" s="2053"/>
      <c r="G862" s="2053"/>
    </row>
    <row r="863">
      <c r="A863" s="2053"/>
      <c r="B863" s="2053"/>
      <c r="C863" s="2053"/>
      <c r="D863" s="2053"/>
      <c r="E863" s="2053"/>
      <c r="F863" s="2053"/>
      <c r="G863" s="2053"/>
    </row>
    <row r="864">
      <c r="A864" s="2053"/>
      <c r="B864" s="2053"/>
      <c r="C864" s="2053"/>
      <c r="D864" s="2053"/>
      <c r="E864" s="2053"/>
      <c r="F864" s="2053"/>
      <c r="G864" s="2053"/>
    </row>
    <row r="865">
      <c r="A865" s="2053"/>
      <c r="B865" s="2053"/>
      <c r="C865" s="2053"/>
      <c r="D865" s="2053"/>
      <c r="E865" s="2053"/>
      <c r="F865" s="2053"/>
      <c r="G865" s="2053"/>
    </row>
    <row r="866">
      <c r="A866" s="2053"/>
      <c r="B866" s="2053"/>
      <c r="C866" s="2053"/>
      <c r="D866" s="2053"/>
      <c r="E866" s="2053"/>
      <c r="F866" s="2053"/>
      <c r="G866" s="2053"/>
    </row>
    <row r="867">
      <c r="A867" s="2053"/>
      <c r="B867" s="2053"/>
      <c r="C867" s="2053"/>
      <c r="D867" s="2053"/>
      <c r="E867" s="2053"/>
      <c r="F867" s="2053"/>
      <c r="G867" s="2053"/>
    </row>
    <row r="868">
      <c r="A868" s="2053"/>
      <c r="B868" s="2053"/>
      <c r="C868" s="2053"/>
      <c r="D868" s="2053"/>
      <c r="E868" s="2053"/>
      <c r="F868" s="2053"/>
      <c r="G868" s="2053"/>
    </row>
    <row r="869">
      <c r="A869" s="2053"/>
      <c r="B869" s="2053"/>
      <c r="C869" s="2053"/>
      <c r="D869" s="2053"/>
      <c r="E869" s="2053"/>
      <c r="F869" s="2053"/>
      <c r="G869" s="2053"/>
    </row>
    <row r="870">
      <c r="A870" s="2053"/>
      <c r="B870" s="2053"/>
      <c r="C870" s="2053"/>
      <c r="D870" s="2053"/>
      <c r="E870" s="2053"/>
      <c r="F870" s="2053"/>
      <c r="G870" s="2053"/>
    </row>
    <row r="871">
      <c r="A871" s="2053"/>
      <c r="B871" s="2053"/>
      <c r="C871" s="2053"/>
      <c r="D871" s="2053"/>
      <c r="E871" s="2053"/>
      <c r="F871" s="2053"/>
      <c r="G871" s="2053"/>
    </row>
    <row r="872">
      <c r="A872" s="2053"/>
      <c r="B872" s="2053"/>
      <c r="C872" s="2053"/>
      <c r="D872" s="2053"/>
      <c r="E872" s="2053"/>
      <c r="F872" s="2053"/>
      <c r="G872" s="2053"/>
    </row>
    <row r="873">
      <c r="A873" s="2053"/>
      <c r="B873" s="2053"/>
      <c r="C873" s="2053"/>
      <c r="D873" s="2053"/>
      <c r="E873" s="2053"/>
      <c r="F873" s="2053"/>
      <c r="G873" s="2053"/>
    </row>
    <row r="874">
      <c r="A874" s="2053"/>
      <c r="B874" s="2053"/>
      <c r="C874" s="2053"/>
      <c r="D874" s="2053"/>
      <c r="E874" s="2053"/>
      <c r="F874" s="2053"/>
      <c r="G874" s="2053"/>
    </row>
    <row r="875">
      <c r="A875" s="2053"/>
      <c r="B875" s="2053"/>
      <c r="C875" s="2053"/>
      <c r="D875" s="2053"/>
      <c r="E875" s="2053"/>
      <c r="F875" s="2053"/>
      <c r="G875" s="2053"/>
    </row>
    <row r="876">
      <c r="A876" s="2053"/>
      <c r="B876" s="2053"/>
      <c r="C876" s="2053"/>
      <c r="D876" s="2053"/>
      <c r="E876" s="2053"/>
      <c r="F876" s="2053"/>
      <c r="G876" s="2053"/>
    </row>
    <row r="877">
      <c r="A877" s="2053"/>
      <c r="B877" s="2053"/>
      <c r="C877" s="2053"/>
      <c r="D877" s="2053"/>
      <c r="E877" s="2053"/>
      <c r="F877" s="2053"/>
      <c r="G877" s="2053"/>
    </row>
    <row r="878">
      <c r="A878" s="2053"/>
      <c r="B878" s="2053"/>
      <c r="C878" s="2053"/>
      <c r="D878" s="2053"/>
      <c r="E878" s="2053"/>
      <c r="F878" s="2053"/>
      <c r="G878" s="2053"/>
    </row>
    <row r="879">
      <c r="A879" s="2053"/>
      <c r="B879" s="2053"/>
      <c r="C879" s="2053"/>
      <c r="D879" s="2053"/>
      <c r="E879" s="2053"/>
      <c r="F879" s="2053"/>
      <c r="G879" s="2053"/>
    </row>
    <row r="880">
      <c r="A880" s="2053"/>
      <c r="B880" s="2053"/>
      <c r="C880" s="2053"/>
      <c r="D880" s="2053"/>
      <c r="E880" s="2053"/>
      <c r="F880" s="2053"/>
      <c r="G880" s="2053"/>
    </row>
    <row r="881">
      <c r="A881" s="2053"/>
      <c r="B881" s="2053"/>
      <c r="C881" s="2053"/>
      <c r="D881" s="2053"/>
      <c r="E881" s="2053"/>
      <c r="F881" s="2053"/>
      <c r="G881" s="2053"/>
    </row>
    <row r="882">
      <c r="A882" s="2053"/>
      <c r="B882" s="2053"/>
      <c r="C882" s="2053"/>
      <c r="D882" s="2053"/>
      <c r="E882" s="2053"/>
      <c r="F882" s="2053"/>
      <c r="G882" s="2053"/>
    </row>
    <row r="883">
      <c r="A883" s="2053"/>
      <c r="B883" s="2053"/>
      <c r="C883" s="2053"/>
      <c r="D883" s="2053"/>
      <c r="E883" s="2053"/>
      <c r="F883" s="2053"/>
      <c r="G883" s="2053"/>
    </row>
    <row r="884">
      <c r="A884" s="2053"/>
      <c r="B884" s="2053"/>
      <c r="C884" s="2053"/>
      <c r="D884" s="2053"/>
      <c r="E884" s="2053"/>
      <c r="F884" s="2053"/>
      <c r="G884" s="2053"/>
    </row>
    <row r="885">
      <c r="A885" s="2053"/>
      <c r="B885" s="2053"/>
      <c r="C885" s="2053"/>
      <c r="D885" s="2053"/>
      <c r="E885" s="2053"/>
      <c r="F885" s="2053"/>
      <c r="G885" s="2053"/>
    </row>
    <row r="886">
      <c r="A886" s="2053"/>
      <c r="B886" s="2053"/>
      <c r="C886" s="2053"/>
      <c r="D886" s="2053"/>
      <c r="E886" s="2053"/>
      <c r="F886" s="2053"/>
      <c r="G886" s="2053"/>
    </row>
    <row r="887">
      <c r="A887" s="2053"/>
      <c r="B887" s="2053"/>
      <c r="C887" s="2053"/>
      <c r="D887" s="2053"/>
      <c r="E887" s="2053"/>
      <c r="F887" s="2053"/>
      <c r="G887" s="2053"/>
    </row>
    <row r="888">
      <c r="A888" s="2053"/>
      <c r="B888" s="2053"/>
      <c r="C888" s="2053"/>
      <c r="D888" s="2053"/>
      <c r="E888" s="2053"/>
      <c r="F888" s="2053"/>
      <c r="G888" s="2053"/>
    </row>
    <row r="889">
      <c r="A889" s="2053"/>
      <c r="B889" s="2053"/>
      <c r="C889" s="2053"/>
      <c r="D889" s="2053"/>
      <c r="E889" s="2053"/>
      <c r="F889" s="2053"/>
      <c r="G889" s="2053"/>
    </row>
    <row r="890">
      <c r="A890" s="2053"/>
      <c r="B890" s="2053"/>
      <c r="C890" s="2053"/>
      <c r="D890" s="2053"/>
      <c r="E890" s="2053"/>
      <c r="F890" s="2053"/>
      <c r="G890" s="2053"/>
    </row>
    <row r="891">
      <c r="A891" s="2053"/>
      <c r="B891" s="2053"/>
      <c r="C891" s="2053"/>
      <c r="D891" s="2053"/>
      <c r="E891" s="2053"/>
      <c r="F891" s="2053"/>
      <c r="G891" s="2053"/>
    </row>
    <row r="892">
      <c r="A892" s="2053"/>
      <c r="B892" s="2053"/>
      <c r="C892" s="2053"/>
      <c r="D892" s="2053"/>
      <c r="E892" s="2053"/>
      <c r="F892" s="2053"/>
      <c r="G892" s="2053"/>
    </row>
    <row r="893">
      <c r="A893" s="2053"/>
      <c r="B893" s="2053"/>
      <c r="C893" s="2053"/>
      <c r="D893" s="2053"/>
      <c r="E893" s="2053"/>
      <c r="F893" s="2053"/>
      <c r="G893" s="2053"/>
    </row>
    <row r="894">
      <c r="A894" s="2053"/>
      <c r="B894" s="2053"/>
      <c r="C894" s="2053"/>
      <c r="D894" s="2053"/>
      <c r="E894" s="2053"/>
      <c r="F894" s="2053"/>
      <c r="G894" s="2053"/>
    </row>
    <row r="895">
      <c r="A895" s="2053"/>
      <c r="B895" s="2053"/>
      <c r="C895" s="2053"/>
      <c r="D895" s="2053"/>
      <c r="E895" s="2053"/>
      <c r="F895" s="2053"/>
      <c r="G895" s="2053"/>
    </row>
    <row r="896">
      <c r="A896" s="2053"/>
      <c r="B896" s="2053"/>
      <c r="C896" s="2053"/>
      <c r="D896" s="2053"/>
      <c r="E896" s="2053"/>
      <c r="F896" s="2053"/>
      <c r="G896" s="2053"/>
    </row>
    <row r="897">
      <c r="A897" s="2053"/>
      <c r="B897" s="2053"/>
      <c r="C897" s="2053"/>
      <c r="D897" s="2053"/>
      <c r="E897" s="2053"/>
      <c r="F897" s="2053"/>
      <c r="G897" s="2053"/>
    </row>
    <row r="898">
      <c r="A898" s="2053"/>
      <c r="B898" s="2053"/>
      <c r="C898" s="2053"/>
      <c r="D898" s="2053"/>
      <c r="E898" s="2053"/>
      <c r="F898" s="2053"/>
      <c r="G898" s="2053"/>
    </row>
    <row r="899">
      <c r="A899" s="2053"/>
      <c r="B899" s="2053"/>
      <c r="C899" s="2053"/>
      <c r="D899" s="2053"/>
      <c r="E899" s="2053"/>
      <c r="F899" s="2053"/>
      <c r="G899" s="2053"/>
    </row>
    <row r="900">
      <c r="A900" s="2053"/>
      <c r="B900" s="2053"/>
      <c r="C900" s="2053"/>
      <c r="D900" s="2053"/>
      <c r="E900" s="2053"/>
      <c r="F900" s="2053"/>
      <c r="G900" s="2053"/>
    </row>
    <row r="901">
      <c r="A901" s="2053"/>
      <c r="B901" s="2053"/>
      <c r="C901" s="2053"/>
      <c r="D901" s="2053"/>
      <c r="E901" s="2053"/>
      <c r="F901" s="2053"/>
      <c r="G901" s="2053"/>
    </row>
    <row r="902">
      <c r="A902" s="2053"/>
      <c r="B902" s="2053"/>
      <c r="C902" s="2053"/>
      <c r="D902" s="2053"/>
      <c r="E902" s="2053"/>
      <c r="F902" s="2053"/>
      <c r="G902" s="2053"/>
    </row>
    <row r="903">
      <c r="A903" s="2053"/>
      <c r="B903" s="2053"/>
      <c r="C903" s="2053"/>
      <c r="D903" s="2053"/>
      <c r="E903" s="2053"/>
      <c r="F903" s="2053"/>
      <c r="G903" s="2053"/>
    </row>
    <row r="904">
      <c r="A904" s="2053"/>
      <c r="B904" s="2053"/>
      <c r="C904" s="2053"/>
      <c r="D904" s="2053"/>
      <c r="E904" s="2053"/>
      <c r="F904" s="2053"/>
      <c r="G904" s="2053"/>
    </row>
    <row r="905">
      <c r="A905" s="2053"/>
      <c r="B905" s="2053"/>
      <c r="C905" s="2053"/>
      <c r="D905" s="2053"/>
      <c r="E905" s="2053"/>
      <c r="F905" s="2053"/>
      <c r="G905" s="2053"/>
    </row>
    <row r="906">
      <c r="A906" s="2053"/>
      <c r="B906" s="2053"/>
      <c r="C906" s="2053"/>
      <c r="D906" s="2053"/>
      <c r="E906" s="2053"/>
      <c r="F906" s="2053"/>
      <c r="G906" s="2053"/>
    </row>
    <row r="907">
      <c r="A907" s="2053"/>
      <c r="B907" s="2053"/>
      <c r="C907" s="2053"/>
      <c r="D907" s="2053"/>
      <c r="E907" s="2053"/>
      <c r="F907" s="2053"/>
      <c r="G907" s="2053"/>
    </row>
    <row r="908">
      <c r="A908" s="2053"/>
      <c r="B908" s="2053"/>
      <c r="C908" s="2053"/>
      <c r="D908" s="2053"/>
      <c r="E908" s="2053"/>
      <c r="F908" s="2053"/>
      <c r="G908" s="2053"/>
    </row>
    <row r="909">
      <c r="A909" s="2053"/>
      <c r="B909" s="2053"/>
      <c r="C909" s="2053"/>
      <c r="D909" s="2053"/>
      <c r="E909" s="2053"/>
      <c r="F909" s="2053"/>
      <c r="G909" s="2053"/>
    </row>
    <row r="910">
      <c r="A910" s="2053"/>
      <c r="B910" s="2053"/>
      <c r="C910" s="2053"/>
      <c r="D910" s="2053"/>
      <c r="E910" s="2053"/>
      <c r="F910" s="2053"/>
      <c r="G910" s="2053"/>
    </row>
    <row r="911">
      <c r="A911" s="2053"/>
      <c r="B911" s="2053"/>
      <c r="C911" s="2053"/>
      <c r="D911" s="2053"/>
      <c r="E911" s="2053"/>
      <c r="F911" s="2053"/>
      <c r="G911" s="2053"/>
    </row>
    <row r="912">
      <c r="A912" s="2053"/>
      <c r="B912" s="2053"/>
      <c r="C912" s="2053"/>
      <c r="D912" s="2053"/>
      <c r="E912" s="2053"/>
      <c r="F912" s="2053"/>
      <c r="G912" s="2053"/>
    </row>
    <row r="913">
      <c r="A913" s="2053"/>
      <c r="B913" s="2053"/>
      <c r="C913" s="2053"/>
      <c r="D913" s="2053"/>
      <c r="E913" s="2053"/>
      <c r="F913" s="2053"/>
      <c r="G913" s="2053"/>
    </row>
    <row r="914">
      <c r="A914" s="2053"/>
      <c r="B914" s="2053"/>
      <c r="C914" s="2053"/>
      <c r="D914" s="2053"/>
      <c r="E914" s="2053"/>
      <c r="F914" s="2053"/>
      <c r="G914" s="2053"/>
    </row>
    <row r="915">
      <c r="A915" s="2053"/>
      <c r="B915" s="2053"/>
      <c r="C915" s="2053"/>
      <c r="D915" s="2053"/>
      <c r="E915" s="2053"/>
      <c r="F915" s="2053"/>
      <c r="G915" s="2053"/>
    </row>
    <row r="916">
      <c r="A916" s="2053"/>
      <c r="B916" s="2053"/>
      <c r="C916" s="2053"/>
      <c r="D916" s="2053"/>
      <c r="E916" s="2053"/>
      <c r="F916" s="2053"/>
      <c r="G916" s="2053"/>
    </row>
    <row r="917">
      <c r="A917" s="2053"/>
      <c r="B917" s="2053"/>
      <c r="C917" s="2053"/>
      <c r="D917" s="2053"/>
      <c r="E917" s="2053"/>
      <c r="F917" s="2053"/>
      <c r="G917" s="2053"/>
    </row>
    <row r="918">
      <c r="A918" s="2053"/>
      <c r="B918" s="2053"/>
      <c r="C918" s="2053"/>
      <c r="D918" s="2053"/>
      <c r="E918" s="2053"/>
      <c r="F918" s="2053"/>
      <c r="G918" s="2053"/>
    </row>
    <row r="919">
      <c r="A919" s="2053"/>
      <c r="B919" s="2053"/>
      <c r="C919" s="2053"/>
      <c r="D919" s="2053"/>
      <c r="E919" s="2053"/>
      <c r="F919" s="2053"/>
      <c r="G919" s="2053"/>
    </row>
    <row r="920">
      <c r="A920" s="2053"/>
      <c r="B920" s="2053"/>
      <c r="C920" s="2053"/>
      <c r="D920" s="2053"/>
      <c r="E920" s="2053"/>
      <c r="F920" s="2053"/>
      <c r="G920" s="2053"/>
    </row>
    <row r="921">
      <c r="A921" s="2053"/>
      <c r="B921" s="2053"/>
      <c r="C921" s="2053"/>
      <c r="D921" s="2053"/>
      <c r="E921" s="2053"/>
      <c r="F921" s="2053"/>
      <c r="G921" s="2053"/>
    </row>
    <row r="922">
      <c r="A922" s="2053"/>
      <c r="B922" s="2053"/>
      <c r="C922" s="2053"/>
      <c r="D922" s="2053"/>
      <c r="E922" s="2053"/>
      <c r="F922" s="2053"/>
      <c r="G922" s="2053"/>
    </row>
    <row r="923">
      <c r="A923" s="2053"/>
      <c r="B923" s="2053"/>
      <c r="C923" s="2053"/>
      <c r="D923" s="2053"/>
      <c r="E923" s="2053"/>
      <c r="F923" s="2053"/>
      <c r="G923" s="2053"/>
    </row>
    <row r="924">
      <c r="A924" s="2053"/>
      <c r="B924" s="2053"/>
      <c r="C924" s="2053"/>
      <c r="D924" s="2053"/>
      <c r="E924" s="2053"/>
      <c r="F924" s="2053"/>
      <c r="G924" s="2053"/>
    </row>
    <row r="925">
      <c r="A925" s="2053"/>
      <c r="B925" s="2053"/>
      <c r="C925" s="2053"/>
      <c r="D925" s="2053"/>
      <c r="E925" s="2053"/>
      <c r="F925" s="2053"/>
      <c r="G925" s="2053"/>
    </row>
    <row r="926">
      <c r="A926" s="2053"/>
      <c r="B926" s="2053"/>
      <c r="C926" s="2053"/>
      <c r="D926" s="2053"/>
      <c r="E926" s="2053"/>
      <c r="F926" s="2053"/>
      <c r="G926" s="2053"/>
    </row>
    <row r="927">
      <c r="A927" s="2053"/>
      <c r="B927" s="2053"/>
      <c r="C927" s="2053"/>
      <c r="D927" s="2053"/>
      <c r="E927" s="2053"/>
      <c r="F927" s="2053"/>
      <c r="G927" s="2053"/>
    </row>
    <row r="928">
      <c r="A928" s="2053"/>
      <c r="B928" s="2053"/>
      <c r="C928" s="2053"/>
      <c r="D928" s="2053"/>
      <c r="E928" s="2053"/>
      <c r="F928" s="2053"/>
      <c r="G928" s="2053"/>
    </row>
    <row r="929">
      <c r="A929" s="2053"/>
      <c r="B929" s="2053"/>
      <c r="C929" s="2053"/>
      <c r="D929" s="2053"/>
      <c r="E929" s="2053"/>
      <c r="F929" s="2053"/>
      <c r="G929" s="2053"/>
    </row>
    <row r="930">
      <c r="A930" s="2053"/>
      <c r="B930" s="2053"/>
      <c r="C930" s="2053"/>
      <c r="D930" s="2053"/>
      <c r="E930" s="2053"/>
      <c r="F930" s="2053"/>
      <c r="G930" s="2053"/>
    </row>
    <row r="931">
      <c r="A931" s="2053"/>
      <c r="B931" s="2053"/>
      <c r="C931" s="2053"/>
      <c r="D931" s="2053"/>
      <c r="E931" s="2053"/>
      <c r="F931" s="2053"/>
      <c r="G931" s="2053"/>
    </row>
    <row r="932">
      <c r="A932" s="2053"/>
      <c r="B932" s="2053"/>
      <c r="C932" s="2053"/>
      <c r="D932" s="2053"/>
      <c r="E932" s="2053"/>
      <c r="F932" s="2053"/>
      <c r="G932" s="2053"/>
    </row>
    <row r="933">
      <c r="A933" s="2053"/>
      <c r="B933" s="2053"/>
      <c r="C933" s="2053"/>
      <c r="D933" s="2053"/>
      <c r="E933" s="2053"/>
      <c r="F933" s="2053"/>
      <c r="G933" s="2053"/>
    </row>
    <row r="934">
      <c r="A934" s="2053"/>
      <c r="B934" s="2053"/>
      <c r="C934" s="2053"/>
      <c r="D934" s="2053"/>
      <c r="E934" s="2053"/>
      <c r="F934" s="2053"/>
      <c r="G934" s="2053"/>
    </row>
    <row r="935">
      <c r="A935" s="2053"/>
      <c r="B935" s="2053"/>
      <c r="C935" s="2053"/>
      <c r="D935" s="2053"/>
      <c r="E935" s="2053"/>
      <c r="F935" s="2053"/>
      <c r="G935" s="2053"/>
    </row>
    <row r="936">
      <c r="A936" s="2053"/>
      <c r="B936" s="2053"/>
      <c r="C936" s="2053"/>
      <c r="D936" s="2053"/>
      <c r="E936" s="2053"/>
      <c r="F936" s="2053"/>
      <c r="G936" s="2053"/>
    </row>
    <row r="937">
      <c r="A937" s="2053"/>
      <c r="B937" s="2053"/>
      <c r="C937" s="2053"/>
      <c r="D937" s="2053"/>
      <c r="E937" s="2053"/>
      <c r="F937" s="2053"/>
      <c r="G937" s="2053"/>
    </row>
    <row r="938">
      <c r="A938" s="2053"/>
      <c r="B938" s="2053"/>
      <c r="C938" s="2053"/>
      <c r="D938" s="2053"/>
      <c r="E938" s="2053"/>
      <c r="F938" s="2053"/>
      <c r="G938" s="2053"/>
    </row>
    <row r="939">
      <c r="A939" s="2053"/>
      <c r="B939" s="2053"/>
      <c r="C939" s="2053"/>
      <c r="D939" s="2053"/>
      <c r="E939" s="2053"/>
      <c r="F939" s="2053"/>
      <c r="G939" s="2053"/>
    </row>
    <row r="940">
      <c r="A940" s="2053"/>
      <c r="B940" s="2053"/>
      <c r="C940" s="2053"/>
      <c r="D940" s="2053"/>
      <c r="E940" s="2053"/>
      <c r="F940" s="2053"/>
      <c r="G940" s="2053"/>
    </row>
    <row r="941">
      <c r="A941" s="2053"/>
      <c r="B941" s="2053"/>
      <c r="C941" s="2053"/>
      <c r="D941" s="2053"/>
      <c r="E941" s="2053"/>
      <c r="F941" s="2053"/>
      <c r="G941" s="2053"/>
    </row>
    <row r="942">
      <c r="A942" s="2053"/>
      <c r="B942" s="2053"/>
      <c r="C942" s="2053"/>
      <c r="D942" s="2053"/>
      <c r="E942" s="2053"/>
      <c r="F942" s="2053"/>
      <c r="G942" s="2053"/>
    </row>
    <row r="943">
      <c r="A943" s="2053"/>
      <c r="B943" s="2053"/>
      <c r="C943" s="2053"/>
      <c r="D943" s="2053"/>
      <c r="E943" s="2053"/>
      <c r="F943" s="2053"/>
      <c r="G943" s="2053"/>
    </row>
    <row r="944">
      <c r="A944" s="2053"/>
      <c r="B944" s="2053"/>
      <c r="C944" s="2053"/>
      <c r="D944" s="2053"/>
      <c r="E944" s="2053"/>
      <c r="F944" s="2053"/>
      <c r="G944" s="2053"/>
    </row>
    <row r="945">
      <c r="A945" s="2053"/>
      <c r="B945" s="2053"/>
      <c r="C945" s="2053"/>
      <c r="D945" s="2053"/>
      <c r="E945" s="2053"/>
      <c r="F945" s="2053"/>
      <c r="G945" s="2053"/>
    </row>
    <row r="946">
      <c r="A946" s="2053"/>
      <c r="B946" s="2053"/>
      <c r="C946" s="2053"/>
      <c r="D946" s="2053"/>
      <c r="E946" s="2053"/>
      <c r="F946" s="2053"/>
      <c r="G946" s="2053"/>
    </row>
    <row r="947">
      <c r="A947" s="2053"/>
      <c r="B947" s="2053"/>
      <c r="C947" s="2053"/>
      <c r="D947" s="2053"/>
      <c r="E947" s="2053"/>
      <c r="F947" s="2053"/>
      <c r="G947" s="2053"/>
    </row>
    <row r="948">
      <c r="A948" s="2053"/>
      <c r="B948" s="2053"/>
      <c r="C948" s="2053"/>
      <c r="D948" s="2053"/>
      <c r="E948" s="2053"/>
      <c r="F948" s="2053"/>
      <c r="G948" s="2053"/>
    </row>
    <row r="949">
      <c r="A949" s="2053"/>
      <c r="B949" s="2053"/>
      <c r="C949" s="2053"/>
      <c r="D949" s="2053"/>
      <c r="E949" s="2053"/>
      <c r="F949" s="2053"/>
      <c r="G949" s="2053"/>
    </row>
    <row r="950">
      <c r="A950" s="2053"/>
      <c r="B950" s="2053"/>
      <c r="C950" s="2053"/>
      <c r="D950" s="2053"/>
      <c r="E950" s="2053"/>
      <c r="F950" s="2053"/>
      <c r="G950" s="2053"/>
    </row>
    <row r="951">
      <c r="A951" s="2053"/>
      <c r="B951" s="2053"/>
      <c r="C951" s="2053"/>
      <c r="D951" s="2053"/>
      <c r="E951" s="2053"/>
      <c r="F951" s="2053"/>
      <c r="G951" s="2053"/>
    </row>
    <row r="952">
      <c r="A952" s="2053"/>
      <c r="B952" s="2053"/>
      <c r="C952" s="2053"/>
      <c r="D952" s="2053"/>
      <c r="E952" s="2053"/>
      <c r="F952" s="2053"/>
      <c r="G952" s="2053"/>
    </row>
    <row r="953">
      <c r="A953" s="2053"/>
      <c r="B953" s="2053"/>
      <c r="C953" s="2053"/>
      <c r="D953" s="2053"/>
      <c r="E953" s="2053"/>
      <c r="F953" s="2053"/>
      <c r="G953" s="2053"/>
    </row>
    <row r="954">
      <c r="A954" s="2053"/>
      <c r="B954" s="2053"/>
      <c r="C954" s="2053"/>
      <c r="D954" s="2053"/>
      <c r="E954" s="2053"/>
      <c r="F954" s="2053"/>
      <c r="G954" s="2053"/>
    </row>
    <row r="955">
      <c r="A955" s="2053"/>
      <c r="B955" s="2053"/>
      <c r="C955" s="2053"/>
      <c r="D955" s="2053"/>
      <c r="E955" s="2053"/>
      <c r="F955" s="2053"/>
      <c r="G955" s="2053"/>
    </row>
    <row r="956">
      <c r="A956" s="2053"/>
      <c r="B956" s="2053"/>
      <c r="C956" s="2053"/>
      <c r="D956" s="2053"/>
      <c r="E956" s="2053"/>
      <c r="F956" s="2053"/>
      <c r="G956" s="2053"/>
    </row>
    <row r="957">
      <c r="A957" s="2053"/>
      <c r="B957" s="2053"/>
      <c r="C957" s="2053"/>
      <c r="D957" s="2053"/>
      <c r="E957" s="2053"/>
      <c r="F957" s="2053"/>
      <c r="G957" s="2053"/>
    </row>
    <row r="958">
      <c r="A958" s="2053"/>
      <c r="B958" s="2053"/>
      <c r="C958" s="2053"/>
      <c r="D958" s="2053"/>
      <c r="E958" s="2053"/>
      <c r="F958" s="2053"/>
      <c r="G958" s="2053"/>
    </row>
    <row r="959">
      <c r="A959" s="2053"/>
      <c r="B959" s="2053"/>
      <c r="C959" s="2053"/>
      <c r="D959" s="2053"/>
      <c r="E959" s="2053"/>
      <c r="F959" s="2053"/>
      <c r="G959" s="2053"/>
    </row>
    <row r="960">
      <c r="A960" s="2053"/>
      <c r="B960" s="2053"/>
      <c r="C960" s="2053"/>
      <c r="D960" s="2053"/>
      <c r="E960" s="2053"/>
      <c r="F960" s="2053"/>
      <c r="G960" s="2053"/>
    </row>
    <row r="961">
      <c r="A961" s="2053"/>
      <c r="B961" s="2053"/>
      <c r="C961" s="2053"/>
      <c r="D961" s="2053"/>
      <c r="E961" s="2053"/>
      <c r="F961" s="2053"/>
      <c r="G961" s="2053"/>
    </row>
    <row r="962">
      <c r="A962" s="2053"/>
      <c r="B962" s="2053"/>
      <c r="C962" s="2053"/>
      <c r="D962" s="2053"/>
      <c r="E962" s="2053"/>
      <c r="F962" s="2053"/>
      <c r="G962" s="2053"/>
    </row>
    <row r="963">
      <c r="A963" s="2053"/>
      <c r="B963" s="2053"/>
      <c r="C963" s="2053"/>
      <c r="D963" s="2053"/>
      <c r="E963" s="2053"/>
      <c r="F963" s="2053"/>
      <c r="G963" s="2053"/>
    </row>
    <row r="964">
      <c r="A964" s="2053"/>
      <c r="B964" s="2053"/>
      <c r="C964" s="2053"/>
      <c r="D964" s="2053"/>
      <c r="E964" s="2053"/>
      <c r="F964" s="2053"/>
      <c r="G964" s="2053"/>
    </row>
    <row r="965">
      <c r="A965" s="2053"/>
      <c r="B965" s="2053"/>
      <c r="C965" s="2053"/>
      <c r="D965" s="2053"/>
      <c r="E965" s="2053"/>
      <c r="F965" s="2053"/>
      <c r="G965" s="2053"/>
    </row>
    <row r="966">
      <c r="A966" s="2053"/>
      <c r="B966" s="2053"/>
      <c r="C966" s="2053"/>
      <c r="D966" s="2053"/>
      <c r="E966" s="2053"/>
      <c r="F966" s="2053"/>
      <c r="G966" s="2053"/>
    </row>
    <row r="967">
      <c r="A967" s="2053"/>
      <c r="B967" s="2053"/>
      <c r="C967" s="2053"/>
      <c r="D967" s="2053"/>
      <c r="E967" s="2053"/>
      <c r="F967" s="2053"/>
      <c r="G967" s="2053"/>
    </row>
    <row r="968">
      <c r="A968" s="2053"/>
      <c r="B968" s="2053"/>
      <c r="C968" s="2053"/>
      <c r="D968" s="2053"/>
      <c r="E968" s="2053"/>
      <c r="F968" s="2053"/>
      <c r="G968" s="2053"/>
    </row>
    <row r="969">
      <c r="A969" s="2053"/>
      <c r="B969" s="2053"/>
      <c r="C969" s="2053"/>
      <c r="D969" s="2053"/>
      <c r="E969" s="2053"/>
      <c r="F969" s="2053"/>
      <c r="G969" s="2053"/>
    </row>
    <row r="970">
      <c r="A970" s="2053"/>
      <c r="B970" s="2053"/>
      <c r="C970" s="2053"/>
      <c r="D970" s="2053"/>
      <c r="E970" s="2053"/>
      <c r="F970" s="2053"/>
      <c r="G970" s="2053"/>
    </row>
    <row r="971">
      <c r="A971" s="2053"/>
      <c r="B971" s="2053"/>
      <c r="C971" s="2053"/>
      <c r="D971" s="2053"/>
      <c r="E971" s="2053"/>
      <c r="F971" s="2053"/>
      <c r="G971" s="2053"/>
    </row>
    <row r="972">
      <c r="A972" s="2053"/>
      <c r="B972" s="2053"/>
      <c r="C972" s="2053"/>
      <c r="D972" s="2053"/>
      <c r="E972" s="2053"/>
      <c r="F972" s="2053"/>
      <c r="G972" s="2053"/>
    </row>
    <row r="973">
      <c r="A973" s="2053"/>
      <c r="B973" s="2053"/>
      <c r="C973" s="2053"/>
      <c r="D973" s="2053"/>
      <c r="E973" s="2053"/>
      <c r="F973" s="2053"/>
      <c r="G973" s="2053"/>
    </row>
    <row r="974">
      <c r="A974" s="2053"/>
      <c r="B974" s="2053"/>
      <c r="C974" s="2053"/>
      <c r="D974" s="2053"/>
      <c r="E974" s="2053"/>
      <c r="F974" s="2053"/>
      <c r="G974" s="2053"/>
    </row>
    <row r="975">
      <c r="A975" s="2053"/>
      <c r="B975" s="2053"/>
      <c r="C975" s="2053"/>
      <c r="D975" s="2053"/>
      <c r="E975" s="2053"/>
      <c r="F975" s="2053"/>
      <c r="G975" s="2053"/>
    </row>
    <row r="976">
      <c r="A976" s="2053"/>
      <c r="B976" s="2053"/>
      <c r="C976" s="2053"/>
      <c r="D976" s="2053"/>
      <c r="E976" s="2053"/>
      <c r="F976" s="2053"/>
      <c r="G976" s="2053"/>
    </row>
    <row r="977">
      <c r="A977" s="2053"/>
      <c r="B977" s="2053"/>
      <c r="C977" s="2053"/>
      <c r="D977" s="2053"/>
      <c r="E977" s="2053"/>
      <c r="F977" s="2053"/>
      <c r="G977" s="2053"/>
    </row>
    <row r="978">
      <c r="A978" s="2053"/>
      <c r="B978" s="2053"/>
      <c r="C978" s="2053"/>
      <c r="D978" s="2053"/>
      <c r="E978" s="2053"/>
      <c r="F978" s="2053"/>
      <c r="G978" s="2053"/>
    </row>
    <row r="979">
      <c r="A979" s="2053"/>
      <c r="B979" s="2053"/>
      <c r="C979" s="2053"/>
      <c r="D979" s="2053"/>
      <c r="E979" s="2053"/>
      <c r="F979" s="2053"/>
      <c r="G979" s="2053"/>
    </row>
    <row r="980">
      <c r="A980" s="2053"/>
      <c r="B980" s="2053"/>
      <c r="C980" s="2053"/>
      <c r="D980" s="2053"/>
      <c r="E980" s="2053"/>
      <c r="F980" s="2053"/>
      <c r="G980" s="2053"/>
    </row>
    <row r="981">
      <c r="A981" s="2053"/>
      <c r="B981" s="2053"/>
      <c r="C981" s="2053"/>
      <c r="D981" s="2053"/>
      <c r="E981" s="2053"/>
      <c r="F981" s="2053"/>
      <c r="G981" s="2053"/>
    </row>
    <row r="982">
      <c r="A982" s="2053"/>
      <c r="B982" s="2053"/>
      <c r="C982" s="2053"/>
      <c r="D982" s="2053"/>
      <c r="E982" s="2053"/>
      <c r="F982" s="2053"/>
      <c r="G982" s="2053"/>
    </row>
    <row r="983">
      <c r="A983" s="2053"/>
      <c r="B983" s="2053"/>
      <c r="C983" s="2053"/>
      <c r="D983" s="2053"/>
      <c r="E983" s="2053"/>
      <c r="F983" s="2053"/>
      <c r="G983" s="2053"/>
    </row>
    <row r="984">
      <c r="A984" s="2053"/>
      <c r="B984" s="2053"/>
      <c r="C984" s="2053"/>
      <c r="D984" s="2053"/>
      <c r="E984" s="2053"/>
      <c r="F984" s="2053"/>
      <c r="G984" s="2053"/>
    </row>
    <row r="985">
      <c r="A985" s="2053"/>
      <c r="B985" s="2053"/>
      <c r="C985" s="2053"/>
      <c r="D985" s="2053"/>
      <c r="E985" s="2053"/>
      <c r="F985" s="2053"/>
      <c r="G985" s="2053"/>
    </row>
    <row r="986">
      <c r="A986" s="2053"/>
      <c r="B986" s="2053"/>
      <c r="C986" s="2053"/>
      <c r="D986" s="2053"/>
      <c r="E986" s="2053"/>
      <c r="F986" s="2053"/>
      <c r="G986" s="2053"/>
    </row>
    <row r="987">
      <c r="A987" s="2053"/>
      <c r="B987" s="2053"/>
      <c r="C987" s="2053"/>
      <c r="D987" s="2053"/>
      <c r="E987" s="2053"/>
      <c r="F987" s="2053"/>
      <c r="G987" s="2053"/>
    </row>
    <row r="988">
      <c r="A988" s="2053"/>
      <c r="B988" s="2053"/>
      <c r="C988" s="2053"/>
      <c r="D988" s="2053"/>
      <c r="E988" s="2053"/>
      <c r="F988" s="2053"/>
      <c r="G988" s="2053"/>
    </row>
    <row r="989">
      <c r="A989" s="2053"/>
      <c r="B989" s="2053"/>
      <c r="C989" s="2053"/>
      <c r="D989" s="2053"/>
      <c r="E989" s="2053"/>
      <c r="F989" s="2053"/>
      <c r="G989" s="2053"/>
    </row>
    <row r="990">
      <c r="A990" s="2053"/>
      <c r="B990" s="2053"/>
      <c r="C990" s="2053"/>
      <c r="D990" s="2053"/>
      <c r="E990" s="2053"/>
      <c r="F990" s="2053"/>
      <c r="G990" s="2053"/>
    </row>
    <row r="991">
      <c r="A991" s="2053"/>
      <c r="B991" s="2053"/>
      <c r="C991" s="2053"/>
      <c r="D991" s="2053"/>
      <c r="E991" s="2053"/>
      <c r="F991" s="2053"/>
      <c r="G991" s="2053"/>
    </row>
    <row r="992">
      <c r="A992" s="2053"/>
      <c r="B992" s="2053"/>
      <c r="C992" s="2053"/>
      <c r="D992" s="2053"/>
      <c r="E992" s="2053"/>
      <c r="F992" s="2053"/>
      <c r="G992" s="2053"/>
    </row>
    <row r="993">
      <c r="A993" s="2053"/>
      <c r="B993" s="2053"/>
      <c r="C993" s="2053"/>
      <c r="D993" s="2053"/>
      <c r="E993" s="2053"/>
      <c r="F993" s="2053"/>
      <c r="G993" s="2053"/>
    </row>
    <row r="994">
      <c r="A994" s="2053"/>
      <c r="B994" s="2053"/>
      <c r="C994" s="2053"/>
      <c r="D994" s="2053"/>
      <c r="E994" s="2053"/>
      <c r="F994" s="2053"/>
      <c r="G994" s="2053"/>
    </row>
    <row r="995">
      <c r="A995" s="2053"/>
      <c r="B995" s="2053"/>
      <c r="C995" s="2053"/>
      <c r="D995" s="2053"/>
      <c r="E995" s="2053"/>
      <c r="F995" s="2053"/>
      <c r="G995" s="2053"/>
    </row>
    <row r="996">
      <c r="A996" s="2053"/>
      <c r="B996" s="2053"/>
      <c r="C996" s="2053"/>
      <c r="D996" s="2053"/>
      <c r="E996" s="2053"/>
      <c r="F996" s="2053"/>
      <c r="G996" s="2053"/>
    </row>
    <row r="997">
      <c r="A997" s="2053"/>
      <c r="B997" s="2053"/>
      <c r="C997" s="2053"/>
      <c r="D997" s="2053"/>
      <c r="E997" s="2053"/>
      <c r="F997" s="2053"/>
      <c r="G997" s="2053"/>
    </row>
    <row r="998">
      <c r="A998" s="2053"/>
      <c r="B998" s="2053"/>
      <c r="C998" s="2053"/>
      <c r="D998" s="2053"/>
      <c r="E998" s="2053"/>
      <c r="F998" s="2053"/>
      <c r="G998" s="2053"/>
    </row>
    <row r="999">
      <c r="A999" s="2053"/>
      <c r="B999" s="2053"/>
      <c r="C999" s="2053"/>
      <c r="D999" s="2053"/>
      <c r="E999" s="2053"/>
      <c r="F999" s="2053"/>
      <c r="G999" s="2053"/>
    </row>
    <row r="1000">
      <c r="A1000" s="2053"/>
      <c r="B1000" s="2053"/>
      <c r="C1000" s="2053"/>
      <c r="D1000" s="2053"/>
      <c r="E1000" s="2053"/>
      <c r="F1000" s="2053"/>
      <c r="G1000" s="2053"/>
    </row>
    <row r="1001">
      <c r="A1001" s="2053"/>
      <c r="B1001" s="2053"/>
      <c r="C1001" s="2053"/>
      <c r="D1001" s="2053"/>
      <c r="E1001" s="2053"/>
      <c r="F1001" s="2053"/>
      <c r="G1001" s="2053"/>
    </row>
    <row r="1002">
      <c r="A1002" s="2053"/>
      <c r="B1002" s="2053"/>
      <c r="C1002" s="2053"/>
      <c r="D1002" s="2053"/>
      <c r="E1002" s="2053"/>
      <c r="F1002" s="2053"/>
      <c r="G1002" s="2053"/>
    </row>
    <row r="1003">
      <c r="A1003" s="2053"/>
      <c r="B1003" s="2053"/>
      <c r="C1003" s="2053"/>
      <c r="D1003" s="2053"/>
      <c r="E1003" s="2053"/>
      <c r="F1003" s="2053"/>
      <c r="G1003" s="2053"/>
    </row>
    <row r="1004">
      <c r="A1004" s="2053"/>
      <c r="B1004" s="2053"/>
      <c r="C1004" s="2053"/>
      <c r="D1004" s="2053"/>
      <c r="E1004" s="2053"/>
      <c r="F1004" s="2053"/>
      <c r="G1004" s="2053"/>
    </row>
    <row r="1005">
      <c r="A1005" s="2053"/>
      <c r="B1005" s="2053"/>
      <c r="C1005" s="2053"/>
      <c r="D1005" s="2053"/>
      <c r="E1005" s="2053"/>
      <c r="F1005" s="2053"/>
      <c r="G1005" s="2053"/>
    </row>
    <row r="1006">
      <c r="A1006" s="2053"/>
      <c r="B1006" s="2053"/>
      <c r="C1006" s="2053"/>
      <c r="D1006" s="2053"/>
      <c r="E1006" s="2053"/>
      <c r="F1006" s="2053"/>
      <c r="G1006" s="2053"/>
    </row>
    <row r="1007">
      <c r="A1007" s="2053"/>
      <c r="B1007" s="2053"/>
      <c r="C1007" s="2053"/>
      <c r="D1007" s="2053"/>
      <c r="E1007" s="2053"/>
      <c r="F1007" s="2053"/>
      <c r="G1007" s="2053"/>
    </row>
    <row r="1008">
      <c r="A1008" s="2053"/>
      <c r="B1008" s="2053"/>
      <c r="C1008" s="2053"/>
      <c r="D1008" s="2053"/>
      <c r="E1008" s="2053"/>
      <c r="F1008" s="2053"/>
      <c r="G1008" s="2053"/>
    </row>
    <row r="1009">
      <c r="A1009" s="2053"/>
      <c r="B1009" s="2053"/>
      <c r="C1009" s="2053"/>
      <c r="D1009" s="2053"/>
      <c r="E1009" s="2053"/>
      <c r="F1009" s="2053"/>
      <c r="G1009" s="2053"/>
    </row>
    <row r="1010">
      <c r="A1010" s="2053"/>
      <c r="B1010" s="2053"/>
      <c r="C1010" s="2053"/>
      <c r="D1010" s="2053"/>
      <c r="E1010" s="2053"/>
      <c r="F1010" s="2053"/>
      <c r="G1010" s="2053"/>
    </row>
    <row r="1011">
      <c r="A1011" s="2053"/>
      <c r="B1011" s="2053"/>
      <c r="C1011" s="2053"/>
      <c r="D1011" s="2053"/>
      <c r="E1011" s="2053"/>
      <c r="F1011" s="2053"/>
      <c r="G1011" s="2053"/>
    </row>
    <row r="1012">
      <c r="A1012" s="2053"/>
      <c r="B1012" s="2053"/>
      <c r="C1012" s="2053"/>
      <c r="D1012" s="2053"/>
      <c r="E1012" s="2053"/>
      <c r="F1012" s="2053"/>
      <c r="G1012" s="2053"/>
    </row>
    <row r="1013">
      <c r="A1013" s="2053"/>
      <c r="B1013" s="2053"/>
      <c r="C1013" s="2053"/>
      <c r="D1013" s="2053"/>
      <c r="E1013" s="2053"/>
      <c r="F1013" s="2053"/>
      <c r="G1013" s="2053"/>
    </row>
    <row r="1014">
      <c r="A1014" s="2053"/>
      <c r="B1014" s="2053"/>
      <c r="C1014" s="2053"/>
      <c r="D1014" s="2053"/>
      <c r="E1014" s="2053"/>
      <c r="F1014" s="2053"/>
      <c r="G1014" s="2053"/>
    </row>
    <row r="1015">
      <c r="A1015" s="2053"/>
      <c r="B1015" s="2053"/>
      <c r="C1015" s="2053"/>
      <c r="D1015" s="2053"/>
      <c r="E1015" s="2053"/>
      <c r="F1015" s="2053"/>
      <c r="G1015" s="2053"/>
    </row>
    <row r="1016">
      <c r="A1016" s="2053"/>
      <c r="B1016" s="2053"/>
      <c r="C1016" s="2053"/>
      <c r="D1016" s="2053"/>
      <c r="E1016" s="2053"/>
      <c r="F1016" s="2053"/>
      <c r="G1016" s="2053"/>
    </row>
    <row r="1017">
      <c r="A1017" s="2053"/>
      <c r="B1017" s="2053"/>
      <c r="C1017" s="2053"/>
      <c r="D1017" s="2053"/>
      <c r="E1017" s="2053"/>
      <c r="F1017" s="2053"/>
      <c r="G1017" s="2053"/>
    </row>
    <row r="1018">
      <c r="A1018" s="2053"/>
      <c r="B1018" s="2053"/>
      <c r="C1018" s="2053"/>
      <c r="D1018" s="2053"/>
      <c r="E1018" s="2053"/>
      <c r="F1018" s="2053"/>
      <c r="G1018" s="2053"/>
    </row>
  </sheetData>
  <mergeCells count="68">
    <mergeCell ref="A60:B60"/>
    <mergeCell ref="A61:B61"/>
    <mergeCell ref="A62:B62"/>
    <mergeCell ref="A63:B63"/>
    <mergeCell ref="A64:B64"/>
    <mergeCell ref="A65:B65"/>
    <mergeCell ref="A66:B66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74:B74"/>
    <mergeCell ref="A1:C1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A56:B56"/>
    <mergeCell ref="A57:B57"/>
    <mergeCell ref="A58:B58"/>
    <mergeCell ref="A59:B5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78.25"/>
    <col customWidth="1" min="3" max="3" width="24.63"/>
    <col customWidth="1" min="4" max="9" width="19.63"/>
  </cols>
  <sheetData>
    <row r="1">
      <c r="A1" s="2071" t="s">
        <v>2138</v>
      </c>
      <c r="C1" s="2071" t="s">
        <v>2139</v>
      </c>
      <c r="D1" s="2071" t="s">
        <v>2140</v>
      </c>
      <c r="E1" s="2071" t="s">
        <v>2141</v>
      </c>
      <c r="F1" s="2071" t="s">
        <v>2142</v>
      </c>
      <c r="G1" s="2071" t="s">
        <v>2143</v>
      </c>
      <c r="H1" s="2071" t="s">
        <v>1129</v>
      </c>
      <c r="I1" s="2053"/>
    </row>
    <row r="2">
      <c r="A2" s="1968" t="s">
        <v>2144</v>
      </c>
      <c r="B2" s="2053"/>
      <c r="C2" s="338" t="b">
        <v>0</v>
      </c>
      <c r="D2" s="1972" t="b">
        <v>1</v>
      </c>
      <c r="E2" s="1972" t="b">
        <v>1</v>
      </c>
      <c r="F2" s="1972" t="b">
        <v>1</v>
      </c>
      <c r="G2" s="1972" t="b">
        <v>1</v>
      </c>
      <c r="H2" s="338" t="b">
        <v>0</v>
      </c>
      <c r="I2" s="2053"/>
    </row>
    <row r="3">
      <c r="A3" s="2053"/>
      <c r="B3" s="1968" t="s">
        <v>2145</v>
      </c>
      <c r="I3" s="2053"/>
    </row>
    <row r="4">
      <c r="A4" s="2053"/>
      <c r="B4" s="1968" t="s">
        <v>2146</v>
      </c>
      <c r="I4" s="2053"/>
    </row>
    <row r="5">
      <c r="A5" s="2053"/>
      <c r="B5" s="1968" t="s">
        <v>2147</v>
      </c>
      <c r="I5" s="2072"/>
    </row>
    <row r="6">
      <c r="A6" s="1968" t="s">
        <v>2148</v>
      </c>
      <c r="B6" s="2053"/>
      <c r="C6" s="1972" t="b">
        <v>1</v>
      </c>
      <c r="D6" s="1972" t="b">
        <v>1</v>
      </c>
      <c r="E6" s="1972" t="b">
        <v>1</v>
      </c>
      <c r="F6" s="1972" t="b">
        <v>1</v>
      </c>
      <c r="G6" s="1972" t="b">
        <v>1</v>
      </c>
      <c r="H6" s="1972" t="b">
        <v>1</v>
      </c>
      <c r="I6" s="2072"/>
    </row>
    <row r="7">
      <c r="A7" s="2053"/>
      <c r="B7" s="1968" t="s">
        <v>2149</v>
      </c>
      <c r="I7" s="2072"/>
    </row>
    <row r="8">
      <c r="A8" s="2053"/>
      <c r="B8" s="1968" t="s">
        <v>2150</v>
      </c>
      <c r="I8" s="2072"/>
    </row>
    <row r="9">
      <c r="A9" s="2053"/>
      <c r="B9" s="1968" t="s">
        <v>2151</v>
      </c>
      <c r="I9" s="2072"/>
    </row>
    <row r="10">
      <c r="A10" s="1968" t="s">
        <v>2152</v>
      </c>
      <c r="B10" s="2053"/>
      <c r="C10" s="338" t="b">
        <v>0</v>
      </c>
      <c r="D10" s="1972" t="b">
        <v>1</v>
      </c>
      <c r="E10" s="338" t="b">
        <v>0</v>
      </c>
      <c r="F10" s="338" t="b">
        <v>0</v>
      </c>
      <c r="G10" s="338" t="b">
        <v>0</v>
      </c>
      <c r="H10" s="338" t="b">
        <v>0</v>
      </c>
      <c r="I10" s="2072"/>
    </row>
    <row r="11">
      <c r="A11" s="2053"/>
      <c r="B11" s="1968" t="s">
        <v>2153</v>
      </c>
      <c r="I11" s="2072"/>
    </row>
    <row r="12">
      <c r="A12" s="2053"/>
      <c r="B12" s="1968" t="s">
        <v>2154</v>
      </c>
      <c r="I12" s="2072"/>
    </row>
    <row r="13">
      <c r="A13" s="2053"/>
      <c r="B13" s="1968" t="s">
        <v>2155</v>
      </c>
      <c r="I13" s="2072"/>
    </row>
    <row r="14">
      <c r="A14" s="1968" t="s">
        <v>2156</v>
      </c>
      <c r="B14" s="2053"/>
      <c r="C14" s="1972" t="b">
        <v>1</v>
      </c>
      <c r="D14" s="1972" t="b">
        <v>1</v>
      </c>
      <c r="E14" s="1972" t="b">
        <v>1</v>
      </c>
      <c r="F14" s="1972" t="b">
        <v>1</v>
      </c>
      <c r="G14" s="1972" t="b">
        <v>1</v>
      </c>
      <c r="H14" s="338" t="b">
        <v>0</v>
      </c>
      <c r="I14" s="2072"/>
    </row>
    <row r="15">
      <c r="A15" s="2053"/>
      <c r="B15" s="1968" t="s">
        <v>2157</v>
      </c>
      <c r="I15" s="2072"/>
    </row>
    <row r="16">
      <c r="A16" s="2053"/>
      <c r="B16" s="1968" t="s">
        <v>2158</v>
      </c>
      <c r="I16" s="2072"/>
    </row>
    <row r="17">
      <c r="A17" s="2053"/>
      <c r="B17" s="1968" t="s">
        <v>2159</v>
      </c>
      <c r="I17" s="2072"/>
    </row>
    <row r="18">
      <c r="A18" s="1968" t="s">
        <v>2160</v>
      </c>
      <c r="B18" s="2053"/>
      <c r="C18" s="338" t="b">
        <v>0</v>
      </c>
      <c r="D18" s="1972" t="b">
        <v>1</v>
      </c>
      <c r="E18" s="1972" t="b">
        <v>1</v>
      </c>
      <c r="F18" s="338" t="b">
        <v>0</v>
      </c>
      <c r="G18" s="1972" t="b">
        <v>1</v>
      </c>
      <c r="H18" s="1972" t="b">
        <v>1</v>
      </c>
      <c r="I18" s="2072"/>
    </row>
    <row r="19">
      <c r="A19" s="2053"/>
      <c r="B19" s="1968" t="s">
        <v>2161</v>
      </c>
      <c r="I19" s="2072"/>
    </row>
    <row r="20">
      <c r="A20" s="2053"/>
      <c r="B20" s="1968" t="s">
        <v>2162</v>
      </c>
      <c r="I20" s="2072"/>
    </row>
    <row r="21">
      <c r="A21" s="2053"/>
      <c r="B21" s="1968" t="s">
        <v>2163</v>
      </c>
      <c r="I21" s="2072"/>
    </row>
    <row r="22">
      <c r="A22" s="1968" t="s">
        <v>2164</v>
      </c>
      <c r="B22" s="2053"/>
      <c r="C22" s="338" t="b">
        <v>0</v>
      </c>
      <c r="D22" s="338" t="b">
        <v>0</v>
      </c>
      <c r="E22" s="1972" t="b">
        <v>1</v>
      </c>
      <c r="F22" s="338" t="b">
        <v>0</v>
      </c>
      <c r="G22" s="338" t="b">
        <v>0</v>
      </c>
      <c r="H22" s="1972" t="b">
        <v>1</v>
      </c>
      <c r="I22" s="2072"/>
    </row>
    <row r="23">
      <c r="A23" s="2053"/>
      <c r="B23" s="1968" t="s">
        <v>2165</v>
      </c>
      <c r="I23" s="2072"/>
    </row>
    <row r="24">
      <c r="A24" s="2053"/>
      <c r="B24" s="1968" t="s">
        <v>2162</v>
      </c>
      <c r="I24" s="2053"/>
    </row>
    <row r="25">
      <c r="A25" s="2053"/>
      <c r="B25" s="1968" t="s">
        <v>2166</v>
      </c>
      <c r="I25" s="2053"/>
    </row>
    <row r="26">
      <c r="A26" s="1968" t="s">
        <v>2167</v>
      </c>
      <c r="B26" s="2053"/>
      <c r="C26" s="338" t="b">
        <v>0</v>
      </c>
      <c r="D26" s="1972" t="b">
        <v>1</v>
      </c>
      <c r="E26" s="1972" t="b">
        <v>1</v>
      </c>
      <c r="F26" s="1972" t="b">
        <v>1</v>
      </c>
      <c r="G26" s="1972" t="b">
        <v>1</v>
      </c>
      <c r="H26" s="1972" t="b">
        <v>1</v>
      </c>
      <c r="I26" s="2053"/>
    </row>
    <row r="27">
      <c r="A27" s="2053"/>
      <c r="B27" s="1968" t="s">
        <v>2168</v>
      </c>
      <c r="I27" s="2053"/>
    </row>
    <row r="28">
      <c r="A28" s="2053"/>
      <c r="B28" s="1968" t="s">
        <v>2169</v>
      </c>
      <c r="I28" s="2053"/>
    </row>
    <row r="29">
      <c r="A29" s="2053"/>
      <c r="B29" s="1968" t="s">
        <v>2170</v>
      </c>
      <c r="I29" s="2053"/>
    </row>
    <row r="30">
      <c r="A30" s="1968" t="s">
        <v>2171</v>
      </c>
      <c r="B30" s="2053"/>
      <c r="C30" s="338" t="b">
        <v>0</v>
      </c>
      <c r="D30" s="1972" t="b">
        <v>1</v>
      </c>
      <c r="E30" s="1972" t="b">
        <v>1</v>
      </c>
      <c r="F30" s="1972" t="b">
        <v>1</v>
      </c>
      <c r="G30" s="1972" t="b">
        <v>1</v>
      </c>
      <c r="H30" s="338" t="b">
        <v>0</v>
      </c>
      <c r="I30" s="2053"/>
    </row>
    <row r="31">
      <c r="A31" s="2053"/>
      <c r="B31" s="1968" t="s">
        <v>2172</v>
      </c>
      <c r="I31" s="2053"/>
    </row>
    <row r="32">
      <c r="A32" s="2053"/>
      <c r="B32" s="1968" t="s">
        <v>2173</v>
      </c>
      <c r="I32" s="2053"/>
    </row>
    <row r="33">
      <c r="A33" s="2053"/>
      <c r="B33" s="1968" t="s">
        <v>2174</v>
      </c>
      <c r="I33" s="2053"/>
    </row>
    <row r="34">
      <c r="A34" s="1968" t="s">
        <v>2175</v>
      </c>
      <c r="B34" s="2053"/>
      <c r="C34" s="1972" t="b">
        <v>0</v>
      </c>
      <c r="D34" s="1972" t="b">
        <v>1</v>
      </c>
      <c r="E34" s="1972" t="b">
        <v>1</v>
      </c>
      <c r="F34" s="338" t="b">
        <v>0</v>
      </c>
      <c r="G34" s="338" t="b">
        <v>0</v>
      </c>
      <c r="H34" s="338" t="b">
        <v>0</v>
      </c>
      <c r="I34" s="2053"/>
    </row>
    <row r="35">
      <c r="A35" s="2053"/>
      <c r="B35" s="1968" t="s">
        <v>2176</v>
      </c>
      <c r="I35" s="2053"/>
    </row>
    <row r="36">
      <c r="A36" s="2053"/>
      <c r="B36" s="1968" t="s">
        <v>2177</v>
      </c>
      <c r="I36" s="2053"/>
    </row>
    <row r="37">
      <c r="A37" s="2053"/>
      <c r="B37" s="1968" t="s">
        <v>2178</v>
      </c>
      <c r="I37" s="2053"/>
    </row>
    <row r="38">
      <c r="A38" s="1968" t="s">
        <v>2179</v>
      </c>
      <c r="B38" s="2053"/>
      <c r="C38" s="1972" t="b">
        <v>0</v>
      </c>
      <c r="D38" s="1972" t="b">
        <v>1</v>
      </c>
      <c r="E38" s="1972" t="b">
        <v>1</v>
      </c>
      <c r="F38" s="1972" t="b">
        <v>1</v>
      </c>
      <c r="G38" s="1972" t="b">
        <v>1</v>
      </c>
      <c r="H38" s="1972" t="b">
        <v>1</v>
      </c>
      <c r="I38" s="2053"/>
    </row>
    <row r="39">
      <c r="A39" s="2053"/>
      <c r="B39" s="1968" t="s">
        <v>2180</v>
      </c>
      <c r="I39" s="2053"/>
    </row>
    <row r="40">
      <c r="A40" s="2053"/>
      <c r="B40" s="1968" t="s">
        <v>2181</v>
      </c>
      <c r="I40" s="2053"/>
    </row>
    <row r="41">
      <c r="A41" s="2053"/>
      <c r="B41" s="1968" t="s">
        <v>2182</v>
      </c>
      <c r="I41" s="2053"/>
    </row>
    <row r="42">
      <c r="A42" s="1968" t="s">
        <v>63</v>
      </c>
      <c r="B42" s="2053"/>
      <c r="C42" s="1972" t="b">
        <v>0</v>
      </c>
      <c r="D42" s="1972" t="b">
        <v>0</v>
      </c>
      <c r="E42" s="1972" t="b">
        <v>1</v>
      </c>
      <c r="F42" s="1972" t="b">
        <v>1</v>
      </c>
      <c r="G42" s="1972" t="b">
        <v>1</v>
      </c>
      <c r="H42" s="338" t="b">
        <v>0</v>
      </c>
      <c r="I42" s="2053"/>
    </row>
    <row r="43">
      <c r="A43" s="2053"/>
      <c r="B43" s="1968" t="s">
        <v>2183</v>
      </c>
      <c r="I43" s="2053"/>
    </row>
    <row r="44">
      <c r="A44" s="2053"/>
      <c r="B44" s="1968" t="s">
        <v>2184</v>
      </c>
      <c r="I44" s="2053"/>
    </row>
    <row r="45">
      <c r="A45" s="2053"/>
      <c r="B45" s="1968" t="s">
        <v>2185</v>
      </c>
      <c r="I45" s="2053"/>
    </row>
    <row r="46">
      <c r="A46" s="1968" t="s">
        <v>2186</v>
      </c>
      <c r="B46" s="2053"/>
      <c r="C46" s="1972" t="b">
        <v>0</v>
      </c>
      <c r="D46" s="1972" t="b">
        <v>1</v>
      </c>
      <c r="E46" s="1972" t="b">
        <v>0</v>
      </c>
      <c r="F46" s="338" t="b">
        <v>0</v>
      </c>
      <c r="G46" s="1972" t="b">
        <v>1</v>
      </c>
      <c r="H46" s="1972" t="b">
        <v>1</v>
      </c>
      <c r="I46" s="2053"/>
    </row>
    <row r="47">
      <c r="A47" s="2053"/>
      <c r="B47" s="1968" t="s">
        <v>2172</v>
      </c>
      <c r="I47" s="2053"/>
    </row>
    <row r="48">
      <c r="A48" s="2053"/>
      <c r="B48" s="1968" t="s">
        <v>2187</v>
      </c>
      <c r="I48" s="2053"/>
    </row>
    <row r="49">
      <c r="A49" s="2053"/>
      <c r="B49" s="1968" t="s">
        <v>2188</v>
      </c>
      <c r="I49" s="2053"/>
    </row>
    <row r="50">
      <c r="A50" s="1968" t="s">
        <v>2189</v>
      </c>
      <c r="B50" s="2053"/>
      <c r="C50" s="1972" t="b">
        <v>0</v>
      </c>
      <c r="D50" s="1972" t="b">
        <v>0</v>
      </c>
      <c r="E50" s="1972" t="b">
        <v>1</v>
      </c>
      <c r="F50" s="1972" t="b">
        <v>1</v>
      </c>
      <c r="G50" s="338" t="b">
        <v>0</v>
      </c>
      <c r="H50" s="338" t="b">
        <v>0</v>
      </c>
      <c r="I50" s="2053"/>
    </row>
    <row r="51">
      <c r="A51" s="2053"/>
      <c r="B51" s="1968" t="s">
        <v>2190</v>
      </c>
      <c r="I51" s="2053"/>
    </row>
    <row r="52">
      <c r="A52" s="2053"/>
      <c r="B52" s="1968" t="s">
        <v>2191</v>
      </c>
      <c r="I52" s="2053"/>
    </row>
    <row r="53">
      <c r="A53" s="2053"/>
      <c r="B53" s="1968" t="s">
        <v>2192</v>
      </c>
      <c r="I53" s="2053"/>
    </row>
    <row r="54">
      <c r="A54" s="1968" t="s">
        <v>2193</v>
      </c>
      <c r="B54" s="2053"/>
      <c r="C54" s="1972" t="b">
        <v>0</v>
      </c>
      <c r="D54" s="1972" t="b">
        <v>0</v>
      </c>
      <c r="E54" s="1972" t="b">
        <v>1</v>
      </c>
      <c r="F54" s="338" t="b">
        <v>0</v>
      </c>
      <c r="G54" s="338" t="b">
        <v>0</v>
      </c>
      <c r="H54" s="338" t="b">
        <v>0</v>
      </c>
      <c r="I54" s="2053"/>
    </row>
    <row r="55">
      <c r="A55" s="2053"/>
      <c r="B55" s="1968" t="s">
        <v>2194</v>
      </c>
      <c r="I55" s="2053"/>
    </row>
    <row r="56">
      <c r="A56" s="2053"/>
      <c r="B56" s="1968" t="s">
        <v>2195</v>
      </c>
      <c r="I56" s="2053"/>
    </row>
    <row r="57">
      <c r="A57" s="2053"/>
      <c r="B57" s="1968" t="s">
        <v>2196</v>
      </c>
      <c r="I57" s="2053"/>
    </row>
    <row r="58">
      <c r="A58" s="1968" t="s">
        <v>2197</v>
      </c>
      <c r="B58" s="2053"/>
      <c r="C58" s="1972" t="b">
        <v>0</v>
      </c>
      <c r="D58" s="1972" t="b">
        <v>1</v>
      </c>
      <c r="E58" s="1972" t="b">
        <v>1</v>
      </c>
      <c r="F58" s="338" t="b">
        <v>0</v>
      </c>
      <c r="G58" s="338" t="b">
        <v>0</v>
      </c>
      <c r="H58" s="338" t="b">
        <v>0</v>
      </c>
      <c r="I58" s="2053"/>
    </row>
    <row r="59">
      <c r="A59" s="2053"/>
      <c r="B59" s="1968" t="s">
        <v>2198</v>
      </c>
      <c r="I59" s="2053"/>
    </row>
    <row r="60">
      <c r="A60" s="2053"/>
      <c r="B60" s="1968" t="s">
        <v>2199</v>
      </c>
      <c r="I60" s="2053"/>
    </row>
    <row r="61">
      <c r="A61" s="2053"/>
      <c r="B61" s="1968" t="s">
        <v>2200</v>
      </c>
      <c r="I61" s="2053"/>
    </row>
    <row r="62">
      <c r="A62" s="1968" t="s">
        <v>2201</v>
      </c>
      <c r="B62" s="2053"/>
      <c r="C62" s="1972" t="b">
        <v>0</v>
      </c>
      <c r="D62" s="1972" t="b">
        <v>1</v>
      </c>
      <c r="E62" s="1972" t="b">
        <v>1</v>
      </c>
      <c r="F62" s="338" t="b">
        <v>0</v>
      </c>
      <c r="G62" s="1972" t="b">
        <v>1</v>
      </c>
      <c r="H62" s="1972" t="b">
        <v>1</v>
      </c>
      <c r="I62" s="2053"/>
    </row>
    <row r="63">
      <c r="A63" s="2053"/>
      <c r="B63" s="1968" t="s">
        <v>2202</v>
      </c>
      <c r="I63" s="2053"/>
    </row>
    <row r="64">
      <c r="A64" s="2053"/>
      <c r="B64" s="1968" t="s">
        <v>2203</v>
      </c>
      <c r="I64" s="2053"/>
    </row>
    <row r="65">
      <c r="A65" s="2053"/>
      <c r="B65" s="1968" t="s">
        <v>2204</v>
      </c>
      <c r="I65" s="2053"/>
    </row>
    <row r="66">
      <c r="A66" s="1968" t="s">
        <v>2205</v>
      </c>
      <c r="B66" s="2053"/>
      <c r="C66" s="1972" t="b">
        <v>0</v>
      </c>
      <c r="D66" s="1972" t="b">
        <v>1</v>
      </c>
      <c r="E66" s="1972" t="b">
        <v>0</v>
      </c>
      <c r="F66" s="338" t="b">
        <v>0</v>
      </c>
      <c r="G66" s="338" t="b">
        <v>0</v>
      </c>
      <c r="H66" s="338" t="b">
        <v>0</v>
      </c>
      <c r="I66" s="2053"/>
    </row>
    <row r="67">
      <c r="A67" s="2053"/>
      <c r="B67" s="1968" t="s">
        <v>2206</v>
      </c>
      <c r="I67" s="2053"/>
    </row>
    <row r="68">
      <c r="A68" s="2053"/>
      <c r="B68" s="1968" t="s">
        <v>2207</v>
      </c>
      <c r="I68" s="2053"/>
    </row>
    <row r="69">
      <c r="A69" s="2053"/>
      <c r="B69" s="1968" t="s">
        <v>2208</v>
      </c>
      <c r="I69" s="2053"/>
    </row>
    <row r="70">
      <c r="A70" s="1968" t="s">
        <v>2209</v>
      </c>
      <c r="B70" s="2053"/>
      <c r="C70" s="1972" t="b">
        <v>0</v>
      </c>
      <c r="D70" s="1972" t="b">
        <v>1</v>
      </c>
      <c r="E70" s="1972" t="b">
        <v>0</v>
      </c>
      <c r="F70" s="338" t="b">
        <v>0</v>
      </c>
      <c r="G70" s="1972" t="b">
        <v>1</v>
      </c>
      <c r="H70" s="1972" t="b">
        <v>1</v>
      </c>
      <c r="I70" s="2053"/>
    </row>
    <row r="71">
      <c r="A71" s="2053"/>
      <c r="B71" s="1968" t="s">
        <v>2210</v>
      </c>
      <c r="I71" s="2053"/>
    </row>
    <row r="72">
      <c r="A72" s="2053"/>
      <c r="B72" s="1968" t="s">
        <v>2211</v>
      </c>
      <c r="I72" s="2053"/>
    </row>
    <row r="73">
      <c r="A73" s="2053"/>
      <c r="B73" s="1968" t="s">
        <v>2212</v>
      </c>
      <c r="I73" s="2053"/>
    </row>
    <row r="74">
      <c r="A74" s="1968" t="s">
        <v>2213</v>
      </c>
      <c r="B74" s="2053"/>
      <c r="C74" s="1972" t="b">
        <v>0</v>
      </c>
      <c r="D74" s="1972" t="b">
        <v>0</v>
      </c>
      <c r="E74" s="1972" t="b">
        <v>1</v>
      </c>
      <c r="F74" s="338" t="b">
        <v>0</v>
      </c>
      <c r="G74" s="338" t="b">
        <v>0</v>
      </c>
      <c r="H74" s="1972" t="b">
        <v>1</v>
      </c>
      <c r="I74" s="2053"/>
    </row>
    <row r="75">
      <c r="A75" s="2053"/>
      <c r="B75" s="1968" t="s">
        <v>2214</v>
      </c>
      <c r="I75" s="2053"/>
    </row>
    <row r="76">
      <c r="A76" s="2053"/>
      <c r="B76" s="1968" t="s">
        <v>2215</v>
      </c>
      <c r="I76" s="2053"/>
    </row>
    <row r="77">
      <c r="A77" s="2053"/>
      <c r="B77" s="1968" t="s">
        <v>2216</v>
      </c>
      <c r="I77" s="2053"/>
    </row>
    <row r="78">
      <c r="A78" s="1968" t="s">
        <v>2217</v>
      </c>
      <c r="B78" s="2053"/>
      <c r="C78" s="1972" t="b">
        <v>0</v>
      </c>
      <c r="D78" s="1972" t="b">
        <v>0</v>
      </c>
      <c r="E78" s="1972" t="b">
        <v>1</v>
      </c>
      <c r="F78" s="338" t="b">
        <v>0</v>
      </c>
      <c r="G78" s="338" t="b">
        <v>0</v>
      </c>
      <c r="H78" s="1972" t="b">
        <v>0</v>
      </c>
      <c r="I78" s="2053"/>
    </row>
    <row r="79">
      <c r="A79" s="2053"/>
      <c r="B79" s="1968" t="s">
        <v>2218</v>
      </c>
      <c r="I79" s="2053"/>
    </row>
    <row r="80">
      <c r="A80" s="2053"/>
      <c r="B80" s="1968" t="s">
        <v>2219</v>
      </c>
      <c r="I80" s="2053"/>
    </row>
    <row r="81">
      <c r="A81" s="2053"/>
      <c r="B81" s="1968" t="s">
        <v>2220</v>
      </c>
      <c r="I81" s="2053"/>
    </row>
    <row r="82">
      <c r="A82" s="2053"/>
      <c r="B82" s="2053"/>
      <c r="C82" s="2053"/>
      <c r="D82" s="2053"/>
      <c r="E82" s="2053"/>
      <c r="F82" s="2053"/>
      <c r="G82" s="2053"/>
      <c r="H82" s="2053"/>
      <c r="I82" s="2053"/>
    </row>
    <row r="83">
      <c r="A83" s="2053"/>
      <c r="B83" s="2053"/>
      <c r="C83" s="2053"/>
      <c r="D83" s="2053"/>
      <c r="E83" s="2053"/>
      <c r="F83" s="2053"/>
      <c r="G83" s="2053"/>
      <c r="H83" s="2053"/>
      <c r="I83" s="2053"/>
    </row>
    <row r="84">
      <c r="A84" s="2053"/>
      <c r="B84" s="2053"/>
      <c r="C84" s="2053"/>
      <c r="D84" s="2053"/>
      <c r="E84" s="2053"/>
      <c r="F84" s="2053"/>
      <c r="G84" s="2053"/>
      <c r="H84" s="2053"/>
      <c r="I84" s="2053"/>
    </row>
    <row r="85">
      <c r="A85" s="2053"/>
      <c r="B85" s="2053"/>
      <c r="C85" s="2053"/>
      <c r="D85" s="2053"/>
      <c r="E85" s="2053"/>
      <c r="F85" s="2053"/>
      <c r="G85" s="2053"/>
      <c r="H85" s="2053"/>
      <c r="I85" s="2053"/>
    </row>
    <row r="86">
      <c r="A86" s="2053"/>
      <c r="B86" s="2053"/>
      <c r="C86" s="2053"/>
      <c r="D86" s="2053"/>
      <c r="E86" s="2053"/>
      <c r="F86" s="2053"/>
      <c r="G86" s="2053"/>
      <c r="H86" s="2053"/>
      <c r="I86" s="2053"/>
    </row>
    <row r="87">
      <c r="A87" s="2053"/>
      <c r="B87" s="2053"/>
      <c r="C87" s="2053"/>
      <c r="D87" s="2053"/>
      <c r="E87" s="2053"/>
      <c r="F87" s="2053"/>
      <c r="G87" s="2053"/>
      <c r="H87" s="2053"/>
      <c r="I87" s="2053"/>
    </row>
    <row r="88">
      <c r="A88" s="2053"/>
      <c r="B88" s="2053"/>
      <c r="C88" s="2053"/>
      <c r="D88" s="2053"/>
      <c r="E88" s="2053"/>
      <c r="F88" s="2053"/>
      <c r="G88" s="2053"/>
      <c r="H88" s="2053"/>
      <c r="I88" s="2053"/>
    </row>
    <row r="89">
      <c r="A89" s="2053"/>
      <c r="B89" s="2053"/>
      <c r="C89" s="2053"/>
      <c r="D89" s="2053"/>
      <c r="E89" s="2053"/>
      <c r="F89" s="2053"/>
      <c r="G89" s="2053"/>
      <c r="H89" s="2053"/>
      <c r="I89" s="2053"/>
    </row>
    <row r="90">
      <c r="A90" s="2053"/>
      <c r="B90" s="2053"/>
      <c r="C90" s="2053"/>
      <c r="D90" s="2053"/>
      <c r="E90" s="2053"/>
      <c r="F90" s="2053"/>
      <c r="G90" s="2053"/>
      <c r="H90" s="2053"/>
      <c r="I90" s="2053"/>
    </row>
    <row r="91">
      <c r="A91" s="2053"/>
      <c r="B91" s="2053"/>
      <c r="C91" s="2053"/>
      <c r="D91" s="2053"/>
      <c r="E91" s="2053"/>
      <c r="F91" s="2053"/>
      <c r="G91" s="2053"/>
      <c r="H91" s="2053"/>
      <c r="I91" s="2053"/>
    </row>
    <row r="92">
      <c r="A92" s="2053"/>
      <c r="B92" s="2053"/>
      <c r="C92" s="2053"/>
      <c r="D92" s="2053"/>
      <c r="E92" s="2053"/>
      <c r="F92" s="2053"/>
      <c r="G92" s="2053"/>
      <c r="H92" s="2053"/>
      <c r="I92" s="2053"/>
    </row>
    <row r="93">
      <c r="A93" s="2053"/>
      <c r="B93" s="2053"/>
      <c r="C93" s="2053"/>
      <c r="D93" s="2053"/>
      <c r="E93" s="2053"/>
      <c r="F93" s="2053"/>
      <c r="G93" s="2053"/>
      <c r="H93" s="2053"/>
      <c r="I93" s="2053"/>
    </row>
    <row r="94">
      <c r="A94" s="2053"/>
      <c r="B94" s="2053"/>
      <c r="C94" s="2053"/>
      <c r="D94" s="2053"/>
      <c r="E94" s="2053"/>
      <c r="F94" s="2053"/>
      <c r="G94" s="2053"/>
      <c r="H94" s="2053"/>
      <c r="I94" s="2053"/>
    </row>
    <row r="95">
      <c r="A95" s="2053"/>
      <c r="B95" s="2053"/>
      <c r="C95" s="2053"/>
      <c r="D95" s="2053"/>
      <c r="E95" s="2053"/>
      <c r="F95" s="2053"/>
      <c r="G95" s="2053"/>
      <c r="H95" s="2053"/>
      <c r="I95" s="2053"/>
    </row>
    <row r="96">
      <c r="A96" s="2053"/>
      <c r="B96" s="2053"/>
      <c r="C96" s="2053"/>
      <c r="D96" s="2053"/>
      <c r="E96" s="2053"/>
      <c r="F96" s="2053"/>
      <c r="G96" s="2053"/>
      <c r="H96" s="2053"/>
      <c r="I96" s="2053"/>
    </row>
    <row r="97">
      <c r="A97" s="2053"/>
      <c r="B97" s="2053"/>
      <c r="C97" s="2053"/>
      <c r="D97" s="2053"/>
      <c r="E97" s="2053"/>
      <c r="F97" s="2053"/>
      <c r="G97" s="2053"/>
      <c r="H97" s="2053"/>
      <c r="I97" s="2053"/>
    </row>
    <row r="98">
      <c r="A98" s="2053"/>
      <c r="B98" s="2053"/>
      <c r="C98" s="2053"/>
      <c r="D98" s="2053"/>
      <c r="E98" s="2053"/>
      <c r="F98" s="2053"/>
      <c r="G98" s="2053"/>
      <c r="H98" s="2053"/>
      <c r="I98" s="2053"/>
    </row>
    <row r="99">
      <c r="A99" s="2053"/>
      <c r="B99" s="2053"/>
      <c r="C99" s="2053"/>
      <c r="D99" s="2053"/>
      <c r="E99" s="2053"/>
      <c r="F99" s="2053"/>
      <c r="G99" s="2053"/>
      <c r="H99" s="2053"/>
      <c r="I99" s="2053"/>
    </row>
    <row r="100">
      <c r="A100" s="2053"/>
      <c r="B100" s="2053"/>
      <c r="C100" s="2053"/>
      <c r="D100" s="2053"/>
      <c r="E100" s="2053"/>
      <c r="F100" s="2053"/>
      <c r="G100" s="2053"/>
      <c r="H100" s="2053"/>
      <c r="I100" s="2053"/>
    </row>
    <row r="101">
      <c r="A101" s="2053"/>
      <c r="B101" s="2053"/>
      <c r="C101" s="2053"/>
      <c r="D101" s="2053"/>
      <c r="E101" s="2053"/>
      <c r="F101" s="2053"/>
      <c r="G101" s="2053"/>
      <c r="H101" s="2053"/>
      <c r="I101" s="2053"/>
    </row>
    <row r="102">
      <c r="A102" s="2053"/>
      <c r="B102" s="2053"/>
      <c r="C102" s="2053"/>
      <c r="D102" s="2053"/>
      <c r="E102" s="2053"/>
      <c r="F102" s="2053"/>
      <c r="G102" s="2053"/>
      <c r="H102" s="2053"/>
      <c r="I102" s="2053"/>
    </row>
    <row r="103">
      <c r="A103" s="2053"/>
      <c r="B103" s="2053"/>
      <c r="C103" s="2053"/>
      <c r="D103" s="2053"/>
      <c r="E103" s="2053"/>
      <c r="F103" s="2053"/>
      <c r="G103" s="2053"/>
      <c r="H103" s="2053"/>
      <c r="I103" s="2053"/>
    </row>
    <row r="104">
      <c r="A104" s="2053"/>
      <c r="B104" s="2053"/>
      <c r="C104" s="2053"/>
      <c r="D104" s="2053"/>
      <c r="E104" s="2053"/>
      <c r="F104" s="2053"/>
      <c r="G104" s="2053"/>
      <c r="H104" s="2053"/>
      <c r="I104" s="2053"/>
    </row>
    <row r="105">
      <c r="A105" s="2053"/>
      <c r="B105" s="2053"/>
      <c r="C105" s="2053"/>
      <c r="D105" s="2053"/>
      <c r="E105" s="2053"/>
      <c r="F105" s="2053"/>
      <c r="G105" s="2053"/>
      <c r="H105" s="2053"/>
      <c r="I105" s="2053"/>
    </row>
    <row r="106">
      <c r="A106" s="2053"/>
      <c r="B106" s="2053"/>
      <c r="C106" s="2053"/>
      <c r="D106" s="2053"/>
      <c r="E106" s="2053"/>
      <c r="F106" s="2053"/>
      <c r="G106" s="2053"/>
      <c r="H106" s="2053"/>
      <c r="I106" s="2053"/>
    </row>
    <row r="107">
      <c r="A107" s="2053"/>
      <c r="B107" s="2053"/>
      <c r="C107" s="2053"/>
      <c r="D107" s="2053"/>
      <c r="E107" s="2053"/>
      <c r="F107" s="2053"/>
      <c r="G107" s="2053"/>
      <c r="H107" s="2053"/>
      <c r="I107" s="2053"/>
    </row>
    <row r="108">
      <c r="A108" s="2053"/>
      <c r="B108" s="2053"/>
      <c r="C108" s="2053"/>
      <c r="D108" s="2053"/>
      <c r="E108" s="2053"/>
      <c r="F108" s="2053"/>
      <c r="G108" s="2053"/>
      <c r="H108" s="2053"/>
      <c r="I108" s="2053"/>
    </row>
    <row r="109">
      <c r="A109" s="2053"/>
      <c r="B109" s="2053"/>
      <c r="C109" s="2053"/>
      <c r="D109" s="2053"/>
      <c r="E109" s="2053"/>
      <c r="F109" s="2053"/>
      <c r="G109" s="2053"/>
      <c r="H109" s="2053"/>
      <c r="I109" s="2053"/>
    </row>
    <row r="110">
      <c r="A110" s="2053"/>
      <c r="B110" s="2053"/>
      <c r="C110" s="2053"/>
      <c r="D110" s="2053"/>
      <c r="E110" s="2053"/>
      <c r="F110" s="2053"/>
      <c r="G110" s="2053"/>
      <c r="H110" s="2053"/>
      <c r="I110" s="2053"/>
    </row>
    <row r="111">
      <c r="A111" s="2053"/>
      <c r="B111" s="2053"/>
      <c r="C111" s="2053"/>
      <c r="D111" s="2053"/>
      <c r="E111" s="2053"/>
      <c r="F111" s="2053"/>
      <c r="G111" s="2053"/>
      <c r="H111" s="2053"/>
      <c r="I111" s="2053"/>
    </row>
    <row r="112">
      <c r="A112" s="2053"/>
      <c r="B112" s="2053"/>
      <c r="C112" s="2053"/>
      <c r="D112" s="2053"/>
      <c r="E112" s="2053"/>
      <c r="F112" s="2053"/>
      <c r="G112" s="2053"/>
      <c r="H112" s="2053"/>
      <c r="I112" s="2053"/>
    </row>
    <row r="113">
      <c r="A113" s="2053"/>
      <c r="B113" s="2053"/>
      <c r="C113" s="2053"/>
      <c r="D113" s="2053"/>
      <c r="E113" s="2053"/>
      <c r="F113" s="2053"/>
      <c r="G113" s="2053"/>
      <c r="H113" s="2053"/>
      <c r="I113" s="2053"/>
    </row>
    <row r="114">
      <c r="A114" s="2053"/>
      <c r="B114" s="2053"/>
      <c r="C114" s="2053"/>
      <c r="D114" s="2053"/>
      <c r="E114" s="2053"/>
      <c r="F114" s="2053"/>
      <c r="G114" s="2053"/>
      <c r="H114" s="2053"/>
      <c r="I114" s="2053"/>
    </row>
    <row r="115">
      <c r="A115" s="2053"/>
      <c r="B115" s="2053"/>
      <c r="C115" s="2053"/>
      <c r="D115" s="2053"/>
      <c r="E115" s="2053"/>
      <c r="F115" s="2053"/>
      <c r="G115" s="2053"/>
      <c r="H115" s="2053"/>
      <c r="I115" s="2053"/>
    </row>
    <row r="116">
      <c r="A116" s="2053"/>
      <c r="B116" s="2053"/>
      <c r="C116" s="2053"/>
      <c r="D116" s="2053"/>
      <c r="E116" s="2053"/>
      <c r="F116" s="2053"/>
      <c r="G116" s="2053"/>
      <c r="H116" s="2053"/>
      <c r="I116" s="2053"/>
    </row>
    <row r="117">
      <c r="A117" s="2053"/>
      <c r="B117" s="2053"/>
      <c r="C117" s="2053"/>
      <c r="D117" s="2053"/>
      <c r="E117" s="2053"/>
      <c r="F117" s="2053"/>
      <c r="G117" s="2053"/>
      <c r="H117" s="2053"/>
      <c r="I117" s="2053"/>
    </row>
    <row r="118">
      <c r="A118" s="2053"/>
      <c r="B118" s="2053"/>
      <c r="C118" s="2053"/>
      <c r="D118" s="2053"/>
      <c r="E118" s="2053"/>
      <c r="F118" s="2053"/>
      <c r="G118" s="2053"/>
      <c r="H118" s="2053"/>
      <c r="I118" s="2053"/>
    </row>
    <row r="119">
      <c r="A119" s="2053"/>
      <c r="B119" s="2053"/>
      <c r="C119" s="2053"/>
      <c r="D119" s="2053"/>
      <c r="E119" s="2053"/>
      <c r="F119" s="2053"/>
      <c r="G119" s="2053"/>
      <c r="H119" s="2053"/>
      <c r="I119" s="2053"/>
    </row>
    <row r="120">
      <c r="A120" s="2053"/>
      <c r="B120" s="2053"/>
      <c r="C120" s="2053"/>
      <c r="D120" s="2053"/>
      <c r="E120" s="2053"/>
      <c r="F120" s="2053"/>
      <c r="G120" s="2053"/>
      <c r="H120" s="2053"/>
      <c r="I120" s="2053"/>
    </row>
    <row r="121">
      <c r="A121" s="2053"/>
      <c r="B121" s="2053"/>
      <c r="C121" s="2053"/>
      <c r="D121" s="2053"/>
      <c r="E121" s="2053"/>
      <c r="F121" s="2053"/>
      <c r="G121" s="2053"/>
      <c r="H121" s="2053"/>
      <c r="I121" s="2053"/>
    </row>
    <row r="122">
      <c r="A122" s="2053"/>
      <c r="B122" s="2053"/>
      <c r="C122" s="2053"/>
      <c r="D122" s="2053"/>
      <c r="E122" s="2053"/>
      <c r="F122" s="2053"/>
      <c r="G122" s="2053"/>
      <c r="H122" s="2053"/>
      <c r="I122" s="2053"/>
    </row>
    <row r="123">
      <c r="A123" s="2053"/>
      <c r="B123" s="2053"/>
      <c r="C123" s="2053"/>
      <c r="D123" s="2053"/>
      <c r="E123" s="2053"/>
      <c r="F123" s="2053"/>
      <c r="G123" s="2053"/>
      <c r="H123" s="2053"/>
      <c r="I123" s="2053"/>
    </row>
    <row r="124">
      <c r="A124" s="2053"/>
      <c r="B124" s="2053"/>
      <c r="C124" s="2053"/>
      <c r="D124" s="2053"/>
      <c r="E124" s="2053"/>
      <c r="F124" s="2053"/>
      <c r="G124" s="2053"/>
      <c r="H124" s="2053"/>
      <c r="I124" s="2053"/>
    </row>
    <row r="125">
      <c r="A125" s="2053"/>
      <c r="B125" s="2053"/>
      <c r="C125" s="2053"/>
      <c r="D125" s="2053"/>
      <c r="E125" s="2053"/>
      <c r="F125" s="2053"/>
      <c r="G125" s="2053"/>
      <c r="H125" s="2053"/>
      <c r="I125" s="2053"/>
    </row>
    <row r="126">
      <c r="A126" s="2053"/>
      <c r="B126" s="2053"/>
      <c r="C126" s="2053"/>
      <c r="D126" s="2053"/>
      <c r="E126" s="2053"/>
      <c r="F126" s="2053"/>
      <c r="G126" s="2053"/>
      <c r="H126" s="2053"/>
      <c r="I126" s="2053"/>
    </row>
    <row r="127">
      <c r="A127" s="2053"/>
      <c r="B127" s="2053"/>
      <c r="C127" s="2053"/>
      <c r="D127" s="2053"/>
      <c r="E127" s="2053"/>
      <c r="F127" s="2053"/>
      <c r="G127" s="2053"/>
      <c r="H127" s="2053"/>
      <c r="I127" s="2053"/>
    </row>
    <row r="128">
      <c r="A128" s="2053"/>
      <c r="B128" s="2053"/>
      <c r="C128" s="2053"/>
      <c r="D128" s="2053"/>
      <c r="E128" s="2053"/>
      <c r="F128" s="2053"/>
      <c r="G128" s="2053"/>
      <c r="H128" s="2053"/>
      <c r="I128" s="2053"/>
    </row>
    <row r="129">
      <c r="A129" s="2053"/>
      <c r="B129" s="2053"/>
      <c r="C129" s="2053"/>
      <c r="D129" s="2053"/>
      <c r="E129" s="2053"/>
      <c r="F129" s="2053"/>
      <c r="G129" s="2053"/>
      <c r="H129" s="2053"/>
      <c r="I129" s="2053"/>
    </row>
    <row r="130">
      <c r="A130" s="2053"/>
      <c r="B130" s="2053"/>
      <c r="C130" s="2053"/>
      <c r="D130" s="2053"/>
      <c r="E130" s="2053"/>
      <c r="F130" s="2053"/>
      <c r="G130" s="2053"/>
      <c r="H130" s="2053"/>
      <c r="I130" s="2053"/>
    </row>
    <row r="131">
      <c r="A131" s="2053"/>
      <c r="B131" s="2053"/>
      <c r="C131" s="2053"/>
      <c r="D131" s="2053"/>
      <c r="E131" s="2053"/>
      <c r="F131" s="2053"/>
      <c r="G131" s="2053"/>
      <c r="H131" s="2053"/>
      <c r="I131" s="2053"/>
    </row>
    <row r="132">
      <c r="A132" s="2053"/>
      <c r="B132" s="2053"/>
      <c r="C132" s="2053"/>
      <c r="D132" s="2053"/>
      <c r="E132" s="2053"/>
      <c r="F132" s="2053"/>
      <c r="G132" s="2053"/>
      <c r="H132" s="2053"/>
      <c r="I132" s="2053"/>
    </row>
    <row r="133">
      <c r="A133" s="2053"/>
      <c r="B133" s="2053"/>
      <c r="C133" s="2053"/>
      <c r="D133" s="2053"/>
      <c r="E133" s="2053"/>
      <c r="F133" s="2053"/>
      <c r="G133" s="2053"/>
      <c r="H133" s="2053"/>
      <c r="I133" s="2053"/>
    </row>
    <row r="134">
      <c r="A134" s="2053"/>
      <c r="B134" s="2053"/>
      <c r="C134" s="2053"/>
      <c r="D134" s="2053"/>
      <c r="E134" s="2053"/>
      <c r="F134" s="2053"/>
      <c r="G134" s="2053"/>
      <c r="H134" s="2053"/>
      <c r="I134" s="2053"/>
    </row>
    <row r="135">
      <c r="A135" s="2053"/>
      <c r="B135" s="2053"/>
      <c r="C135" s="2053"/>
      <c r="D135" s="2053"/>
      <c r="E135" s="2053"/>
      <c r="F135" s="2053"/>
      <c r="G135" s="2053"/>
      <c r="H135" s="2053"/>
      <c r="I135" s="2053"/>
    </row>
    <row r="136">
      <c r="A136" s="2053"/>
      <c r="B136" s="2053"/>
      <c r="C136" s="2053"/>
      <c r="D136" s="2053"/>
      <c r="E136" s="2053"/>
      <c r="F136" s="2053"/>
      <c r="G136" s="2053"/>
      <c r="H136" s="2053"/>
      <c r="I136" s="2053"/>
    </row>
    <row r="137">
      <c r="A137" s="2053"/>
      <c r="B137" s="2053"/>
      <c r="C137" s="2053"/>
      <c r="D137" s="2053"/>
      <c r="E137" s="2053"/>
      <c r="F137" s="2053"/>
      <c r="G137" s="2053"/>
      <c r="H137" s="2053"/>
      <c r="I137" s="2053"/>
    </row>
    <row r="138">
      <c r="A138" s="2053"/>
      <c r="B138" s="2053"/>
      <c r="C138" s="2053"/>
      <c r="D138" s="2053"/>
      <c r="E138" s="2053"/>
      <c r="F138" s="2053"/>
      <c r="G138" s="2053"/>
      <c r="H138" s="2053"/>
      <c r="I138" s="2053"/>
    </row>
    <row r="139">
      <c r="A139" s="2053"/>
      <c r="B139" s="2053"/>
      <c r="C139" s="2053"/>
      <c r="D139" s="2053"/>
      <c r="E139" s="2053"/>
      <c r="F139" s="2053"/>
      <c r="G139" s="2053"/>
      <c r="H139" s="2053"/>
      <c r="I139" s="2053"/>
    </row>
    <row r="140">
      <c r="A140" s="2053"/>
      <c r="B140" s="2053"/>
      <c r="C140" s="2053"/>
      <c r="D140" s="2053"/>
      <c r="E140" s="2053"/>
      <c r="F140" s="2053"/>
      <c r="G140" s="2053"/>
      <c r="H140" s="2053"/>
      <c r="I140" s="2053"/>
    </row>
    <row r="141">
      <c r="A141" s="2053"/>
      <c r="B141" s="2053"/>
      <c r="C141" s="2053"/>
      <c r="D141" s="2053"/>
      <c r="E141" s="2053"/>
      <c r="F141" s="2053"/>
      <c r="G141" s="2053"/>
      <c r="H141" s="2053"/>
      <c r="I141" s="2053"/>
    </row>
    <row r="142">
      <c r="A142" s="2053"/>
      <c r="B142" s="2053"/>
      <c r="C142" s="2053"/>
      <c r="D142" s="2053"/>
      <c r="E142" s="2053"/>
      <c r="F142" s="2053"/>
      <c r="G142" s="2053"/>
      <c r="H142" s="2053"/>
      <c r="I142" s="2053"/>
    </row>
    <row r="143">
      <c r="A143" s="2053"/>
      <c r="B143" s="2053"/>
      <c r="C143" s="2053"/>
      <c r="D143" s="2053"/>
      <c r="E143" s="2053"/>
      <c r="F143" s="2053"/>
      <c r="G143" s="2053"/>
      <c r="H143" s="2053"/>
      <c r="I143" s="2053"/>
    </row>
    <row r="144">
      <c r="A144" s="2053"/>
      <c r="B144" s="2053"/>
      <c r="C144" s="2053"/>
      <c r="D144" s="2053"/>
      <c r="E144" s="2053"/>
      <c r="F144" s="2053"/>
      <c r="G144" s="2053"/>
      <c r="H144" s="2053"/>
      <c r="I144" s="2053"/>
    </row>
    <row r="145">
      <c r="A145" s="2053"/>
      <c r="B145" s="2053"/>
      <c r="C145" s="2053"/>
      <c r="D145" s="2053"/>
      <c r="E145" s="2053"/>
      <c r="F145" s="2053"/>
      <c r="G145" s="2053"/>
      <c r="H145" s="2053"/>
      <c r="I145" s="2053"/>
    </row>
    <row r="146">
      <c r="A146" s="2053"/>
      <c r="B146" s="2053"/>
      <c r="C146" s="2053"/>
      <c r="D146" s="2053"/>
      <c r="E146" s="2053"/>
      <c r="F146" s="2053"/>
      <c r="G146" s="2053"/>
      <c r="H146" s="2053"/>
      <c r="I146" s="2053"/>
    </row>
    <row r="147">
      <c r="A147" s="2053"/>
      <c r="B147" s="2053"/>
      <c r="C147" s="2053"/>
      <c r="D147" s="2053"/>
      <c r="E147" s="2053"/>
      <c r="F147" s="2053"/>
      <c r="G147" s="2053"/>
      <c r="H147" s="2053"/>
      <c r="I147" s="2053"/>
    </row>
    <row r="148">
      <c r="A148" s="2053"/>
      <c r="B148" s="2053"/>
      <c r="C148" s="2053"/>
      <c r="D148" s="2053"/>
      <c r="E148" s="2053"/>
      <c r="F148" s="2053"/>
      <c r="G148" s="2053"/>
      <c r="H148" s="2053"/>
      <c r="I148" s="2053"/>
    </row>
    <row r="149">
      <c r="A149" s="2053"/>
      <c r="B149" s="2053"/>
      <c r="C149" s="2053"/>
      <c r="D149" s="2053"/>
      <c r="E149" s="2053"/>
      <c r="F149" s="2053"/>
      <c r="G149" s="2053"/>
      <c r="H149" s="2053"/>
      <c r="I149" s="2053"/>
    </row>
    <row r="150">
      <c r="A150" s="2053"/>
      <c r="B150" s="2053"/>
      <c r="C150" s="2053"/>
      <c r="D150" s="2053"/>
      <c r="E150" s="2053"/>
      <c r="F150" s="2053"/>
      <c r="G150" s="2053"/>
      <c r="H150" s="2053"/>
      <c r="I150" s="2053"/>
    </row>
    <row r="151">
      <c r="A151" s="2053"/>
      <c r="B151" s="2053"/>
      <c r="C151" s="2053"/>
      <c r="D151" s="2053"/>
      <c r="E151" s="2053"/>
      <c r="F151" s="2053"/>
      <c r="G151" s="2053"/>
      <c r="H151" s="2053"/>
      <c r="I151" s="2053"/>
    </row>
    <row r="152">
      <c r="A152" s="2053"/>
      <c r="B152" s="2053"/>
      <c r="C152" s="2053"/>
      <c r="D152" s="2053"/>
      <c r="E152" s="2053"/>
      <c r="F152" s="2053"/>
      <c r="G152" s="2053"/>
      <c r="H152" s="2053"/>
      <c r="I152" s="2053"/>
    </row>
    <row r="153">
      <c r="A153" s="2053"/>
      <c r="B153" s="2053"/>
      <c r="C153" s="2053"/>
      <c r="D153" s="2053"/>
      <c r="E153" s="2053"/>
      <c r="F153" s="2053"/>
      <c r="G153" s="2053"/>
      <c r="H153" s="2053"/>
      <c r="I153" s="2053"/>
    </row>
    <row r="154">
      <c r="A154" s="2053"/>
      <c r="B154" s="2053"/>
      <c r="C154" s="2053"/>
      <c r="D154" s="2053"/>
      <c r="E154" s="2053"/>
      <c r="F154" s="2053"/>
      <c r="G154" s="2053"/>
      <c r="H154" s="2053"/>
      <c r="I154" s="2053"/>
    </row>
    <row r="155">
      <c r="A155" s="2053"/>
      <c r="B155" s="2053"/>
      <c r="C155" s="2053"/>
      <c r="D155" s="2053"/>
      <c r="E155" s="2053"/>
      <c r="F155" s="2053"/>
      <c r="G155" s="2053"/>
      <c r="H155" s="2053"/>
      <c r="I155" s="2053"/>
    </row>
    <row r="156">
      <c r="A156" s="2053"/>
      <c r="B156" s="2053"/>
      <c r="C156" s="2053"/>
      <c r="D156" s="2053"/>
      <c r="E156" s="2053"/>
      <c r="F156" s="2053"/>
      <c r="G156" s="2053"/>
      <c r="H156" s="2053"/>
      <c r="I156" s="2053"/>
    </row>
    <row r="157">
      <c r="A157" s="2053"/>
      <c r="B157" s="2053"/>
      <c r="C157" s="2053"/>
      <c r="D157" s="2053"/>
      <c r="E157" s="2053"/>
      <c r="F157" s="2053"/>
      <c r="G157" s="2053"/>
      <c r="H157" s="2053"/>
      <c r="I157" s="2053"/>
    </row>
    <row r="158">
      <c r="A158" s="2053"/>
      <c r="B158" s="2053"/>
      <c r="C158" s="2053"/>
      <c r="D158" s="2053"/>
      <c r="E158" s="2053"/>
      <c r="F158" s="2053"/>
      <c r="G158" s="2053"/>
      <c r="H158" s="2053"/>
      <c r="I158" s="2053"/>
    </row>
    <row r="159">
      <c r="A159" s="2053"/>
      <c r="B159" s="2053"/>
      <c r="C159" s="2053"/>
      <c r="D159" s="2053"/>
      <c r="E159" s="2053"/>
      <c r="F159" s="2053"/>
      <c r="G159" s="2053"/>
      <c r="H159" s="2053"/>
      <c r="I159" s="2053"/>
    </row>
    <row r="160">
      <c r="A160" s="2053"/>
      <c r="B160" s="2053"/>
      <c r="C160" s="2053"/>
      <c r="D160" s="2053"/>
      <c r="E160" s="2053"/>
      <c r="F160" s="2053"/>
      <c r="G160" s="2053"/>
      <c r="H160" s="2053"/>
      <c r="I160" s="2053"/>
    </row>
    <row r="161">
      <c r="A161" s="2053"/>
      <c r="B161" s="2053"/>
      <c r="C161" s="2053"/>
      <c r="D161" s="2053"/>
      <c r="E161" s="2053"/>
      <c r="F161" s="2053"/>
      <c r="G161" s="2053"/>
      <c r="H161" s="2053"/>
      <c r="I161" s="2053"/>
    </row>
    <row r="162">
      <c r="A162" s="2053"/>
      <c r="B162" s="2053"/>
      <c r="C162" s="2053"/>
      <c r="D162" s="2053"/>
      <c r="E162" s="2053"/>
      <c r="F162" s="2053"/>
      <c r="G162" s="2053"/>
      <c r="H162" s="2053"/>
      <c r="I162" s="2053"/>
    </row>
    <row r="163">
      <c r="A163" s="2053"/>
      <c r="B163" s="2053"/>
      <c r="C163" s="2053"/>
      <c r="D163" s="2053"/>
      <c r="E163" s="2053"/>
      <c r="F163" s="2053"/>
      <c r="G163" s="2053"/>
      <c r="H163" s="2053"/>
      <c r="I163" s="2053"/>
    </row>
    <row r="164">
      <c r="A164" s="2053"/>
      <c r="B164" s="2053"/>
      <c r="C164" s="2053"/>
      <c r="D164" s="2053"/>
      <c r="E164" s="2053"/>
      <c r="F164" s="2053"/>
      <c r="G164" s="2053"/>
      <c r="H164" s="2053"/>
      <c r="I164" s="2053"/>
    </row>
    <row r="165">
      <c r="A165" s="2053"/>
      <c r="B165" s="2053"/>
      <c r="C165" s="2053"/>
      <c r="D165" s="2053"/>
      <c r="E165" s="2053"/>
      <c r="F165" s="2053"/>
      <c r="G165" s="2053"/>
      <c r="H165" s="2053"/>
      <c r="I165" s="2053"/>
    </row>
    <row r="166">
      <c r="A166" s="2053"/>
      <c r="B166" s="2053"/>
      <c r="C166" s="2053"/>
      <c r="D166" s="2053"/>
      <c r="E166" s="2053"/>
      <c r="F166" s="2053"/>
      <c r="G166" s="2053"/>
      <c r="H166" s="2053"/>
      <c r="I166" s="2053"/>
    </row>
    <row r="167">
      <c r="A167" s="2053"/>
      <c r="B167" s="2053"/>
      <c r="C167" s="2053"/>
      <c r="D167" s="2053"/>
      <c r="E167" s="2053"/>
      <c r="F167" s="2053"/>
      <c r="G167" s="2053"/>
      <c r="H167" s="2053"/>
      <c r="I167" s="2053"/>
    </row>
    <row r="168">
      <c r="A168" s="2053"/>
      <c r="B168" s="2053"/>
      <c r="C168" s="2053"/>
      <c r="D168" s="2053"/>
      <c r="E168" s="2053"/>
      <c r="F168" s="2053"/>
      <c r="G168" s="2053"/>
      <c r="H168" s="2053"/>
      <c r="I168" s="2053"/>
    </row>
    <row r="169">
      <c r="A169" s="2053"/>
      <c r="B169" s="2053"/>
      <c r="C169" s="2053"/>
      <c r="D169" s="2053"/>
      <c r="E169" s="2053"/>
      <c r="F169" s="2053"/>
      <c r="G169" s="2053"/>
      <c r="H169" s="2053"/>
      <c r="I169" s="2053"/>
    </row>
    <row r="170">
      <c r="A170" s="2053"/>
      <c r="B170" s="2053"/>
      <c r="C170" s="2053"/>
      <c r="D170" s="2053"/>
      <c r="E170" s="2053"/>
      <c r="F170" s="2053"/>
      <c r="G170" s="2053"/>
      <c r="H170" s="2053"/>
      <c r="I170" s="2053"/>
    </row>
    <row r="171">
      <c r="A171" s="2053"/>
      <c r="B171" s="2053"/>
      <c r="C171" s="2053"/>
      <c r="D171" s="2053"/>
      <c r="E171" s="2053"/>
      <c r="F171" s="2053"/>
      <c r="G171" s="2053"/>
      <c r="H171" s="2053"/>
      <c r="I171" s="2053"/>
    </row>
    <row r="172">
      <c r="A172" s="2053"/>
      <c r="B172" s="2053"/>
      <c r="C172" s="2053"/>
      <c r="D172" s="2053"/>
      <c r="E172" s="2053"/>
      <c r="F172" s="2053"/>
      <c r="G172" s="2053"/>
      <c r="H172" s="2053"/>
      <c r="I172" s="2053"/>
    </row>
    <row r="173">
      <c r="A173" s="2053"/>
      <c r="B173" s="2053"/>
      <c r="C173" s="2053"/>
      <c r="D173" s="2053"/>
      <c r="E173" s="2053"/>
      <c r="F173" s="2053"/>
      <c r="G173" s="2053"/>
      <c r="H173" s="2053"/>
      <c r="I173" s="2053"/>
    </row>
    <row r="174">
      <c r="A174" s="2053"/>
      <c r="B174" s="2053"/>
      <c r="C174" s="2053"/>
      <c r="D174" s="2053"/>
      <c r="E174" s="2053"/>
      <c r="F174" s="2053"/>
      <c r="G174" s="2053"/>
      <c r="H174" s="2053"/>
      <c r="I174" s="2053"/>
    </row>
    <row r="175">
      <c r="A175" s="2053"/>
      <c r="B175" s="2053"/>
      <c r="C175" s="2053"/>
      <c r="D175" s="2053"/>
      <c r="E175" s="2053"/>
      <c r="F175" s="2053"/>
      <c r="G175" s="2053"/>
      <c r="H175" s="2053"/>
      <c r="I175" s="2053"/>
    </row>
    <row r="176">
      <c r="A176" s="2053"/>
      <c r="B176" s="2053"/>
      <c r="C176" s="2053"/>
      <c r="D176" s="2053"/>
      <c r="E176" s="2053"/>
      <c r="F176" s="2053"/>
      <c r="G176" s="2053"/>
      <c r="H176" s="2053"/>
      <c r="I176" s="2053"/>
    </row>
    <row r="177">
      <c r="A177" s="2053"/>
      <c r="B177" s="2053"/>
      <c r="C177" s="2053"/>
      <c r="D177" s="2053"/>
      <c r="E177" s="2053"/>
      <c r="F177" s="2053"/>
      <c r="G177" s="2053"/>
      <c r="H177" s="2053"/>
      <c r="I177" s="2053"/>
    </row>
    <row r="178">
      <c r="A178" s="2053"/>
      <c r="B178" s="2053"/>
      <c r="C178" s="2053"/>
      <c r="D178" s="2053"/>
      <c r="E178" s="2053"/>
      <c r="F178" s="2053"/>
      <c r="G178" s="2053"/>
      <c r="H178" s="2053"/>
      <c r="I178" s="2053"/>
    </row>
    <row r="179">
      <c r="A179" s="2053"/>
      <c r="B179" s="2053"/>
      <c r="C179" s="2053"/>
      <c r="D179" s="2053"/>
      <c r="E179" s="2053"/>
      <c r="F179" s="2053"/>
      <c r="G179" s="2053"/>
      <c r="H179" s="2053"/>
      <c r="I179" s="2053"/>
    </row>
    <row r="180">
      <c r="A180" s="2053"/>
      <c r="B180" s="2053"/>
      <c r="C180" s="2053"/>
      <c r="D180" s="2053"/>
      <c r="E180" s="2053"/>
      <c r="F180" s="2053"/>
      <c r="G180" s="2053"/>
      <c r="H180" s="2053"/>
      <c r="I180" s="2053"/>
    </row>
    <row r="181">
      <c r="A181" s="2053"/>
      <c r="B181" s="2053"/>
      <c r="C181" s="2053"/>
      <c r="D181" s="2053"/>
      <c r="E181" s="2053"/>
      <c r="F181" s="2053"/>
      <c r="G181" s="2053"/>
      <c r="H181" s="2053"/>
      <c r="I181" s="2053"/>
    </row>
    <row r="182">
      <c r="A182" s="2053"/>
      <c r="B182" s="2053"/>
      <c r="C182" s="2053"/>
      <c r="D182" s="2053"/>
      <c r="E182" s="2053"/>
      <c r="F182" s="2053"/>
      <c r="G182" s="2053"/>
      <c r="H182" s="2053"/>
      <c r="I182" s="2053"/>
    </row>
    <row r="183">
      <c r="A183" s="2053"/>
      <c r="B183" s="2053"/>
      <c r="C183" s="2053"/>
      <c r="D183" s="2053"/>
      <c r="E183" s="2053"/>
      <c r="F183" s="2053"/>
      <c r="G183" s="2053"/>
      <c r="H183" s="2053"/>
      <c r="I183" s="2053"/>
    </row>
    <row r="184">
      <c r="A184" s="2053"/>
      <c r="B184" s="2053"/>
      <c r="C184" s="2053"/>
      <c r="D184" s="2053"/>
      <c r="E184" s="2053"/>
      <c r="F184" s="2053"/>
      <c r="G184" s="2053"/>
      <c r="H184" s="2053"/>
      <c r="I184" s="2053"/>
    </row>
    <row r="185">
      <c r="A185" s="2053"/>
      <c r="B185" s="2053"/>
      <c r="C185" s="2053"/>
      <c r="D185" s="2053"/>
      <c r="E185" s="2053"/>
      <c r="F185" s="2053"/>
      <c r="G185" s="2053"/>
      <c r="H185" s="2053"/>
      <c r="I185" s="2053"/>
    </row>
    <row r="186">
      <c r="A186" s="2053"/>
      <c r="B186" s="2053"/>
      <c r="C186" s="2053"/>
      <c r="D186" s="2053"/>
      <c r="E186" s="2053"/>
      <c r="F186" s="2053"/>
      <c r="G186" s="2053"/>
      <c r="H186" s="2053"/>
      <c r="I186" s="2053"/>
    </row>
    <row r="187">
      <c r="A187" s="2053"/>
      <c r="B187" s="2053"/>
      <c r="C187" s="2053"/>
      <c r="D187" s="2053"/>
      <c r="E187" s="2053"/>
      <c r="F187" s="2053"/>
      <c r="G187" s="2053"/>
      <c r="H187" s="2053"/>
      <c r="I187" s="2053"/>
    </row>
    <row r="188">
      <c r="A188" s="2053"/>
      <c r="B188" s="2053"/>
      <c r="C188" s="2053"/>
      <c r="D188" s="2053"/>
      <c r="E188" s="2053"/>
      <c r="F188" s="2053"/>
      <c r="G188" s="2053"/>
      <c r="H188" s="2053"/>
      <c r="I188" s="2053"/>
    </row>
    <row r="189">
      <c r="A189" s="2053"/>
      <c r="B189" s="2053"/>
      <c r="C189" s="2053"/>
      <c r="D189" s="2053"/>
      <c r="E189" s="2053"/>
      <c r="F189" s="2053"/>
      <c r="G189" s="2053"/>
      <c r="H189" s="2053"/>
      <c r="I189" s="2053"/>
    </row>
    <row r="190">
      <c r="A190" s="2053"/>
      <c r="B190" s="2053"/>
      <c r="C190" s="2053"/>
      <c r="D190" s="2053"/>
      <c r="E190" s="2053"/>
      <c r="F190" s="2053"/>
      <c r="G190" s="2053"/>
      <c r="H190" s="2053"/>
      <c r="I190" s="2053"/>
    </row>
    <row r="191">
      <c r="A191" s="2053"/>
      <c r="B191" s="2053"/>
      <c r="C191" s="2053"/>
      <c r="D191" s="2053"/>
      <c r="E191" s="2053"/>
      <c r="F191" s="2053"/>
      <c r="G191" s="2053"/>
      <c r="H191" s="2053"/>
      <c r="I191" s="2053"/>
    </row>
    <row r="192">
      <c r="A192" s="2053"/>
      <c r="B192" s="2053"/>
      <c r="C192" s="2053"/>
      <c r="D192" s="2053"/>
      <c r="E192" s="2053"/>
      <c r="F192" s="2053"/>
      <c r="G192" s="2053"/>
      <c r="H192" s="2053"/>
      <c r="I192" s="2053"/>
    </row>
    <row r="193">
      <c r="A193" s="2053"/>
      <c r="B193" s="2053"/>
      <c r="C193" s="2053"/>
      <c r="D193" s="2053"/>
      <c r="E193" s="2053"/>
      <c r="F193" s="2053"/>
      <c r="G193" s="2053"/>
      <c r="H193" s="2053"/>
      <c r="I193" s="2053"/>
    </row>
    <row r="194">
      <c r="A194" s="2053"/>
      <c r="B194" s="2053"/>
      <c r="C194" s="2053"/>
      <c r="D194" s="2053"/>
      <c r="E194" s="2053"/>
      <c r="F194" s="2053"/>
      <c r="G194" s="2053"/>
      <c r="H194" s="2053"/>
      <c r="I194" s="2053"/>
    </row>
    <row r="195">
      <c r="A195" s="2053"/>
      <c r="B195" s="2053"/>
      <c r="C195" s="2053"/>
      <c r="D195" s="2053"/>
      <c r="E195" s="2053"/>
      <c r="F195" s="2053"/>
      <c r="G195" s="2053"/>
      <c r="H195" s="2053"/>
      <c r="I195" s="2053"/>
    </row>
    <row r="196">
      <c r="A196" s="2053"/>
      <c r="B196" s="2053"/>
      <c r="C196" s="2053"/>
      <c r="D196" s="2053"/>
      <c r="E196" s="2053"/>
      <c r="F196" s="2053"/>
      <c r="G196" s="2053"/>
      <c r="H196" s="2053"/>
      <c r="I196" s="2053"/>
    </row>
    <row r="197">
      <c r="A197" s="2053"/>
      <c r="B197" s="2053"/>
      <c r="C197" s="2053"/>
      <c r="D197" s="2053"/>
      <c r="E197" s="2053"/>
      <c r="F197" s="2053"/>
      <c r="G197" s="2053"/>
      <c r="H197" s="2053"/>
      <c r="I197" s="2053"/>
    </row>
    <row r="198">
      <c r="A198" s="2053"/>
      <c r="B198" s="2053"/>
      <c r="C198" s="2053"/>
      <c r="D198" s="2053"/>
      <c r="E198" s="2053"/>
      <c r="F198" s="2053"/>
      <c r="G198" s="2053"/>
      <c r="H198" s="2053"/>
      <c r="I198" s="2053"/>
    </row>
    <row r="199">
      <c r="A199" s="2053"/>
      <c r="B199" s="2053"/>
      <c r="C199" s="2053"/>
      <c r="D199" s="2053"/>
      <c r="E199" s="2053"/>
      <c r="F199" s="2053"/>
      <c r="G199" s="2053"/>
      <c r="H199" s="2053"/>
      <c r="I199" s="2053"/>
    </row>
    <row r="200">
      <c r="A200" s="2053"/>
      <c r="B200" s="2053"/>
      <c r="C200" s="2053"/>
      <c r="D200" s="2053"/>
      <c r="E200" s="2053"/>
      <c r="F200" s="2053"/>
      <c r="G200" s="2053"/>
      <c r="H200" s="2053"/>
      <c r="I200" s="2053"/>
    </row>
    <row r="201">
      <c r="A201" s="2053"/>
      <c r="B201" s="2053"/>
      <c r="C201" s="2053"/>
      <c r="D201" s="2053"/>
      <c r="E201" s="2053"/>
      <c r="F201" s="2053"/>
      <c r="G201" s="2053"/>
      <c r="H201" s="2053"/>
      <c r="I201" s="2053"/>
    </row>
    <row r="202">
      <c r="A202" s="2053"/>
      <c r="B202" s="2053"/>
      <c r="C202" s="2053"/>
      <c r="D202" s="2053"/>
      <c r="E202" s="2053"/>
      <c r="F202" s="2053"/>
      <c r="G202" s="2053"/>
      <c r="H202" s="2053"/>
      <c r="I202" s="2053"/>
    </row>
    <row r="203">
      <c r="A203" s="2053"/>
      <c r="B203" s="2053"/>
      <c r="C203" s="2053"/>
      <c r="D203" s="2053"/>
      <c r="E203" s="2053"/>
      <c r="F203" s="2053"/>
      <c r="G203" s="2053"/>
      <c r="H203" s="2053"/>
      <c r="I203" s="2053"/>
    </row>
    <row r="204">
      <c r="A204" s="2053"/>
      <c r="B204" s="2053"/>
      <c r="C204" s="2053"/>
      <c r="D204" s="2053"/>
      <c r="E204" s="2053"/>
      <c r="F204" s="2053"/>
      <c r="G204" s="2053"/>
      <c r="H204" s="2053"/>
      <c r="I204" s="2053"/>
    </row>
    <row r="205">
      <c r="A205" s="2053"/>
      <c r="B205" s="2053"/>
      <c r="C205" s="2053"/>
      <c r="D205" s="2053"/>
      <c r="E205" s="2053"/>
      <c r="F205" s="2053"/>
      <c r="G205" s="2053"/>
      <c r="H205" s="2053"/>
      <c r="I205" s="2053"/>
    </row>
    <row r="206">
      <c r="A206" s="2053"/>
      <c r="B206" s="2053"/>
      <c r="C206" s="2053"/>
      <c r="D206" s="2053"/>
      <c r="E206" s="2053"/>
      <c r="F206" s="2053"/>
      <c r="G206" s="2053"/>
      <c r="H206" s="2053"/>
      <c r="I206" s="2053"/>
    </row>
    <row r="207">
      <c r="A207" s="2053"/>
      <c r="B207" s="2053"/>
      <c r="C207" s="2053"/>
      <c r="D207" s="2053"/>
      <c r="E207" s="2053"/>
      <c r="F207" s="2053"/>
      <c r="G207" s="2053"/>
      <c r="H207" s="2053"/>
      <c r="I207" s="2053"/>
    </row>
    <row r="208">
      <c r="A208" s="2053"/>
      <c r="B208" s="2053"/>
      <c r="C208" s="2053"/>
      <c r="D208" s="2053"/>
      <c r="E208" s="2053"/>
      <c r="F208" s="2053"/>
      <c r="G208" s="2053"/>
      <c r="H208" s="2053"/>
      <c r="I208" s="2053"/>
    </row>
    <row r="209">
      <c r="A209" s="2053"/>
      <c r="B209" s="2053"/>
      <c r="C209" s="2053"/>
      <c r="D209" s="2053"/>
      <c r="E209" s="2053"/>
      <c r="F209" s="2053"/>
      <c r="G209" s="2053"/>
      <c r="H209" s="2053"/>
      <c r="I209" s="2053"/>
    </row>
    <row r="210">
      <c r="A210" s="2053"/>
      <c r="B210" s="2053"/>
      <c r="C210" s="2053"/>
      <c r="D210" s="2053"/>
      <c r="E210" s="2053"/>
      <c r="F210" s="2053"/>
      <c r="G210" s="2053"/>
      <c r="H210" s="2053"/>
      <c r="I210" s="2053"/>
    </row>
    <row r="211">
      <c r="A211" s="2053"/>
      <c r="B211" s="2053"/>
      <c r="C211" s="2053"/>
      <c r="D211" s="2053"/>
      <c r="E211" s="2053"/>
      <c r="F211" s="2053"/>
      <c r="G211" s="2053"/>
      <c r="H211" s="2053"/>
      <c r="I211" s="2053"/>
    </row>
    <row r="212">
      <c r="A212" s="2053"/>
      <c r="B212" s="2053"/>
      <c r="C212" s="2053"/>
      <c r="D212" s="2053"/>
      <c r="E212" s="2053"/>
      <c r="F212" s="2053"/>
      <c r="G212" s="2053"/>
      <c r="H212" s="2053"/>
      <c r="I212" s="2053"/>
    </row>
    <row r="213">
      <c r="A213" s="2053"/>
      <c r="B213" s="2053"/>
      <c r="C213" s="2053"/>
      <c r="D213" s="2053"/>
      <c r="E213" s="2053"/>
      <c r="F213" s="2053"/>
      <c r="G213" s="2053"/>
      <c r="H213" s="2053"/>
      <c r="I213" s="2053"/>
    </row>
    <row r="214">
      <c r="A214" s="2053"/>
      <c r="B214" s="2053"/>
      <c r="C214" s="2053"/>
      <c r="D214" s="2053"/>
      <c r="E214" s="2053"/>
      <c r="F214" s="2053"/>
      <c r="G214" s="2053"/>
      <c r="H214" s="2053"/>
      <c r="I214" s="2053"/>
    </row>
    <row r="215">
      <c r="A215" s="2053"/>
      <c r="B215" s="2053"/>
      <c r="C215" s="2053"/>
      <c r="D215" s="2053"/>
      <c r="E215" s="2053"/>
      <c r="F215" s="2053"/>
      <c r="G215" s="2053"/>
      <c r="H215" s="2053"/>
      <c r="I215" s="2053"/>
    </row>
    <row r="216">
      <c r="A216" s="2053"/>
      <c r="B216" s="2053"/>
      <c r="C216" s="2053"/>
      <c r="D216" s="2053"/>
      <c r="E216" s="2053"/>
      <c r="F216" s="2053"/>
      <c r="G216" s="2053"/>
      <c r="H216" s="2053"/>
      <c r="I216" s="2053"/>
    </row>
    <row r="217">
      <c r="A217" s="2053"/>
      <c r="B217" s="2053"/>
      <c r="C217" s="2053"/>
      <c r="D217" s="2053"/>
      <c r="E217" s="2053"/>
      <c r="F217" s="2053"/>
      <c r="G217" s="2053"/>
      <c r="H217" s="2053"/>
      <c r="I217" s="2053"/>
    </row>
    <row r="218">
      <c r="A218" s="2053"/>
      <c r="B218" s="2053"/>
      <c r="C218" s="2053"/>
      <c r="D218" s="2053"/>
      <c r="E218" s="2053"/>
      <c r="F218" s="2053"/>
      <c r="G218" s="2053"/>
      <c r="H218" s="2053"/>
      <c r="I218" s="2053"/>
    </row>
    <row r="219">
      <c r="A219" s="2053"/>
      <c r="B219" s="2053"/>
      <c r="C219" s="2053"/>
      <c r="D219" s="2053"/>
      <c r="E219" s="2053"/>
      <c r="F219" s="2053"/>
      <c r="G219" s="2053"/>
      <c r="H219" s="2053"/>
      <c r="I219" s="2053"/>
    </row>
    <row r="220">
      <c r="A220" s="2053"/>
      <c r="B220" s="2053"/>
      <c r="C220" s="2053"/>
      <c r="D220" s="2053"/>
      <c r="E220" s="2053"/>
      <c r="F220" s="2053"/>
      <c r="G220" s="2053"/>
      <c r="H220" s="2053"/>
      <c r="I220" s="2053"/>
    </row>
    <row r="221">
      <c r="A221" s="2053"/>
      <c r="B221" s="2053"/>
      <c r="C221" s="2053"/>
      <c r="D221" s="2053"/>
      <c r="E221" s="2053"/>
      <c r="F221" s="2053"/>
      <c r="G221" s="2053"/>
      <c r="H221" s="2053"/>
      <c r="I221" s="2053"/>
    </row>
    <row r="222">
      <c r="A222" s="2053"/>
      <c r="B222" s="2053"/>
      <c r="C222" s="2053"/>
      <c r="D222" s="2053"/>
      <c r="E222" s="2053"/>
      <c r="F222" s="2053"/>
      <c r="G222" s="2053"/>
      <c r="H222" s="2053"/>
      <c r="I222" s="2053"/>
    </row>
    <row r="223">
      <c r="A223" s="2053"/>
      <c r="B223" s="2053"/>
      <c r="C223" s="2053"/>
      <c r="D223" s="2053"/>
      <c r="E223" s="2053"/>
      <c r="F223" s="2053"/>
      <c r="G223" s="2053"/>
      <c r="H223" s="2053"/>
      <c r="I223" s="2053"/>
    </row>
    <row r="224">
      <c r="A224" s="2053"/>
      <c r="B224" s="2053"/>
      <c r="C224" s="2053"/>
      <c r="D224" s="2053"/>
      <c r="E224" s="2053"/>
      <c r="F224" s="2053"/>
      <c r="G224" s="2053"/>
      <c r="H224" s="2053"/>
      <c r="I224" s="2053"/>
    </row>
    <row r="225">
      <c r="A225" s="2053"/>
      <c r="B225" s="2053"/>
      <c r="C225" s="2053"/>
      <c r="D225" s="2053"/>
      <c r="E225" s="2053"/>
      <c r="F225" s="2053"/>
      <c r="G225" s="2053"/>
      <c r="H225" s="2053"/>
      <c r="I225" s="2053"/>
    </row>
    <row r="226">
      <c r="A226" s="2053"/>
      <c r="B226" s="2053"/>
      <c r="C226" s="2053"/>
      <c r="D226" s="2053"/>
      <c r="E226" s="2053"/>
      <c r="F226" s="2053"/>
      <c r="G226" s="2053"/>
      <c r="H226" s="2053"/>
      <c r="I226" s="2053"/>
    </row>
    <row r="227">
      <c r="A227" s="2053"/>
      <c r="B227" s="2053"/>
      <c r="C227" s="2053"/>
      <c r="D227" s="2053"/>
      <c r="E227" s="2053"/>
      <c r="F227" s="2053"/>
      <c r="G227" s="2053"/>
      <c r="H227" s="2053"/>
      <c r="I227" s="2053"/>
    </row>
    <row r="228">
      <c r="A228" s="2053"/>
      <c r="B228" s="2053"/>
      <c r="C228" s="2053"/>
      <c r="D228" s="2053"/>
      <c r="E228" s="2053"/>
      <c r="F228" s="2053"/>
      <c r="G228" s="2053"/>
      <c r="H228" s="2053"/>
      <c r="I228" s="2053"/>
    </row>
    <row r="229">
      <c r="A229" s="2053"/>
      <c r="B229" s="2053"/>
      <c r="C229" s="2053"/>
      <c r="D229" s="2053"/>
      <c r="E229" s="2053"/>
      <c r="F229" s="2053"/>
      <c r="G229" s="2053"/>
      <c r="H229" s="2053"/>
      <c r="I229" s="2053"/>
    </row>
    <row r="230">
      <c r="A230" s="2053"/>
      <c r="B230" s="2053"/>
      <c r="C230" s="2053"/>
      <c r="D230" s="2053"/>
      <c r="E230" s="2053"/>
      <c r="F230" s="2053"/>
      <c r="G230" s="2053"/>
      <c r="H230" s="2053"/>
      <c r="I230" s="2053"/>
    </row>
    <row r="231">
      <c r="A231" s="2053"/>
      <c r="B231" s="2053"/>
      <c r="C231" s="2053"/>
      <c r="D231" s="2053"/>
      <c r="E231" s="2053"/>
      <c r="F231" s="2053"/>
      <c r="G231" s="2053"/>
      <c r="H231" s="2053"/>
      <c r="I231" s="2053"/>
    </row>
    <row r="232">
      <c r="A232" s="2053"/>
      <c r="B232" s="2053"/>
      <c r="C232" s="2053"/>
      <c r="D232" s="2053"/>
      <c r="E232" s="2053"/>
      <c r="F232" s="2053"/>
      <c r="G232" s="2053"/>
      <c r="H232" s="2053"/>
      <c r="I232" s="2053"/>
    </row>
    <row r="233">
      <c r="A233" s="2053"/>
      <c r="B233" s="2053"/>
      <c r="C233" s="2053"/>
      <c r="D233" s="2053"/>
      <c r="E233" s="2053"/>
      <c r="F233" s="2053"/>
      <c r="G233" s="2053"/>
      <c r="H233" s="2053"/>
      <c r="I233" s="2053"/>
    </row>
    <row r="234">
      <c r="A234" s="2053"/>
      <c r="B234" s="2053"/>
      <c r="C234" s="2053"/>
      <c r="D234" s="2053"/>
      <c r="E234" s="2053"/>
      <c r="F234" s="2053"/>
      <c r="G234" s="2053"/>
      <c r="H234" s="2053"/>
      <c r="I234" s="2053"/>
    </row>
    <row r="235">
      <c r="A235" s="2053"/>
      <c r="B235" s="2053"/>
      <c r="C235" s="2053"/>
      <c r="D235" s="2053"/>
      <c r="E235" s="2053"/>
      <c r="F235" s="2053"/>
      <c r="G235" s="2053"/>
      <c r="H235" s="2053"/>
      <c r="I235" s="2053"/>
    </row>
    <row r="236">
      <c r="A236" s="2053"/>
      <c r="B236" s="2053"/>
      <c r="C236" s="2053"/>
      <c r="D236" s="2053"/>
      <c r="E236" s="2053"/>
      <c r="F236" s="2053"/>
      <c r="G236" s="2053"/>
      <c r="H236" s="2053"/>
      <c r="I236" s="2053"/>
    </row>
    <row r="237">
      <c r="A237" s="2053"/>
      <c r="B237" s="2053"/>
      <c r="C237" s="2053"/>
      <c r="D237" s="2053"/>
      <c r="E237" s="2053"/>
      <c r="F237" s="2053"/>
      <c r="G237" s="2053"/>
      <c r="H237" s="2053"/>
      <c r="I237" s="2053"/>
    </row>
    <row r="238">
      <c r="A238" s="2053"/>
      <c r="B238" s="2053"/>
      <c r="C238" s="2053"/>
      <c r="D238" s="2053"/>
      <c r="E238" s="2053"/>
      <c r="F238" s="2053"/>
      <c r="G238" s="2053"/>
      <c r="H238" s="2053"/>
      <c r="I238" s="2053"/>
    </row>
    <row r="239">
      <c r="A239" s="2053"/>
      <c r="B239" s="2053"/>
      <c r="C239" s="2053"/>
      <c r="D239" s="2053"/>
      <c r="E239" s="2053"/>
      <c r="F239" s="2053"/>
      <c r="G239" s="2053"/>
      <c r="H239" s="2053"/>
      <c r="I239" s="2053"/>
    </row>
    <row r="240">
      <c r="A240" s="2053"/>
      <c r="B240" s="2053"/>
      <c r="C240" s="2053"/>
      <c r="D240" s="2053"/>
      <c r="E240" s="2053"/>
      <c r="F240" s="2053"/>
      <c r="G240" s="2053"/>
      <c r="H240" s="2053"/>
      <c r="I240" s="2053"/>
    </row>
    <row r="241">
      <c r="A241" s="2053"/>
      <c r="B241" s="2053"/>
      <c r="C241" s="2053"/>
      <c r="D241" s="2053"/>
      <c r="E241" s="2053"/>
      <c r="F241" s="2053"/>
      <c r="G241" s="2053"/>
      <c r="H241" s="2053"/>
      <c r="I241" s="2053"/>
    </row>
    <row r="242">
      <c r="A242" s="2053"/>
      <c r="B242" s="2053"/>
      <c r="C242" s="2053"/>
      <c r="D242" s="2053"/>
      <c r="E242" s="2053"/>
      <c r="F242" s="2053"/>
      <c r="G242" s="2053"/>
      <c r="H242" s="2053"/>
      <c r="I242" s="2053"/>
    </row>
    <row r="243">
      <c r="A243" s="2053"/>
      <c r="B243" s="2053"/>
      <c r="C243" s="2053"/>
      <c r="D243" s="2053"/>
      <c r="E243" s="2053"/>
      <c r="F243" s="2053"/>
      <c r="G243" s="2053"/>
      <c r="H243" s="2053"/>
      <c r="I243" s="2053"/>
    </row>
    <row r="244">
      <c r="A244" s="2053"/>
      <c r="B244" s="2053"/>
      <c r="C244" s="2053"/>
      <c r="D244" s="2053"/>
      <c r="E244" s="2053"/>
      <c r="F244" s="2053"/>
      <c r="G244" s="2053"/>
      <c r="H244" s="2053"/>
      <c r="I244" s="2053"/>
    </row>
    <row r="245">
      <c r="A245" s="2053"/>
      <c r="B245" s="2053"/>
      <c r="C245" s="2053"/>
      <c r="D245" s="2053"/>
      <c r="E245" s="2053"/>
      <c r="F245" s="2053"/>
      <c r="G245" s="2053"/>
      <c r="H245" s="2053"/>
      <c r="I245" s="2053"/>
    </row>
    <row r="246">
      <c r="A246" s="2053"/>
      <c r="B246" s="2053"/>
      <c r="C246" s="2053"/>
      <c r="D246" s="2053"/>
      <c r="E246" s="2053"/>
      <c r="F246" s="2053"/>
      <c r="G246" s="2053"/>
      <c r="H246" s="2053"/>
      <c r="I246" s="2053"/>
    </row>
    <row r="247">
      <c r="A247" s="2053"/>
      <c r="B247" s="2053"/>
      <c r="C247" s="2053"/>
      <c r="D247" s="2053"/>
      <c r="E247" s="2053"/>
      <c r="F247" s="2053"/>
      <c r="G247" s="2053"/>
      <c r="H247" s="2053"/>
      <c r="I247" s="2053"/>
    </row>
    <row r="248">
      <c r="A248" s="2053"/>
      <c r="B248" s="2053"/>
      <c r="C248" s="2053"/>
      <c r="D248" s="2053"/>
      <c r="E248" s="2053"/>
      <c r="F248" s="2053"/>
      <c r="G248" s="2053"/>
      <c r="H248" s="2053"/>
      <c r="I248" s="2053"/>
    </row>
    <row r="249">
      <c r="A249" s="2053"/>
      <c r="B249" s="2053"/>
      <c r="C249" s="2053"/>
      <c r="D249" s="2053"/>
      <c r="E249" s="2053"/>
      <c r="F249" s="2053"/>
      <c r="G249" s="2053"/>
      <c r="H249" s="2053"/>
      <c r="I249" s="2053"/>
    </row>
    <row r="250">
      <c r="A250" s="2053"/>
      <c r="B250" s="2053"/>
      <c r="C250" s="2053"/>
      <c r="D250" s="2053"/>
      <c r="E250" s="2053"/>
      <c r="F250" s="2053"/>
      <c r="G250" s="2053"/>
      <c r="H250" s="2053"/>
      <c r="I250" s="2053"/>
    </row>
    <row r="251">
      <c r="A251" s="2053"/>
      <c r="B251" s="2053"/>
      <c r="C251" s="2053"/>
      <c r="D251" s="2053"/>
      <c r="E251" s="2053"/>
      <c r="F251" s="2053"/>
      <c r="G251" s="2053"/>
      <c r="H251" s="2053"/>
      <c r="I251" s="2053"/>
    </row>
    <row r="252">
      <c r="A252" s="2053"/>
      <c r="B252" s="2053"/>
      <c r="C252" s="2053"/>
      <c r="D252" s="2053"/>
      <c r="E252" s="2053"/>
      <c r="F252" s="2053"/>
      <c r="G252" s="2053"/>
      <c r="H252" s="2053"/>
      <c r="I252" s="2053"/>
    </row>
    <row r="253">
      <c r="A253" s="2053"/>
      <c r="B253" s="2053"/>
      <c r="C253" s="2053"/>
      <c r="D253" s="2053"/>
      <c r="E253" s="2053"/>
      <c r="F253" s="2053"/>
      <c r="G253" s="2053"/>
      <c r="H253" s="2053"/>
      <c r="I253" s="2053"/>
    </row>
    <row r="254">
      <c r="A254" s="2053"/>
      <c r="B254" s="2053"/>
      <c r="C254" s="2053"/>
      <c r="D254" s="2053"/>
      <c r="E254" s="2053"/>
      <c r="F254" s="2053"/>
      <c r="G254" s="2053"/>
      <c r="H254" s="2053"/>
      <c r="I254" s="2053"/>
    </row>
    <row r="255">
      <c r="A255" s="2053"/>
      <c r="B255" s="2053"/>
      <c r="C255" s="2053"/>
      <c r="D255" s="2053"/>
      <c r="E255" s="2053"/>
      <c r="F255" s="2053"/>
      <c r="G255" s="2053"/>
      <c r="H255" s="2053"/>
      <c r="I255" s="2053"/>
    </row>
    <row r="256">
      <c r="A256" s="2053"/>
      <c r="B256" s="2053"/>
      <c r="C256" s="2053"/>
      <c r="D256" s="2053"/>
      <c r="E256" s="2053"/>
      <c r="F256" s="2053"/>
      <c r="G256" s="2053"/>
      <c r="H256" s="2053"/>
      <c r="I256" s="2053"/>
    </row>
    <row r="257">
      <c r="A257" s="2053"/>
      <c r="B257" s="2053"/>
      <c r="C257" s="2053"/>
      <c r="D257" s="2053"/>
      <c r="E257" s="2053"/>
      <c r="F257" s="2053"/>
      <c r="G257" s="2053"/>
      <c r="H257" s="2053"/>
      <c r="I257" s="2053"/>
    </row>
    <row r="258">
      <c r="A258" s="2053"/>
      <c r="B258" s="2053"/>
      <c r="C258" s="2053"/>
      <c r="D258" s="2053"/>
      <c r="E258" s="2053"/>
      <c r="F258" s="2053"/>
      <c r="G258" s="2053"/>
      <c r="H258" s="2053"/>
      <c r="I258" s="2053"/>
    </row>
    <row r="259">
      <c r="A259" s="2053"/>
      <c r="B259" s="2053"/>
      <c r="C259" s="2053"/>
      <c r="D259" s="2053"/>
      <c r="E259" s="2053"/>
      <c r="F259" s="2053"/>
      <c r="G259" s="2053"/>
      <c r="H259" s="2053"/>
      <c r="I259" s="2053"/>
    </row>
    <row r="260">
      <c r="A260" s="2053"/>
      <c r="B260" s="2053"/>
      <c r="C260" s="2053"/>
      <c r="D260" s="2053"/>
      <c r="E260" s="2053"/>
      <c r="F260" s="2053"/>
      <c r="G260" s="2053"/>
      <c r="H260" s="2053"/>
      <c r="I260" s="2053"/>
    </row>
    <row r="261">
      <c r="A261" s="2053"/>
      <c r="B261" s="2053"/>
      <c r="C261" s="2053"/>
      <c r="D261" s="2053"/>
      <c r="E261" s="2053"/>
      <c r="F261" s="2053"/>
      <c r="G261" s="2053"/>
      <c r="H261" s="2053"/>
      <c r="I261" s="2053"/>
    </row>
    <row r="262">
      <c r="A262" s="2053"/>
      <c r="B262" s="2053"/>
      <c r="C262" s="2053"/>
      <c r="D262" s="2053"/>
      <c r="E262" s="2053"/>
      <c r="F262" s="2053"/>
      <c r="G262" s="2053"/>
      <c r="H262" s="2053"/>
      <c r="I262" s="2053"/>
    </row>
    <row r="263">
      <c r="A263" s="2053"/>
      <c r="B263" s="2053"/>
      <c r="C263" s="2053"/>
      <c r="D263" s="2053"/>
      <c r="E263" s="2053"/>
      <c r="F263" s="2053"/>
      <c r="G263" s="2053"/>
      <c r="H263" s="2053"/>
      <c r="I263" s="2053"/>
    </row>
    <row r="264">
      <c r="A264" s="2053"/>
      <c r="B264" s="2053"/>
      <c r="C264" s="2053"/>
      <c r="D264" s="2053"/>
      <c r="E264" s="2053"/>
      <c r="F264" s="2053"/>
      <c r="G264" s="2053"/>
      <c r="H264" s="2053"/>
      <c r="I264" s="2053"/>
    </row>
    <row r="265">
      <c r="A265" s="2053"/>
      <c r="B265" s="2053"/>
      <c r="C265" s="2053"/>
      <c r="D265" s="2053"/>
      <c r="E265" s="2053"/>
      <c r="F265" s="2053"/>
      <c r="G265" s="2053"/>
      <c r="H265" s="2053"/>
      <c r="I265" s="2053"/>
    </row>
    <row r="266">
      <c r="A266" s="2053"/>
      <c r="B266" s="2053"/>
      <c r="C266" s="2053"/>
      <c r="D266" s="2053"/>
      <c r="E266" s="2053"/>
      <c r="F266" s="2053"/>
      <c r="G266" s="2053"/>
      <c r="H266" s="2053"/>
      <c r="I266" s="2053"/>
    </row>
    <row r="267">
      <c r="A267" s="2053"/>
      <c r="B267" s="2053"/>
      <c r="C267" s="2053"/>
      <c r="D267" s="2053"/>
      <c r="E267" s="2053"/>
      <c r="F267" s="2053"/>
      <c r="G267" s="2053"/>
      <c r="H267" s="2053"/>
      <c r="I267" s="2053"/>
    </row>
    <row r="268">
      <c r="A268" s="2053"/>
      <c r="B268" s="2053"/>
      <c r="C268" s="2053"/>
      <c r="D268" s="2053"/>
      <c r="E268" s="2053"/>
      <c r="F268" s="2053"/>
      <c r="G268" s="2053"/>
      <c r="H268" s="2053"/>
      <c r="I268" s="2053"/>
    </row>
    <row r="269">
      <c r="A269" s="2053"/>
      <c r="B269" s="2053"/>
      <c r="C269" s="2053"/>
      <c r="D269" s="2053"/>
      <c r="E269" s="2053"/>
      <c r="F269" s="2053"/>
      <c r="G269" s="2053"/>
      <c r="H269" s="2053"/>
      <c r="I269" s="2053"/>
    </row>
    <row r="270">
      <c r="A270" s="2053"/>
      <c r="B270" s="2053"/>
      <c r="C270" s="2053"/>
      <c r="D270" s="2053"/>
      <c r="E270" s="2053"/>
      <c r="F270" s="2053"/>
      <c r="G270" s="2053"/>
      <c r="H270" s="2053"/>
      <c r="I270" s="2053"/>
    </row>
    <row r="271">
      <c r="A271" s="2053"/>
      <c r="B271" s="2053"/>
      <c r="C271" s="2053"/>
      <c r="D271" s="2053"/>
      <c r="E271" s="2053"/>
      <c r="F271" s="2053"/>
      <c r="G271" s="2053"/>
      <c r="H271" s="2053"/>
      <c r="I271" s="2053"/>
    </row>
    <row r="272">
      <c r="A272" s="2053"/>
      <c r="B272" s="2053"/>
      <c r="C272" s="2053"/>
      <c r="D272" s="2053"/>
      <c r="E272" s="2053"/>
      <c r="F272" s="2053"/>
      <c r="G272" s="2053"/>
      <c r="H272" s="2053"/>
      <c r="I272" s="2053"/>
    </row>
    <row r="273">
      <c r="A273" s="2053"/>
      <c r="B273" s="2053"/>
      <c r="C273" s="2053"/>
      <c r="D273" s="2053"/>
      <c r="E273" s="2053"/>
      <c r="F273" s="2053"/>
      <c r="G273" s="2053"/>
      <c r="H273" s="2053"/>
      <c r="I273" s="2053"/>
    </row>
    <row r="274">
      <c r="A274" s="2053"/>
      <c r="B274" s="2053"/>
      <c r="C274" s="2053"/>
      <c r="D274" s="2053"/>
      <c r="E274" s="2053"/>
      <c r="F274" s="2053"/>
      <c r="G274" s="2053"/>
      <c r="H274" s="2053"/>
      <c r="I274" s="2053"/>
    </row>
    <row r="275">
      <c r="A275" s="2053"/>
      <c r="B275" s="2053"/>
      <c r="C275" s="2053"/>
      <c r="D275" s="2053"/>
      <c r="E275" s="2053"/>
      <c r="F275" s="2053"/>
      <c r="G275" s="2053"/>
      <c r="H275" s="2053"/>
      <c r="I275" s="2053"/>
    </row>
    <row r="276">
      <c r="A276" s="2053"/>
      <c r="B276" s="2053"/>
      <c r="C276" s="2053"/>
      <c r="D276" s="2053"/>
      <c r="E276" s="2053"/>
      <c r="F276" s="2053"/>
      <c r="G276" s="2053"/>
      <c r="H276" s="2053"/>
      <c r="I276" s="2053"/>
    </row>
    <row r="277">
      <c r="A277" s="2053"/>
      <c r="B277" s="2053"/>
      <c r="C277" s="2053"/>
      <c r="D277" s="2053"/>
      <c r="E277" s="2053"/>
      <c r="F277" s="2053"/>
      <c r="G277" s="2053"/>
      <c r="H277" s="2053"/>
      <c r="I277" s="2053"/>
    </row>
    <row r="278">
      <c r="A278" s="2053"/>
      <c r="B278" s="2053"/>
      <c r="C278" s="2053"/>
      <c r="D278" s="2053"/>
      <c r="E278" s="2053"/>
      <c r="F278" s="2053"/>
      <c r="G278" s="2053"/>
      <c r="H278" s="2053"/>
      <c r="I278" s="2053"/>
    </row>
    <row r="279">
      <c r="A279" s="2053"/>
      <c r="B279" s="2053"/>
      <c r="C279" s="2053"/>
      <c r="D279" s="2053"/>
      <c r="E279" s="2053"/>
      <c r="F279" s="2053"/>
      <c r="G279" s="2053"/>
      <c r="H279" s="2053"/>
      <c r="I279" s="2053"/>
    </row>
    <row r="280">
      <c r="A280" s="2053"/>
      <c r="B280" s="2053"/>
      <c r="C280" s="2053"/>
      <c r="D280" s="2053"/>
      <c r="E280" s="2053"/>
      <c r="F280" s="2053"/>
      <c r="G280" s="2053"/>
      <c r="H280" s="2053"/>
      <c r="I280" s="2053"/>
    </row>
    <row r="281">
      <c r="A281" s="2053"/>
      <c r="B281" s="2053"/>
      <c r="C281" s="2053"/>
      <c r="D281" s="2053"/>
      <c r="E281" s="2053"/>
      <c r="F281" s="2053"/>
      <c r="G281" s="2053"/>
      <c r="H281" s="2053"/>
      <c r="I281" s="2053"/>
    </row>
    <row r="282">
      <c r="A282" s="2053"/>
      <c r="B282" s="2053"/>
      <c r="C282" s="2053"/>
      <c r="D282" s="2053"/>
      <c r="E282" s="2053"/>
      <c r="F282" s="2053"/>
      <c r="G282" s="2053"/>
      <c r="H282" s="2053"/>
      <c r="I282" s="2053"/>
    </row>
    <row r="283">
      <c r="A283" s="2053"/>
      <c r="B283" s="2053"/>
      <c r="C283" s="2053"/>
      <c r="D283" s="2053"/>
      <c r="E283" s="2053"/>
      <c r="F283" s="2053"/>
      <c r="G283" s="2053"/>
      <c r="H283" s="2053"/>
      <c r="I283" s="2053"/>
    </row>
    <row r="284">
      <c r="A284" s="2053"/>
      <c r="B284" s="2053"/>
      <c r="C284" s="2053"/>
      <c r="D284" s="2053"/>
      <c r="E284" s="2053"/>
      <c r="F284" s="2053"/>
      <c r="G284" s="2053"/>
      <c r="H284" s="2053"/>
      <c r="I284" s="2053"/>
    </row>
    <row r="285">
      <c r="A285" s="2053"/>
      <c r="B285" s="2053"/>
      <c r="C285" s="2053"/>
      <c r="D285" s="2053"/>
      <c r="E285" s="2053"/>
      <c r="F285" s="2053"/>
      <c r="G285" s="2053"/>
      <c r="H285" s="2053"/>
      <c r="I285" s="2053"/>
    </row>
    <row r="286">
      <c r="A286" s="2053"/>
      <c r="B286" s="2053"/>
      <c r="C286" s="2053"/>
      <c r="D286" s="2053"/>
      <c r="E286" s="2053"/>
      <c r="F286" s="2053"/>
      <c r="G286" s="2053"/>
      <c r="H286" s="2053"/>
      <c r="I286" s="2053"/>
    </row>
    <row r="287">
      <c r="A287" s="2053"/>
      <c r="B287" s="2053"/>
      <c r="C287" s="2053"/>
      <c r="D287" s="2053"/>
      <c r="E287" s="2053"/>
      <c r="F287" s="2053"/>
      <c r="G287" s="2053"/>
      <c r="H287" s="2053"/>
      <c r="I287" s="2053"/>
    </row>
    <row r="288">
      <c r="A288" s="2053"/>
      <c r="B288" s="2053"/>
      <c r="C288" s="2053"/>
      <c r="D288" s="2053"/>
      <c r="E288" s="2053"/>
      <c r="F288" s="2053"/>
      <c r="G288" s="2053"/>
      <c r="H288" s="2053"/>
      <c r="I288" s="2053"/>
    </row>
    <row r="289">
      <c r="A289" s="2053"/>
      <c r="B289" s="2053"/>
      <c r="C289" s="2053"/>
      <c r="D289" s="2053"/>
      <c r="E289" s="2053"/>
      <c r="F289" s="2053"/>
      <c r="G289" s="2053"/>
      <c r="H289" s="2053"/>
      <c r="I289" s="2053"/>
    </row>
    <row r="290">
      <c r="A290" s="2053"/>
      <c r="B290" s="2053"/>
      <c r="C290" s="2053"/>
      <c r="D290" s="2053"/>
      <c r="E290" s="2053"/>
      <c r="F290" s="2053"/>
      <c r="G290" s="2053"/>
      <c r="H290" s="2053"/>
      <c r="I290" s="2053"/>
    </row>
    <row r="291">
      <c r="A291" s="2053"/>
      <c r="B291" s="2053"/>
      <c r="C291" s="2053"/>
      <c r="D291" s="2053"/>
      <c r="E291" s="2053"/>
      <c r="F291" s="2053"/>
      <c r="G291" s="2053"/>
      <c r="H291" s="2053"/>
      <c r="I291" s="2053"/>
    </row>
    <row r="292">
      <c r="A292" s="2053"/>
      <c r="B292" s="2053"/>
      <c r="C292" s="2053"/>
      <c r="D292" s="2053"/>
      <c r="E292" s="2053"/>
      <c r="F292" s="2053"/>
      <c r="G292" s="2053"/>
      <c r="H292" s="2053"/>
      <c r="I292" s="2053"/>
    </row>
    <row r="293">
      <c r="A293" s="2053"/>
      <c r="B293" s="2053"/>
      <c r="C293" s="2053"/>
      <c r="D293" s="2053"/>
      <c r="E293" s="2053"/>
      <c r="F293" s="2053"/>
      <c r="G293" s="2053"/>
      <c r="H293" s="2053"/>
      <c r="I293" s="2053"/>
    </row>
    <row r="294">
      <c r="A294" s="2053"/>
      <c r="B294" s="2053"/>
      <c r="C294" s="2053"/>
      <c r="D294" s="2053"/>
      <c r="E294" s="2053"/>
      <c r="F294" s="2053"/>
      <c r="G294" s="2053"/>
      <c r="H294" s="2053"/>
      <c r="I294" s="2053"/>
    </row>
    <row r="295">
      <c r="A295" s="2053"/>
      <c r="B295" s="2053"/>
      <c r="C295" s="2053"/>
      <c r="D295" s="2053"/>
      <c r="E295" s="2053"/>
      <c r="F295" s="2053"/>
      <c r="G295" s="2053"/>
      <c r="H295" s="2053"/>
      <c r="I295" s="2053"/>
    </row>
    <row r="296">
      <c r="A296" s="2053"/>
      <c r="B296" s="2053"/>
      <c r="C296" s="2053"/>
      <c r="D296" s="2053"/>
      <c r="E296" s="2053"/>
      <c r="F296" s="2053"/>
      <c r="G296" s="2053"/>
      <c r="H296" s="2053"/>
      <c r="I296" s="2053"/>
    </row>
    <row r="297">
      <c r="A297" s="2053"/>
      <c r="B297" s="2053"/>
      <c r="C297" s="2053"/>
      <c r="D297" s="2053"/>
      <c r="E297" s="2053"/>
      <c r="F297" s="2053"/>
      <c r="G297" s="2053"/>
      <c r="H297" s="2053"/>
      <c r="I297" s="2053"/>
    </row>
    <row r="298">
      <c r="A298" s="2053"/>
      <c r="B298" s="2053"/>
      <c r="C298" s="2053"/>
      <c r="D298" s="2053"/>
      <c r="E298" s="2053"/>
      <c r="F298" s="2053"/>
      <c r="G298" s="2053"/>
      <c r="H298" s="2053"/>
      <c r="I298" s="2053"/>
    </row>
    <row r="299">
      <c r="A299" s="2053"/>
      <c r="B299" s="2053"/>
      <c r="C299" s="2053"/>
      <c r="D299" s="2053"/>
      <c r="E299" s="2053"/>
      <c r="F299" s="2053"/>
      <c r="G299" s="2053"/>
      <c r="H299" s="2053"/>
      <c r="I299" s="2053"/>
    </row>
    <row r="300">
      <c r="A300" s="2053"/>
      <c r="B300" s="2053"/>
      <c r="C300" s="2053"/>
      <c r="D300" s="2053"/>
      <c r="E300" s="2053"/>
      <c r="F300" s="2053"/>
      <c r="G300" s="2053"/>
      <c r="H300" s="2053"/>
      <c r="I300" s="2053"/>
    </row>
    <row r="301">
      <c r="A301" s="2053"/>
      <c r="B301" s="2053"/>
      <c r="C301" s="2053"/>
      <c r="D301" s="2053"/>
      <c r="E301" s="2053"/>
      <c r="F301" s="2053"/>
      <c r="G301" s="2053"/>
      <c r="H301" s="2053"/>
      <c r="I301" s="2053"/>
    </row>
    <row r="302">
      <c r="A302" s="2053"/>
      <c r="B302" s="2053"/>
      <c r="C302" s="2053"/>
      <c r="D302" s="2053"/>
      <c r="E302" s="2053"/>
      <c r="F302" s="2053"/>
      <c r="G302" s="2053"/>
      <c r="H302" s="2053"/>
      <c r="I302" s="2053"/>
    </row>
    <row r="303">
      <c r="A303" s="2053"/>
      <c r="B303" s="2053"/>
      <c r="C303" s="2053"/>
      <c r="D303" s="2053"/>
      <c r="E303" s="2053"/>
      <c r="F303" s="2053"/>
      <c r="G303" s="2053"/>
      <c r="H303" s="2053"/>
      <c r="I303" s="2053"/>
    </row>
    <row r="304">
      <c r="A304" s="2053"/>
      <c r="B304" s="2053"/>
      <c r="C304" s="2053"/>
      <c r="D304" s="2053"/>
      <c r="E304" s="2053"/>
      <c r="F304" s="2053"/>
      <c r="G304" s="2053"/>
      <c r="H304" s="2053"/>
      <c r="I304" s="2053"/>
    </row>
    <row r="305">
      <c r="A305" s="2053"/>
      <c r="B305" s="2053"/>
      <c r="C305" s="2053"/>
      <c r="D305" s="2053"/>
      <c r="E305" s="2053"/>
      <c r="F305" s="2053"/>
      <c r="G305" s="2053"/>
      <c r="H305" s="2053"/>
      <c r="I305" s="2053"/>
    </row>
    <row r="306">
      <c r="A306" s="2053"/>
      <c r="B306" s="2053"/>
      <c r="C306" s="2053"/>
      <c r="D306" s="2053"/>
      <c r="E306" s="2053"/>
      <c r="F306" s="2053"/>
      <c r="G306" s="2053"/>
      <c r="H306" s="2053"/>
      <c r="I306" s="2053"/>
    </row>
    <row r="307">
      <c r="A307" s="2053"/>
      <c r="B307" s="2053"/>
      <c r="C307" s="2053"/>
      <c r="D307" s="2053"/>
      <c r="E307" s="2053"/>
      <c r="F307" s="2053"/>
      <c r="G307" s="2053"/>
      <c r="H307" s="2053"/>
      <c r="I307" s="2053"/>
    </row>
    <row r="308">
      <c r="A308" s="2053"/>
      <c r="B308" s="2053"/>
      <c r="C308" s="2053"/>
      <c r="D308" s="2053"/>
      <c r="E308" s="2053"/>
      <c r="F308" s="2053"/>
      <c r="G308" s="2053"/>
      <c r="H308" s="2053"/>
      <c r="I308" s="2053"/>
    </row>
    <row r="309">
      <c r="A309" s="2053"/>
      <c r="B309" s="2053"/>
      <c r="C309" s="2053"/>
      <c r="D309" s="2053"/>
      <c r="E309" s="2053"/>
      <c r="F309" s="2053"/>
      <c r="G309" s="2053"/>
      <c r="H309" s="2053"/>
      <c r="I309" s="2053"/>
    </row>
    <row r="310">
      <c r="A310" s="2053"/>
      <c r="B310" s="2053"/>
      <c r="C310" s="2053"/>
      <c r="D310" s="2053"/>
      <c r="E310" s="2053"/>
      <c r="F310" s="2053"/>
      <c r="G310" s="2053"/>
      <c r="H310" s="2053"/>
      <c r="I310" s="2053"/>
    </row>
    <row r="311">
      <c r="A311" s="2053"/>
      <c r="B311" s="2053"/>
      <c r="C311" s="2053"/>
      <c r="D311" s="2053"/>
      <c r="E311" s="2053"/>
      <c r="F311" s="2053"/>
      <c r="G311" s="2053"/>
      <c r="H311" s="2053"/>
      <c r="I311" s="2053"/>
    </row>
    <row r="312">
      <c r="A312" s="2053"/>
      <c r="B312" s="2053"/>
      <c r="C312" s="2053"/>
      <c r="D312" s="2053"/>
      <c r="E312" s="2053"/>
      <c r="F312" s="2053"/>
      <c r="G312" s="2053"/>
      <c r="H312" s="2053"/>
      <c r="I312" s="2053"/>
    </row>
    <row r="313">
      <c r="A313" s="2053"/>
      <c r="B313" s="2053"/>
      <c r="C313" s="2053"/>
      <c r="D313" s="2053"/>
      <c r="E313" s="2053"/>
      <c r="F313" s="2053"/>
      <c r="G313" s="2053"/>
      <c r="H313" s="2053"/>
      <c r="I313" s="2053"/>
    </row>
    <row r="314">
      <c r="A314" s="2053"/>
      <c r="B314" s="2053"/>
      <c r="C314" s="2053"/>
      <c r="D314" s="2053"/>
      <c r="E314" s="2053"/>
      <c r="F314" s="2053"/>
      <c r="G314" s="2053"/>
      <c r="H314" s="2053"/>
      <c r="I314" s="2053"/>
    </row>
    <row r="315">
      <c r="A315" s="2053"/>
      <c r="B315" s="2053"/>
      <c r="C315" s="2053"/>
      <c r="D315" s="2053"/>
      <c r="E315" s="2053"/>
      <c r="F315" s="2053"/>
      <c r="G315" s="2053"/>
      <c r="H315" s="2053"/>
      <c r="I315" s="2053"/>
    </row>
    <row r="316">
      <c r="A316" s="2053"/>
      <c r="B316" s="2053"/>
      <c r="C316" s="2053"/>
      <c r="D316" s="2053"/>
      <c r="E316" s="2053"/>
      <c r="F316" s="2053"/>
      <c r="G316" s="2053"/>
      <c r="H316" s="2053"/>
      <c r="I316" s="2053"/>
    </row>
    <row r="317">
      <c r="A317" s="2053"/>
      <c r="B317" s="2053"/>
      <c r="C317" s="2053"/>
      <c r="D317" s="2053"/>
      <c r="E317" s="2053"/>
      <c r="F317" s="2053"/>
      <c r="G317" s="2053"/>
      <c r="H317" s="2053"/>
      <c r="I317" s="2053"/>
    </row>
    <row r="318">
      <c r="A318" s="2053"/>
      <c r="B318" s="2053"/>
      <c r="C318" s="2053"/>
      <c r="D318" s="2053"/>
      <c r="E318" s="2053"/>
      <c r="F318" s="2053"/>
      <c r="G318" s="2053"/>
      <c r="H318" s="2053"/>
      <c r="I318" s="2053"/>
    </row>
    <row r="319">
      <c r="A319" s="2053"/>
      <c r="B319" s="2053"/>
      <c r="C319" s="2053"/>
      <c r="D319" s="2053"/>
      <c r="E319" s="2053"/>
      <c r="F319" s="2053"/>
      <c r="G319" s="2053"/>
      <c r="H319" s="2053"/>
      <c r="I319" s="2053"/>
    </row>
    <row r="320">
      <c r="A320" s="2053"/>
      <c r="B320" s="2053"/>
      <c r="C320" s="2053"/>
      <c r="D320" s="2053"/>
      <c r="E320" s="2053"/>
      <c r="F320" s="2053"/>
      <c r="G320" s="2053"/>
      <c r="H320" s="2053"/>
      <c r="I320" s="2053"/>
    </row>
    <row r="321">
      <c r="A321" s="2053"/>
      <c r="B321" s="2053"/>
      <c r="C321" s="2053"/>
      <c r="D321" s="2053"/>
      <c r="E321" s="2053"/>
      <c r="F321" s="2053"/>
      <c r="G321" s="2053"/>
      <c r="H321" s="2053"/>
      <c r="I321" s="2053"/>
    </row>
    <row r="322">
      <c r="A322" s="2053"/>
      <c r="B322" s="2053"/>
      <c r="C322" s="2053"/>
      <c r="D322" s="2053"/>
      <c r="E322" s="2053"/>
      <c r="F322" s="2053"/>
      <c r="G322" s="2053"/>
      <c r="H322" s="2053"/>
      <c r="I322" s="2053"/>
    </row>
    <row r="323">
      <c r="A323" s="2053"/>
      <c r="B323" s="2053"/>
      <c r="C323" s="2053"/>
      <c r="D323" s="2053"/>
      <c r="E323" s="2053"/>
      <c r="F323" s="2053"/>
      <c r="G323" s="2053"/>
      <c r="H323" s="2053"/>
      <c r="I323" s="2053"/>
    </row>
    <row r="324">
      <c r="A324" s="2053"/>
      <c r="B324" s="2053"/>
      <c r="C324" s="2053"/>
      <c r="D324" s="2053"/>
      <c r="E324" s="2053"/>
      <c r="F324" s="2053"/>
      <c r="G324" s="2053"/>
      <c r="H324" s="2053"/>
      <c r="I324" s="2053"/>
    </row>
    <row r="325">
      <c r="A325" s="2053"/>
      <c r="B325" s="2053"/>
      <c r="C325" s="2053"/>
      <c r="D325" s="2053"/>
      <c r="E325" s="2053"/>
      <c r="F325" s="2053"/>
      <c r="G325" s="2053"/>
      <c r="H325" s="2053"/>
      <c r="I325" s="2053"/>
    </row>
    <row r="326">
      <c r="A326" s="2053"/>
      <c r="B326" s="2053"/>
      <c r="C326" s="2053"/>
      <c r="D326" s="2053"/>
      <c r="E326" s="2053"/>
      <c r="F326" s="2053"/>
      <c r="G326" s="2053"/>
      <c r="H326" s="2053"/>
      <c r="I326" s="2053"/>
    </row>
    <row r="327">
      <c r="A327" s="2053"/>
      <c r="B327" s="2053"/>
      <c r="C327" s="2053"/>
      <c r="D327" s="2053"/>
      <c r="E327" s="2053"/>
      <c r="F327" s="2053"/>
      <c r="G327" s="2053"/>
      <c r="H327" s="2053"/>
      <c r="I327" s="2053"/>
    </row>
    <row r="328">
      <c r="A328" s="2053"/>
      <c r="B328" s="2053"/>
      <c r="C328" s="2053"/>
      <c r="D328" s="2053"/>
      <c r="E328" s="2053"/>
      <c r="F328" s="2053"/>
      <c r="G328" s="2053"/>
      <c r="H328" s="2053"/>
      <c r="I328" s="2053"/>
    </row>
    <row r="329">
      <c r="A329" s="2053"/>
      <c r="B329" s="2053"/>
      <c r="C329" s="2053"/>
      <c r="D329" s="2053"/>
      <c r="E329" s="2053"/>
      <c r="F329" s="2053"/>
      <c r="G329" s="2053"/>
      <c r="H329" s="2053"/>
      <c r="I329" s="2053"/>
    </row>
    <row r="330">
      <c r="A330" s="2053"/>
      <c r="B330" s="2053"/>
      <c r="C330" s="2053"/>
      <c r="D330" s="2053"/>
      <c r="E330" s="2053"/>
      <c r="F330" s="2053"/>
      <c r="G330" s="2053"/>
      <c r="H330" s="2053"/>
      <c r="I330" s="2053"/>
    </row>
    <row r="331">
      <c r="A331" s="2053"/>
      <c r="B331" s="2053"/>
      <c r="C331" s="2053"/>
      <c r="D331" s="2053"/>
      <c r="E331" s="2053"/>
      <c r="F331" s="2053"/>
      <c r="G331" s="2053"/>
      <c r="H331" s="2053"/>
      <c r="I331" s="2053"/>
    </row>
    <row r="332">
      <c r="A332" s="2053"/>
      <c r="B332" s="2053"/>
      <c r="C332" s="2053"/>
      <c r="D332" s="2053"/>
      <c r="E332" s="2053"/>
      <c r="F332" s="2053"/>
      <c r="G332" s="2053"/>
      <c r="H332" s="2053"/>
      <c r="I332" s="2053"/>
    </row>
    <row r="333">
      <c r="A333" s="2053"/>
      <c r="B333" s="2053"/>
      <c r="C333" s="2053"/>
      <c r="D333" s="2053"/>
      <c r="E333" s="2053"/>
      <c r="F333" s="2053"/>
      <c r="G333" s="2053"/>
      <c r="H333" s="2053"/>
      <c r="I333" s="2053"/>
    </row>
    <row r="334">
      <c r="A334" s="2053"/>
      <c r="B334" s="2053"/>
      <c r="C334" s="2053"/>
      <c r="D334" s="2053"/>
      <c r="E334" s="2053"/>
      <c r="F334" s="2053"/>
      <c r="G334" s="2053"/>
      <c r="H334" s="2053"/>
      <c r="I334" s="2053"/>
    </row>
    <row r="335">
      <c r="A335" s="2053"/>
      <c r="B335" s="2053"/>
      <c r="C335" s="2053"/>
      <c r="D335" s="2053"/>
      <c r="E335" s="2053"/>
      <c r="F335" s="2053"/>
      <c r="G335" s="2053"/>
      <c r="H335" s="2053"/>
      <c r="I335" s="2053"/>
    </row>
    <row r="336">
      <c r="A336" s="2053"/>
      <c r="B336" s="2053"/>
      <c r="C336" s="2053"/>
      <c r="D336" s="2053"/>
      <c r="E336" s="2053"/>
      <c r="F336" s="2053"/>
      <c r="G336" s="2053"/>
      <c r="H336" s="2053"/>
      <c r="I336" s="2053"/>
    </row>
    <row r="337">
      <c r="A337" s="2053"/>
      <c r="B337" s="2053"/>
      <c r="C337" s="2053"/>
      <c r="D337" s="2053"/>
      <c r="E337" s="2053"/>
      <c r="F337" s="2053"/>
      <c r="G337" s="2053"/>
      <c r="H337" s="2053"/>
      <c r="I337" s="2053"/>
    </row>
    <row r="338">
      <c r="A338" s="2053"/>
      <c r="B338" s="2053"/>
      <c r="C338" s="2053"/>
      <c r="D338" s="2053"/>
      <c r="E338" s="2053"/>
      <c r="F338" s="2053"/>
      <c r="G338" s="2053"/>
      <c r="H338" s="2053"/>
      <c r="I338" s="2053"/>
    </row>
    <row r="339">
      <c r="A339" s="2053"/>
      <c r="B339" s="2053"/>
      <c r="C339" s="2053"/>
      <c r="D339" s="2053"/>
      <c r="E339" s="2053"/>
      <c r="F339" s="2053"/>
      <c r="G339" s="2053"/>
      <c r="H339" s="2053"/>
      <c r="I339" s="2053"/>
    </row>
    <row r="340">
      <c r="A340" s="2053"/>
      <c r="B340" s="2053"/>
      <c r="C340" s="2053"/>
      <c r="D340" s="2053"/>
      <c r="E340" s="2053"/>
      <c r="F340" s="2053"/>
      <c r="G340" s="2053"/>
      <c r="H340" s="2053"/>
      <c r="I340" s="2053"/>
    </row>
    <row r="341">
      <c r="A341" s="2053"/>
      <c r="B341" s="2053"/>
      <c r="C341" s="2053"/>
      <c r="D341" s="2053"/>
      <c r="E341" s="2053"/>
      <c r="F341" s="2053"/>
      <c r="G341" s="2053"/>
      <c r="H341" s="2053"/>
      <c r="I341" s="2053"/>
    </row>
    <row r="342">
      <c r="A342" s="2053"/>
      <c r="B342" s="2053"/>
      <c r="C342" s="2053"/>
      <c r="D342" s="2053"/>
      <c r="E342" s="2053"/>
      <c r="F342" s="2053"/>
      <c r="G342" s="2053"/>
      <c r="H342" s="2053"/>
      <c r="I342" s="2053"/>
    </row>
    <row r="343">
      <c r="A343" s="2053"/>
      <c r="B343" s="2053"/>
      <c r="C343" s="2053"/>
      <c r="D343" s="2053"/>
      <c r="E343" s="2053"/>
      <c r="F343" s="2053"/>
      <c r="G343" s="2053"/>
      <c r="H343" s="2053"/>
      <c r="I343" s="2053"/>
    </row>
    <row r="344">
      <c r="A344" s="2053"/>
      <c r="B344" s="2053"/>
      <c r="C344" s="2053"/>
      <c r="D344" s="2053"/>
      <c r="E344" s="2053"/>
      <c r="F344" s="2053"/>
      <c r="G344" s="2053"/>
      <c r="H344" s="2053"/>
      <c r="I344" s="2053"/>
    </row>
    <row r="345">
      <c r="A345" s="2053"/>
      <c r="B345" s="2053"/>
      <c r="C345" s="2053"/>
      <c r="D345" s="2053"/>
      <c r="E345" s="2053"/>
      <c r="F345" s="2053"/>
      <c r="G345" s="2053"/>
      <c r="H345" s="2053"/>
      <c r="I345" s="2053"/>
    </row>
    <row r="346">
      <c r="A346" s="2053"/>
      <c r="B346" s="2053"/>
      <c r="C346" s="2053"/>
      <c r="D346" s="2053"/>
      <c r="E346" s="2053"/>
      <c r="F346" s="2053"/>
      <c r="G346" s="2053"/>
      <c r="H346" s="2053"/>
      <c r="I346" s="2053"/>
    </row>
    <row r="347">
      <c r="A347" s="2053"/>
      <c r="B347" s="2053"/>
      <c r="C347" s="2053"/>
      <c r="D347" s="2053"/>
      <c r="E347" s="2053"/>
      <c r="F347" s="2053"/>
      <c r="G347" s="2053"/>
      <c r="H347" s="2053"/>
      <c r="I347" s="2053"/>
    </row>
    <row r="348">
      <c r="A348" s="2053"/>
      <c r="B348" s="2053"/>
      <c r="C348" s="2053"/>
      <c r="D348" s="2053"/>
      <c r="E348" s="2053"/>
      <c r="F348" s="2053"/>
      <c r="G348" s="2053"/>
      <c r="H348" s="2053"/>
      <c r="I348" s="2053"/>
    </row>
    <row r="349">
      <c r="A349" s="2053"/>
      <c r="B349" s="2053"/>
      <c r="C349" s="2053"/>
      <c r="D349" s="2053"/>
      <c r="E349" s="2053"/>
      <c r="F349" s="2053"/>
      <c r="G349" s="2053"/>
      <c r="H349" s="2053"/>
      <c r="I349" s="2053"/>
    </row>
    <row r="350">
      <c r="A350" s="2053"/>
      <c r="B350" s="2053"/>
      <c r="C350" s="2053"/>
      <c r="D350" s="2053"/>
      <c r="E350" s="2053"/>
      <c r="F350" s="2053"/>
      <c r="G350" s="2053"/>
      <c r="H350" s="2053"/>
      <c r="I350" s="2053"/>
    </row>
    <row r="351">
      <c r="A351" s="2053"/>
      <c r="B351" s="2053"/>
      <c r="C351" s="2053"/>
      <c r="D351" s="2053"/>
      <c r="E351" s="2053"/>
      <c r="F351" s="2053"/>
      <c r="G351" s="2053"/>
      <c r="H351" s="2053"/>
      <c r="I351" s="2053"/>
    </row>
    <row r="352">
      <c r="A352" s="2053"/>
      <c r="B352" s="2053"/>
      <c r="C352" s="2053"/>
      <c r="D352" s="2053"/>
      <c r="E352" s="2053"/>
      <c r="F352" s="2053"/>
      <c r="G352" s="2053"/>
      <c r="H352" s="2053"/>
      <c r="I352" s="2053"/>
    </row>
    <row r="353">
      <c r="A353" s="2053"/>
      <c r="B353" s="2053"/>
      <c r="C353" s="2053"/>
      <c r="D353" s="2053"/>
      <c r="E353" s="2053"/>
      <c r="F353" s="2053"/>
      <c r="G353" s="2053"/>
      <c r="H353" s="2053"/>
      <c r="I353" s="2053"/>
    </row>
    <row r="354">
      <c r="A354" s="2053"/>
      <c r="B354" s="2053"/>
      <c r="C354" s="2053"/>
      <c r="D354" s="2053"/>
      <c r="E354" s="2053"/>
      <c r="F354" s="2053"/>
      <c r="G354" s="2053"/>
      <c r="H354" s="2053"/>
      <c r="I354" s="2053"/>
    </row>
    <row r="355">
      <c r="A355" s="2053"/>
      <c r="B355" s="2053"/>
      <c r="C355" s="2053"/>
      <c r="D355" s="2053"/>
      <c r="E355" s="2053"/>
      <c r="F355" s="2053"/>
      <c r="G355" s="2053"/>
      <c r="H355" s="2053"/>
      <c r="I355" s="2053"/>
    </row>
    <row r="356">
      <c r="A356" s="2053"/>
      <c r="B356" s="2053"/>
      <c r="C356" s="2053"/>
      <c r="D356" s="2053"/>
      <c r="E356" s="2053"/>
      <c r="F356" s="2053"/>
      <c r="G356" s="2053"/>
      <c r="H356" s="2053"/>
      <c r="I356" s="2053"/>
    </row>
    <row r="357">
      <c r="A357" s="2053"/>
      <c r="B357" s="2053"/>
      <c r="C357" s="2053"/>
      <c r="D357" s="2053"/>
      <c r="E357" s="2053"/>
      <c r="F357" s="2053"/>
      <c r="G357" s="2053"/>
      <c r="H357" s="2053"/>
      <c r="I357" s="2053"/>
    </row>
    <row r="358">
      <c r="A358" s="2053"/>
      <c r="B358" s="2053"/>
      <c r="C358" s="2053"/>
      <c r="D358" s="2053"/>
      <c r="E358" s="2053"/>
      <c r="F358" s="2053"/>
      <c r="G358" s="2053"/>
      <c r="H358" s="2053"/>
      <c r="I358" s="2053"/>
    </row>
    <row r="359">
      <c r="A359" s="2053"/>
      <c r="B359" s="2053"/>
      <c r="C359" s="2053"/>
      <c r="D359" s="2053"/>
      <c r="E359" s="2053"/>
      <c r="F359" s="2053"/>
      <c r="G359" s="2053"/>
      <c r="H359" s="2053"/>
      <c r="I359" s="2053"/>
    </row>
    <row r="360">
      <c r="A360" s="2053"/>
      <c r="B360" s="2053"/>
      <c r="C360" s="2053"/>
      <c r="D360" s="2053"/>
      <c r="E360" s="2053"/>
      <c r="F360" s="2053"/>
      <c r="G360" s="2053"/>
      <c r="H360" s="2053"/>
      <c r="I360" s="2053"/>
    </row>
    <row r="361">
      <c r="A361" s="2053"/>
      <c r="B361" s="2053"/>
      <c r="C361" s="2053"/>
      <c r="D361" s="2053"/>
      <c r="E361" s="2053"/>
      <c r="F361" s="2053"/>
      <c r="G361" s="2053"/>
      <c r="H361" s="2053"/>
      <c r="I361" s="2053"/>
    </row>
    <row r="362">
      <c r="A362" s="2053"/>
      <c r="B362" s="2053"/>
      <c r="C362" s="2053"/>
      <c r="D362" s="2053"/>
      <c r="E362" s="2053"/>
      <c r="F362" s="2053"/>
      <c r="G362" s="2053"/>
      <c r="H362" s="2053"/>
      <c r="I362" s="2053"/>
    </row>
    <row r="363">
      <c r="A363" s="2053"/>
      <c r="B363" s="2053"/>
      <c r="C363" s="2053"/>
      <c r="D363" s="2053"/>
      <c r="E363" s="2053"/>
      <c r="F363" s="2053"/>
      <c r="G363" s="2053"/>
      <c r="H363" s="2053"/>
      <c r="I363" s="2053"/>
    </row>
    <row r="364">
      <c r="A364" s="2053"/>
      <c r="B364" s="2053"/>
      <c r="C364" s="2053"/>
      <c r="D364" s="2053"/>
      <c r="E364" s="2053"/>
      <c r="F364" s="2053"/>
      <c r="G364" s="2053"/>
      <c r="H364" s="2053"/>
      <c r="I364" s="2053"/>
    </row>
    <row r="365">
      <c r="A365" s="2053"/>
      <c r="B365" s="2053"/>
      <c r="C365" s="2053"/>
      <c r="D365" s="2053"/>
      <c r="E365" s="2053"/>
      <c r="F365" s="2053"/>
      <c r="G365" s="2053"/>
      <c r="H365" s="2053"/>
      <c r="I365" s="2053"/>
    </row>
    <row r="366">
      <c r="A366" s="2053"/>
      <c r="B366" s="2053"/>
      <c r="C366" s="2053"/>
      <c r="D366" s="2053"/>
      <c r="E366" s="2053"/>
      <c r="F366" s="2053"/>
      <c r="G366" s="2053"/>
      <c r="H366" s="2053"/>
      <c r="I366" s="2053"/>
    </row>
    <row r="367">
      <c r="A367" s="2053"/>
      <c r="B367" s="2053"/>
      <c r="C367" s="2053"/>
      <c r="D367" s="2053"/>
      <c r="E367" s="2053"/>
      <c r="F367" s="2053"/>
      <c r="G367" s="2053"/>
      <c r="H367" s="2053"/>
      <c r="I367" s="2053"/>
    </row>
    <row r="368">
      <c r="A368" s="2053"/>
      <c r="B368" s="2053"/>
      <c r="C368" s="2053"/>
      <c r="D368" s="2053"/>
      <c r="E368" s="2053"/>
      <c r="F368" s="2053"/>
      <c r="G368" s="2053"/>
      <c r="H368" s="2053"/>
      <c r="I368" s="2053"/>
    </row>
    <row r="369">
      <c r="A369" s="2053"/>
      <c r="B369" s="2053"/>
      <c r="C369" s="2053"/>
      <c r="D369" s="2053"/>
      <c r="E369" s="2053"/>
      <c r="F369" s="2053"/>
      <c r="G369" s="2053"/>
      <c r="H369" s="2053"/>
      <c r="I369" s="2053"/>
    </row>
    <row r="370">
      <c r="A370" s="2053"/>
      <c r="B370" s="2053"/>
      <c r="C370" s="2053"/>
      <c r="D370" s="2053"/>
      <c r="E370" s="2053"/>
      <c r="F370" s="2053"/>
      <c r="G370" s="2053"/>
      <c r="H370" s="2053"/>
      <c r="I370" s="2053"/>
    </row>
    <row r="371">
      <c r="A371" s="2053"/>
      <c r="B371" s="2053"/>
      <c r="C371" s="2053"/>
      <c r="D371" s="2053"/>
      <c r="E371" s="2053"/>
      <c r="F371" s="2053"/>
      <c r="G371" s="2053"/>
      <c r="H371" s="2053"/>
      <c r="I371" s="2053"/>
    </row>
    <row r="372">
      <c r="A372" s="2053"/>
      <c r="B372" s="2053"/>
      <c r="C372" s="2053"/>
      <c r="D372" s="2053"/>
      <c r="E372" s="2053"/>
      <c r="F372" s="2053"/>
      <c r="G372" s="2053"/>
      <c r="H372" s="2053"/>
      <c r="I372" s="2053"/>
    </row>
    <row r="373">
      <c r="A373" s="2053"/>
      <c r="B373" s="2053"/>
      <c r="C373" s="2053"/>
      <c r="D373" s="2053"/>
      <c r="E373" s="2053"/>
      <c r="F373" s="2053"/>
      <c r="G373" s="2053"/>
      <c r="H373" s="2053"/>
      <c r="I373" s="2053"/>
    </row>
    <row r="374">
      <c r="A374" s="2053"/>
      <c r="B374" s="2053"/>
      <c r="C374" s="2053"/>
      <c r="D374" s="2053"/>
      <c r="E374" s="2053"/>
      <c r="F374" s="2053"/>
      <c r="G374" s="2053"/>
      <c r="H374" s="2053"/>
      <c r="I374" s="2053"/>
    </row>
    <row r="375">
      <c r="A375" s="2053"/>
      <c r="B375" s="2053"/>
      <c r="C375" s="2053"/>
      <c r="D375" s="2053"/>
      <c r="E375" s="2053"/>
      <c r="F375" s="2053"/>
      <c r="G375" s="2053"/>
      <c r="H375" s="2053"/>
      <c r="I375" s="2053"/>
    </row>
    <row r="376">
      <c r="A376" s="2053"/>
      <c r="B376" s="2053"/>
      <c r="C376" s="2053"/>
      <c r="D376" s="2053"/>
      <c r="E376" s="2053"/>
      <c r="F376" s="2053"/>
      <c r="G376" s="2053"/>
      <c r="H376" s="2053"/>
      <c r="I376" s="2053"/>
    </row>
    <row r="377">
      <c r="A377" s="2053"/>
      <c r="B377" s="2053"/>
      <c r="C377" s="2053"/>
      <c r="D377" s="2053"/>
      <c r="E377" s="2053"/>
      <c r="F377" s="2053"/>
      <c r="G377" s="2053"/>
      <c r="H377" s="2053"/>
      <c r="I377" s="2053"/>
    </row>
    <row r="378">
      <c r="A378" s="2053"/>
      <c r="B378" s="2053"/>
      <c r="C378" s="2053"/>
      <c r="D378" s="2053"/>
      <c r="E378" s="2053"/>
      <c r="F378" s="2053"/>
      <c r="G378" s="2053"/>
      <c r="H378" s="2053"/>
      <c r="I378" s="2053"/>
    </row>
    <row r="379">
      <c r="A379" s="2053"/>
      <c r="B379" s="2053"/>
      <c r="C379" s="2053"/>
      <c r="D379" s="2053"/>
      <c r="E379" s="2053"/>
      <c r="F379" s="2053"/>
      <c r="G379" s="2053"/>
      <c r="H379" s="2053"/>
      <c r="I379" s="2053"/>
    </row>
    <row r="380">
      <c r="A380" s="2053"/>
      <c r="B380" s="2053"/>
      <c r="C380" s="2053"/>
      <c r="D380" s="2053"/>
      <c r="E380" s="2053"/>
      <c r="F380" s="2053"/>
      <c r="G380" s="2053"/>
      <c r="H380" s="2053"/>
      <c r="I380" s="2053"/>
    </row>
    <row r="381">
      <c r="A381" s="2053"/>
      <c r="B381" s="2053"/>
      <c r="C381" s="2053"/>
      <c r="D381" s="2053"/>
      <c r="E381" s="2053"/>
      <c r="F381" s="2053"/>
      <c r="G381" s="2053"/>
      <c r="H381" s="2053"/>
      <c r="I381" s="2053"/>
    </row>
    <row r="382">
      <c r="A382" s="2053"/>
      <c r="B382" s="2053"/>
      <c r="C382" s="2053"/>
      <c r="D382" s="2053"/>
      <c r="E382" s="2053"/>
      <c r="F382" s="2053"/>
      <c r="G382" s="2053"/>
      <c r="H382" s="2053"/>
      <c r="I382" s="2053"/>
    </row>
    <row r="383">
      <c r="A383" s="2053"/>
      <c r="B383" s="2053"/>
      <c r="C383" s="2053"/>
      <c r="D383" s="2053"/>
      <c r="E383" s="2053"/>
      <c r="F383" s="2053"/>
      <c r="G383" s="2053"/>
      <c r="H383" s="2053"/>
      <c r="I383" s="2053"/>
    </row>
    <row r="384">
      <c r="A384" s="2053"/>
      <c r="B384" s="2053"/>
      <c r="C384" s="2053"/>
      <c r="D384" s="2053"/>
      <c r="E384" s="2053"/>
      <c r="F384" s="2053"/>
      <c r="G384" s="2053"/>
      <c r="H384" s="2053"/>
      <c r="I384" s="2053"/>
    </row>
    <row r="385">
      <c r="A385" s="2053"/>
      <c r="B385" s="2053"/>
      <c r="C385" s="2053"/>
      <c r="D385" s="2053"/>
      <c r="E385" s="2053"/>
      <c r="F385" s="2053"/>
      <c r="G385" s="2053"/>
      <c r="H385" s="2053"/>
      <c r="I385" s="2053"/>
    </row>
    <row r="386">
      <c r="A386" s="2053"/>
      <c r="B386" s="2053"/>
      <c r="C386" s="2053"/>
      <c r="D386" s="2053"/>
      <c r="E386" s="2053"/>
      <c r="F386" s="2053"/>
      <c r="G386" s="2053"/>
      <c r="H386" s="2053"/>
      <c r="I386" s="2053"/>
    </row>
    <row r="387">
      <c r="A387" s="2053"/>
      <c r="B387" s="2053"/>
      <c r="C387" s="2053"/>
      <c r="D387" s="2053"/>
      <c r="E387" s="2053"/>
      <c r="F387" s="2053"/>
      <c r="G387" s="2053"/>
      <c r="H387" s="2053"/>
      <c r="I387" s="2053"/>
    </row>
    <row r="388">
      <c r="A388" s="2053"/>
      <c r="B388" s="2053"/>
      <c r="C388" s="2053"/>
      <c r="D388" s="2053"/>
      <c r="E388" s="2053"/>
      <c r="F388" s="2053"/>
      <c r="G388" s="2053"/>
      <c r="H388" s="2053"/>
      <c r="I388" s="2053"/>
    </row>
    <row r="389">
      <c r="A389" s="2053"/>
      <c r="B389" s="2053"/>
      <c r="C389" s="2053"/>
      <c r="D389" s="2053"/>
      <c r="E389" s="2053"/>
      <c r="F389" s="2053"/>
      <c r="G389" s="2053"/>
      <c r="H389" s="2053"/>
      <c r="I389" s="2053"/>
    </row>
    <row r="390">
      <c r="A390" s="2053"/>
      <c r="B390" s="2053"/>
      <c r="C390" s="2053"/>
      <c r="D390" s="2053"/>
      <c r="E390" s="2053"/>
      <c r="F390" s="2053"/>
      <c r="G390" s="2053"/>
      <c r="H390" s="2053"/>
      <c r="I390" s="2053"/>
    </row>
    <row r="391">
      <c r="A391" s="2053"/>
      <c r="B391" s="2053"/>
      <c r="C391" s="2053"/>
      <c r="D391" s="2053"/>
      <c r="E391" s="2053"/>
      <c r="F391" s="2053"/>
      <c r="G391" s="2053"/>
      <c r="H391" s="2053"/>
      <c r="I391" s="2053"/>
    </row>
    <row r="392">
      <c r="A392" s="2053"/>
      <c r="B392" s="2053"/>
      <c r="C392" s="2053"/>
      <c r="D392" s="2053"/>
      <c r="E392" s="2053"/>
      <c r="F392" s="2053"/>
      <c r="G392" s="2053"/>
      <c r="H392" s="2053"/>
      <c r="I392" s="2053"/>
    </row>
    <row r="393">
      <c r="A393" s="2053"/>
      <c r="B393" s="2053"/>
      <c r="C393" s="2053"/>
      <c r="D393" s="2053"/>
      <c r="E393" s="2053"/>
      <c r="F393" s="2053"/>
      <c r="G393" s="2053"/>
      <c r="H393" s="2053"/>
      <c r="I393" s="2053"/>
    </row>
    <row r="394">
      <c r="A394" s="2053"/>
      <c r="B394" s="2053"/>
      <c r="C394" s="2053"/>
      <c r="D394" s="2053"/>
      <c r="E394" s="2053"/>
      <c r="F394" s="2053"/>
      <c r="G394" s="2053"/>
      <c r="H394" s="2053"/>
      <c r="I394" s="2053"/>
    </row>
    <row r="395">
      <c r="A395" s="2053"/>
      <c r="B395" s="2053"/>
      <c r="C395" s="2053"/>
      <c r="D395" s="2053"/>
      <c r="E395" s="2053"/>
      <c r="F395" s="2053"/>
      <c r="G395" s="2053"/>
      <c r="H395" s="2053"/>
      <c r="I395" s="2053"/>
    </row>
    <row r="396">
      <c r="A396" s="2053"/>
      <c r="B396" s="2053"/>
      <c r="C396" s="2053"/>
      <c r="D396" s="2053"/>
      <c r="E396" s="2053"/>
      <c r="F396" s="2053"/>
      <c r="G396" s="2053"/>
      <c r="H396" s="2053"/>
      <c r="I396" s="2053"/>
    </row>
    <row r="397">
      <c r="A397" s="2053"/>
      <c r="B397" s="2053"/>
      <c r="C397" s="2053"/>
      <c r="D397" s="2053"/>
      <c r="E397" s="2053"/>
      <c r="F397" s="2053"/>
      <c r="G397" s="2053"/>
      <c r="H397" s="2053"/>
      <c r="I397" s="2053"/>
    </row>
    <row r="398">
      <c r="A398" s="2053"/>
      <c r="B398" s="2053"/>
      <c r="C398" s="2053"/>
      <c r="D398" s="2053"/>
      <c r="E398" s="2053"/>
      <c r="F398" s="2053"/>
      <c r="G398" s="2053"/>
      <c r="H398" s="2053"/>
      <c r="I398" s="2053"/>
    </row>
    <row r="399">
      <c r="A399" s="2053"/>
      <c r="B399" s="2053"/>
      <c r="C399" s="2053"/>
      <c r="D399" s="2053"/>
      <c r="E399" s="2053"/>
      <c r="F399" s="2053"/>
      <c r="G399" s="2053"/>
      <c r="H399" s="2053"/>
      <c r="I399" s="2053"/>
    </row>
    <row r="400">
      <c r="A400" s="2053"/>
      <c r="B400" s="2053"/>
      <c r="C400" s="2053"/>
      <c r="D400" s="2053"/>
      <c r="E400" s="2053"/>
      <c r="F400" s="2053"/>
      <c r="G400" s="2053"/>
      <c r="H400" s="2053"/>
      <c r="I400" s="2053"/>
    </row>
    <row r="401">
      <c r="A401" s="2053"/>
      <c r="B401" s="2053"/>
      <c r="C401" s="2053"/>
      <c r="D401" s="2053"/>
      <c r="E401" s="2053"/>
      <c r="F401" s="2053"/>
      <c r="G401" s="2053"/>
      <c r="H401" s="2053"/>
      <c r="I401" s="2053"/>
    </row>
    <row r="402">
      <c r="A402" s="2053"/>
      <c r="B402" s="2053"/>
      <c r="C402" s="2053"/>
      <c r="D402" s="2053"/>
      <c r="E402" s="2053"/>
      <c r="F402" s="2053"/>
      <c r="G402" s="2053"/>
      <c r="H402" s="2053"/>
      <c r="I402" s="2053"/>
    </row>
    <row r="403">
      <c r="A403" s="2053"/>
      <c r="B403" s="2053"/>
      <c r="C403" s="2053"/>
      <c r="D403" s="2053"/>
      <c r="E403" s="2053"/>
      <c r="F403" s="2053"/>
      <c r="G403" s="2053"/>
      <c r="H403" s="2053"/>
      <c r="I403" s="2053"/>
    </row>
    <row r="404">
      <c r="A404" s="2053"/>
      <c r="B404" s="2053"/>
      <c r="C404" s="2053"/>
      <c r="D404" s="2053"/>
      <c r="E404" s="2053"/>
      <c r="F404" s="2053"/>
      <c r="G404" s="2053"/>
      <c r="H404" s="2053"/>
      <c r="I404" s="2053"/>
    </row>
    <row r="405">
      <c r="A405" s="2053"/>
      <c r="B405" s="2053"/>
      <c r="C405" s="2053"/>
      <c r="D405" s="2053"/>
      <c r="E405" s="2053"/>
      <c r="F405" s="2053"/>
      <c r="G405" s="2053"/>
      <c r="H405" s="2053"/>
      <c r="I405" s="2053"/>
    </row>
    <row r="406">
      <c r="A406" s="2053"/>
      <c r="B406" s="2053"/>
      <c r="C406" s="2053"/>
      <c r="D406" s="2053"/>
      <c r="E406" s="2053"/>
      <c r="F406" s="2053"/>
      <c r="G406" s="2053"/>
      <c r="H406" s="2053"/>
      <c r="I406" s="2053"/>
    </row>
    <row r="407">
      <c r="A407" s="2053"/>
      <c r="B407" s="2053"/>
      <c r="C407" s="2053"/>
      <c r="D407" s="2053"/>
      <c r="E407" s="2053"/>
      <c r="F407" s="2053"/>
      <c r="G407" s="2053"/>
      <c r="H407" s="2053"/>
      <c r="I407" s="2053"/>
    </row>
    <row r="408">
      <c r="A408" s="2053"/>
      <c r="B408" s="2053"/>
      <c r="C408" s="2053"/>
      <c r="D408" s="2053"/>
      <c r="E408" s="2053"/>
      <c r="F408" s="2053"/>
      <c r="G408" s="2053"/>
      <c r="H408" s="2053"/>
      <c r="I408" s="2053"/>
    </row>
    <row r="409">
      <c r="A409" s="2053"/>
      <c r="B409" s="2053"/>
      <c r="C409" s="2053"/>
      <c r="D409" s="2053"/>
      <c r="E409" s="2053"/>
      <c r="F409" s="2053"/>
      <c r="G409" s="2053"/>
      <c r="H409" s="2053"/>
      <c r="I409" s="2053"/>
    </row>
    <row r="410">
      <c r="A410" s="2053"/>
      <c r="B410" s="2053"/>
      <c r="C410" s="2053"/>
      <c r="D410" s="2053"/>
      <c r="E410" s="2053"/>
      <c r="F410" s="2053"/>
      <c r="G410" s="2053"/>
      <c r="H410" s="2053"/>
      <c r="I410" s="2053"/>
    </row>
    <row r="411">
      <c r="A411" s="2053"/>
      <c r="B411" s="2053"/>
      <c r="C411" s="2053"/>
      <c r="D411" s="2053"/>
      <c r="E411" s="2053"/>
      <c r="F411" s="2053"/>
      <c r="G411" s="2053"/>
      <c r="H411" s="2053"/>
      <c r="I411" s="2053"/>
    </row>
    <row r="412">
      <c r="A412" s="2053"/>
      <c r="B412" s="2053"/>
      <c r="C412" s="2053"/>
      <c r="D412" s="2053"/>
      <c r="E412" s="2053"/>
      <c r="F412" s="2053"/>
      <c r="G412" s="2053"/>
      <c r="H412" s="2053"/>
      <c r="I412" s="2053"/>
    </row>
    <row r="413">
      <c r="A413" s="2053"/>
      <c r="B413" s="2053"/>
      <c r="C413" s="2053"/>
      <c r="D413" s="2053"/>
      <c r="E413" s="2053"/>
      <c r="F413" s="2053"/>
      <c r="G413" s="2053"/>
      <c r="H413" s="2053"/>
      <c r="I413" s="2053"/>
    </row>
    <row r="414">
      <c r="A414" s="2053"/>
      <c r="B414" s="2053"/>
      <c r="C414" s="2053"/>
      <c r="D414" s="2053"/>
      <c r="E414" s="2053"/>
      <c r="F414" s="2053"/>
      <c r="G414" s="2053"/>
      <c r="H414" s="2053"/>
      <c r="I414" s="2053"/>
    </row>
    <row r="415">
      <c r="A415" s="2053"/>
      <c r="B415" s="2053"/>
      <c r="C415" s="2053"/>
      <c r="D415" s="2053"/>
      <c r="E415" s="2053"/>
      <c r="F415" s="2053"/>
      <c r="G415" s="2053"/>
      <c r="H415" s="2053"/>
      <c r="I415" s="2053"/>
    </row>
    <row r="416">
      <c r="A416" s="2053"/>
      <c r="B416" s="2053"/>
      <c r="C416" s="2053"/>
      <c r="D416" s="2053"/>
      <c r="E416" s="2053"/>
      <c r="F416" s="2053"/>
      <c r="G416" s="2053"/>
      <c r="H416" s="2053"/>
      <c r="I416" s="2053"/>
    </row>
    <row r="417">
      <c r="A417" s="2053"/>
      <c r="B417" s="2053"/>
      <c r="C417" s="2053"/>
      <c r="D417" s="2053"/>
      <c r="E417" s="2053"/>
      <c r="F417" s="2053"/>
      <c r="G417" s="2053"/>
      <c r="H417" s="2053"/>
      <c r="I417" s="2053"/>
    </row>
    <row r="418">
      <c r="A418" s="2053"/>
      <c r="B418" s="2053"/>
      <c r="C418" s="2053"/>
      <c r="D418" s="2053"/>
      <c r="E418" s="2053"/>
      <c r="F418" s="2053"/>
      <c r="G418" s="2053"/>
      <c r="H418" s="2053"/>
      <c r="I418" s="2053"/>
    </row>
    <row r="419">
      <c r="A419" s="2053"/>
      <c r="B419" s="2053"/>
      <c r="C419" s="2053"/>
      <c r="D419" s="2053"/>
      <c r="E419" s="2053"/>
      <c r="F419" s="2053"/>
      <c r="G419" s="2053"/>
      <c r="H419" s="2053"/>
      <c r="I419" s="2053"/>
    </row>
    <row r="420">
      <c r="A420" s="2053"/>
      <c r="B420" s="2053"/>
      <c r="C420" s="2053"/>
      <c r="D420" s="2053"/>
      <c r="E420" s="2053"/>
      <c r="F420" s="2053"/>
      <c r="G420" s="2053"/>
      <c r="H420" s="2053"/>
      <c r="I420" s="2053"/>
    </row>
    <row r="421">
      <c r="A421" s="2053"/>
      <c r="B421" s="2053"/>
      <c r="C421" s="2053"/>
      <c r="D421" s="2053"/>
      <c r="E421" s="2053"/>
      <c r="F421" s="2053"/>
      <c r="G421" s="2053"/>
      <c r="H421" s="2053"/>
      <c r="I421" s="2053"/>
    </row>
    <row r="422">
      <c r="A422" s="2053"/>
      <c r="B422" s="2053"/>
      <c r="C422" s="2053"/>
      <c r="D422" s="2053"/>
      <c r="E422" s="2053"/>
      <c r="F422" s="2053"/>
      <c r="G422" s="2053"/>
      <c r="H422" s="2053"/>
      <c r="I422" s="2053"/>
    </row>
    <row r="423">
      <c r="A423" s="2053"/>
      <c r="B423" s="2053"/>
      <c r="C423" s="2053"/>
      <c r="D423" s="2053"/>
      <c r="E423" s="2053"/>
      <c r="F423" s="2053"/>
      <c r="G423" s="2053"/>
      <c r="H423" s="2053"/>
      <c r="I423" s="2053"/>
    </row>
    <row r="424">
      <c r="A424" s="2053"/>
      <c r="B424" s="2053"/>
      <c r="C424" s="2053"/>
      <c r="D424" s="2053"/>
      <c r="E424" s="2053"/>
      <c r="F424" s="2053"/>
      <c r="G424" s="2053"/>
      <c r="H424" s="2053"/>
      <c r="I424" s="2053"/>
    </row>
    <row r="425">
      <c r="A425" s="2053"/>
      <c r="B425" s="2053"/>
      <c r="C425" s="2053"/>
      <c r="D425" s="2053"/>
      <c r="E425" s="2053"/>
      <c r="F425" s="2053"/>
      <c r="G425" s="2053"/>
      <c r="H425" s="2053"/>
      <c r="I425" s="2053"/>
    </row>
    <row r="426">
      <c r="A426" s="2053"/>
      <c r="B426" s="2053"/>
      <c r="C426" s="2053"/>
      <c r="D426" s="2053"/>
      <c r="E426" s="2053"/>
      <c r="F426" s="2053"/>
      <c r="G426" s="2053"/>
      <c r="H426" s="2053"/>
      <c r="I426" s="2053"/>
    </row>
    <row r="427">
      <c r="A427" s="2053"/>
      <c r="B427" s="2053"/>
      <c r="C427" s="2053"/>
      <c r="D427" s="2053"/>
      <c r="E427" s="2053"/>
      <c r="F427" s="2053"/>
      <c r="G427" s="2053"/>
      <c r="H427" s="2053"/>
      <c r="I427" s="2053"/>
    </row>
    <row r="428">
      <c r="A428" s="2053"/>
      <c r="B428" s="2053"/>
      <c r="C428" s="2053"/>
      <c r="D428" s="2053"/>
      <c r="E428" s="2053"/>
      <c r="F428" s="2053"/>
      <c r="G428" s="2053"/>
      <c r="H428" s="2053"/>
      <c r="I428" s="2053"/>
    </row>
    <row r="429">
      <c r="A429" s="2053"/>
      <c r="B429" s="2053"/>
      <c r="C429" s="2053"/>
      <c r="D429" s="2053"/>
      <c r="E429" s="2053"/>
      <c r="F429" s="2053"/>
      <c r="G429" s="2053"/>
      <c r="H429" s="2053"/>
      <c r="I429" s="2053"/>
    </row>
    <row r="430">
      <c r="A430" s="2053"/>
      <c r="B430" s="2053"/>
      <c r="C430" s="2053"/>
      <c r="D430" s="2053"/>
      <c r="E430" s="2053"/>
      <c r="F430" s="2053"/>
      <c r="G430" s="2053"/>
      <c r="H430" s="2053"/>
      <c r="I430" s="2053"/>
    </row>
    <row r="431">
      <c r="A431" s="2053"/>
      <c r="B431" s="2053"/>
      <c r="C431" s="2053"/>
      <c r="D431" s="2053"/>
      <c r="E431" s="2053"/>
      <c r="F431" s="2053"/>
      <c r="G431" s="2053"/>
      <c r="H431" s="2053"/>
      <c r="I431" s="2053"/>
    </row>
    <row r="432">
      <c r="A432" s="2053"/>
      <c r="B432" s="2053"/>
      <c r="C432" s="2053"/>
      <c r="D432" s="2053"/>
      <c r="E432" s="2053"/>
      <c r="F432" s="2053"/>
      <c r="G432" s="2053"/>
      <c r="H432" s="2053"/>
      <c r="I432" s="2053"/>
    </row>
    <row r="433">
      <c r="A433" s="2053"/>
      <c r="B433" s="2053"/>
      <c r="C433" s="2053"/>
      <c r="D433" s="2053"/>
      <c r="E433" s="2053"/>
      <c r="F433" s="2053"/>
      <c r="G433" s="2053"/>
      <c r="H433" s="2053"/>
      <c r="I433" s="2053"/>
    </row>
    <row r="434">
      <c r="A434" s="2053"/>
      <c r="B434" s="2053"/>
      <c r="C434" s="2053"/>
      <c r="D434" s="2053"/>
      <c r="E434" s="2053"/>
      <c r="F434" s="2053"/>
      <c r="G434" s="2053"/>
      <c r="H434" s="2053"/>
      <c r="I434" s="2053"/>
    </row>
    <row r="435">
      <c r="A435" s="2053"/>
      <c r="B435" s="2053"/>
      <c r="C435" s="2053"/>
      <c r="D435" s="2053"/>
      <c r="E435" s="2053"/>
      <c r="F435" s="2053"/>
      <c r="G435" s="2053"/>
      <c r="H435" s="2053"/>
      <c r="I435" s="2053"/>
    </row>
    <row r="436">
      <c r="A436" s="2053"/>
      <c r="B436" s="2053"/>
      <c r="C436" s="2053"/>
      <c r="D436" s="2053"/>
      <c r="E436" s="2053"/>
      <c r="F436" s="2053"/>
      <c r="G436" s="2053"/>
      <c r="H436" s="2053"/>
      <c r="I436" s="2053"/>
    </row>
    <row r="437">
      <c r="A437" s="2053"/>
      <c r="B437" s="2053"/>
      <c r="C437" s="2053"/>
      <c r="D437" s="2053"/>
      <c r="E437" s="2053"/>
      <c r="F437" s="2053"/>
      <c r="G437" s="2053"/>
      <c r="H437" s="2053"/>
      <c r="I437" s="2053"/>
    </row>
    <row r="438">
      <c r="A438" s="2053"/>
      <c r="B438" s="2053"/>
      <c r="C438" s="2053"/>
      <c r="D438" s="2053"/>
      <c r="E438" s="2053"/>
      <c r="F438" s="2053"/>
      <c r="G438" s="2053"/>
      <c r="H438" s="2053"/>
      <c r="I438" s="2053"/>
    </row>
    <row r="439">
      <c r="A439" s="2053"/>
      <c r="B439" s="2053"/>
      <c r="C439" s="2053"/>
      <c r="D439" s="2053"/>
      <c r="E439" s="2053"/>
      <c r="F439" s="2053"/>
      <c r="G439" s="2053"/>
      <c r="H439" s="2053"/>
      <c r="I439" s="2053"/>
    </row>
    <row r="440">
      <c r="A440" s="2053"/>
      <c r="B440" s="2053"/>
      <c r="C440" s="2053"/>
      <c r="D440" s="2053"/>
      <c r="E440" s="2053"/>
      <c r="F440" s="2053"/>
      <c r="G440" s="2053"/>
      <c r="H440" s="2053"/>
      <c r="I440" s="2053"/>
    </row>
    <row r="441">
      <c r="A441" s="2053"/>
      <c r="B441" s="2053"/>
      <c r="C441" s="2053"/>
      <c r="D441" s="2053"/>
      <c r="E441" s="2053"/>
      <c r="F441" s="2053"/>
      <c r="G441" s="2053"/>
      <c r="H441" s="2053"/>
      <c r="I441" s="2053"/>
    </row>
    <row r="442">
      <c r="A442" s="2053"/>
      <c r="B442" s="2053"/>
      <c r="C442" s="2053"/>
      <c r="D442" s="2053"/>
      <c r="E442" s="2053"/>
      <c r="F442" s="2053"/>
      <c r="G442" s="2053"/>
      <c r="H442" s="2053"/>
      <c r="I442" s="2053"/>
    </row>
    <row r="443">
      <c r="A443" s="2053"/>
      <c r="B443" s="2053"/>
      <c r="C443" s="2053"/>
      <c r="D443" s="2053"/>
      <c r="E443" s="2053"/>
      <c r="F443" s="2053"/>
      <c r="G443" s="2053"/>
      <c r="H443" s="2053"/>
      <c r="I443" s="2053"/>
    </row>
    <row r="444">
      <c r="A444" s="2053"/>
      <c r="B444" s="2053"/>
      <c r="C444" s="2053"/>
      <c r="D444" s="2053"/>
      <c r="E444" s="2053"/>
      <c r="F444" s="2053"/>
      <c r="G444" s="2053"/>
      <c r="H444" s="2053"/>
      <c r="I444" s="2053"/>
    </row>
    <row r="445">
      <c r="A445" s="2053"/>
      <c r="B445" s="2053"/>
      <c r="C445" s="2053"/>
      <c r="D445" s="2053"/>
      <c r="E445" s="2053"/>
      <c r="F445" s="2053"/>
      <c r="G445" s="2053"/>
      <c r="H445" s="2053"/>
      <c r="I445" s="2053"/>
    </row>
    <row r="446">
      <c r="A446" s="2053"/>
      <c r="B446" s="2053"/>
      <c r="C446" s="2053"/>
      <c r="D446" s="2053"/>
      <c r="E446" s="2053"/>
      <c r="F446" s="2053"/>
      <c r="G446" s="2053"/>
      <c r="H446" s="2053"/>
      <c r="I446" s="2053"/>
    </row>
    <row r="447">
      <c r="A447" s="2053"/>
      <c r="B447" s="2053"/>
      <c r="C447" s="2053"/>
      <c r="D447" s="2053"/>
      <c r="E447" s="2053"/>
      <c r="F447" s="2053"/>
      <c r="G447" s="2053"/>
      <c r="H447" s="2053"/>
      <c r="I447" s="2053"/>
    </row>
    <row r="448">
      <c r="A448" s="2053"/>
      <c r="B448" s="2053"/>
      <c r="C448" s="2053"/>
      <c r="D448" s="2053"/>
      <c r="E448" s="2053"/>
      <c r="F448" s="2053"/>
      <c r="G448" s="2053"/>
      <c r="H448" s="2053"/>
      <c r="I448" s="2053"/>
    </row>
    <row r="449">
      <c r="A449" s="2053"/>
      <c r="B449" s="2053"/>
      <c r="C449" s="2053"/>
      <c r="D449" s="2053"/>
      <c r="E449" s="2053"/>
      <c r="F449" s="2053"/>
      <c r="G449" s="2053"/>
      <c r="H449" s="2053"/>
      <c r="I449" s="2053"/>
    </row>
    <row r="450">
      <c r="A450" s="2053"/>
      <c r="B450" s="2053"/>
      <c r="C450" s="2053"/>
      <c r="D450" s="2053"/>
      <c r="E450" s="2053"/>
      <c r="F450" s="2053"/>
      <c r="G450" s="2053"/>
      <c r="H450" s="2053"/>
      <c r="I450" s="2053"/>
    </row>
    <row r="451">
      <c r="A451" s="2053"/>
      <c r="B451" s="2053"/>
      <c r="C451" s="2053"/>
      <c r="D451" s="2053"/>
      <c r="E451" s="2053"/>
      <c r="F451" s="2053"/>
      <c r="G451" s="2053"/>
      <c r="H451" s="2053"/>
      <c r="I451" s="2053"/>
    </row>
    <row r="452">
      <c r="A452" s="2053"/>
      <c r="B452" s="2053"/>
      <c r="C452" s="2053"/>
      <c r="D452" s="2053"/>
      <c r="E452" s="2053"/>
      <c r="F452" s="2053"/>
      <c r="G452" s="2053"/>
      <c r="H452" s="2053"/>
      <c r="I452" s="2053"/>
    </row>
    <row r="453">
      <c r="A453" s="2053"/>
      <c r="B453" s="2053"/>
      <c r="C453" s="2053"/>
      <c r="D453" s="2053"/>
      <c r="E453" s="2053"/>
      <c r="F453" s="2053"/>
      <c r="G453" s="2053"/>
      <c r="H453" s="2053"/>
      <c r="I453" s="2053"/>
    </row>
    <row r="454">
      <c r="A454" s="2053"/>
      <c r="B454" s="2053"/>
      <c r="C454" s="2053"/>
      <c r="D454" s="2053"/>
      <c r="E454" s="2053"/>
      <c r="F454" s="2053"/>
      <c r="G454" s="2053"/>
      <c r="H454" s="2053"/>
      <c r="I454" s="2053"/>
    </row>
    <row r="455">
      <c r="A455" s="2053"/>
      <c r="B455" s="2053"/>
      <c r="C455" s="2053"/>
      <c r="D455" s="2053"/>
      <c r="E455" s="2053"/>
      <c r="F455" s="2053"/>
      <c r="G455" s="2053"/>
      <c r="H455" s="2053"/>
      <c r="I455" s="2053"/>
    </row>
    <row r="456">
      <c r="A456" s="2053"/>
      <c r="B456" s="2053"/>
      <c r="C456" s="2053"/>
      <c r="D456" s="2053"/>
      <c r="E456" s="2053"/>
      <c r="F456" s="2053"/>
      <c r="G456" s="2053"/>
      <c r="H456" s="2053"/>
      <c r="I456" s="2053"/>
    </row>
    <row r="457">
      <c r="A457" s="2053"/>
      <c r="B457" s="2053"/>
      <c r="C457" s="2053"/>
      <c r="D457" s="2053"/>
      <c r="E457" s="2053"/>
      <c r="F457" s="2053"/>
      <c r="G457" s="2053"/>
      <c r="H457" s="2053"/>
      <c r="I457" s="2053"/>
    </row>
    <row r="458">
      <c r="A458" s="2053"/>
      <c r="B458" s="2053"/>
      <c r="C458" s="2053"/>
      <c r="D458" s="2053"/>
      <c r="E458" s="2053"/>
      <c r="F458" s="2053"/>
      <c r="G458" s="2053"/>
      <c r="H458" s="2053"/>
      <c r="I458" s="2053"/>
    </row>
    <row r="459">
      <c r="A459" s="2053"/>
      <c r="B459" s="2053"/>
      <c r="C459" s="2053"/>
      <c r="D459" s="2053"/>
      <c r="E459" s="2053"/>
      <c r="F459" s="2053"/>
      <c r="G459" s="2053"/>
      <c r="H459" s="2053"/>
      <c r="I459" s="2053"/>
    </row>
    <row r="460">
      <c r="A460" s="2053"/>
      <c r="B460" s="2053"/>
      <c r="C460" s="2053"/>
      <c r="D460" s="2053"/>
      <c r="E460" s="2053"/>
      <c r="F460" s="2053"/>
      <c r="G460" s="2053"/>
      <c r="H460" s="2053"/>
      <c r="I460" s="2053"/>
    </row>
    <row r="461">
      <c r="A461" s="2053"/>
      <c r="B461" s="2053"/>
      <c r="C461" s="2053"/>
      <c r="D461" s="2053"/>
      <c r="E461" s="2053"/>
      <c r="F461" s="2053"/>
      <c r="G461" s="2053"/>
      <c r="H461" s="2053"/>
      <c r="I461" s="2053"/>
    </row>
    <row r="462">
      <c r="A462" s="2053"/>
      <c r="B462" s="2053"/>
      <c r="C462" s="2053"/>
      <c r="D462" s="2053"/>
      <c r="E462" s="2053"/>
      <c r="F462" s="2053"/>
      <c r="G462" s="2053"/>
      <c r="H462" s="2053"/>
      <c r="I462" s="2053"/>
    </row>
    <row r="463">
      <c r="A463" s="2053"/>
      <c r="B463" s="2053"/>
      <c r="C463" s="2053"/>
      <c r="D463" s="2053"/>
      <c r="E463" s="2053"/>
      <c r="F463" s="2053"/>
      <c r="G463" s="2053"/>
      <c r="H463" s="2053"/>
      <c r="I463" s="2053"/>
    </row>
    <row r="464">
      <c r="A464" s="2053"/>
      <c r="B464" s="2053"/>
      <c r="C464" s="2053"/>
      <c r="D464" s="2053"/>
      <c r="E464" s="2053"/>
      <c r="F464" s="2053"/>
      <c r="G464" s="2053"/>
      <c r="H464" s="2053"/>
      <c r="I464" s="2053"/>
    </row>
    <row r="465">
      <c r="A465" s="2053"/>
      <c r="B465" s="2053"/>
      <c r="C465" s="2053"/>
      <c r="D465" s="2053"/>
      <c r="E465" s="2053"/>
      <c r="F465" s="2053"/>
      <c r="G465" s="2053"/>
      <c r="H465" s="2053"/>
      <c r="I465" s="2053"/>
    </row>
    <row r="466">
      <c r="A466" s="2053"/>
      <c r="B466" s="2053"/>
      <c r="C466" s="2053"/>
      <c r="D466" s="2053"/>
      <c r="E466" s="2053"/>
      <c r="F466" s="2053"/>
      <c r="G466" s="2053"/>
      <c r="H466" s="2053"/>
      <c r="I466" s="2053"/>
    </row>
    <row r="467">
      <c r="A467" s="2053"/>
      <c r="B467" s="2053"/>
      <c r="C467" s="2053"/>
      <c r="D467" s="2053"/>
      <c r="E467" s="2053"/>
      <c r="F467" s="2053"/>
      <c r="G467" s="2053"/>
      <c r="H467" s="2053"/>
      <c r="I467" s="2053"/>
    </row>
    <row r="468">
      <c r="A468" s="2053"/>
      <c r="B468" s="2053"/>
      <c r="C468" s="2053"/>
      <c r="D468" s="2053"/>
      <c r="E468" s="2053"/>
      <c r="F468" s="2053"/>
      <c r="G468" s="2053"/>
      <c r="H468" s="2053"/>
      <c r="I468" s="2053"/>
    </row>
    <row r="469">
      <c r="A469" s="2053"/>
      <c r="B469" s="2053"/>
      <c r="C469" s="2053"/>
      <c r="D469" s="2053"/>
      <c r="E469" s="2053"/>
      <c r="F469" s="2053"/>
      <c r="G469" s="2053"/>
      <c r="H469" s="2053"/>
      <c r="I469" s="2053"/>
    </row>
    <row r="470">
      <c r="A470" s="2053"/>
      <c r="B470" s="2053"/>
      <c r="C470" s="2053"/>
      <c r="D470" s="2053"/>
      <c r="E470" s="2053"/>
      <c r="F470" s="2053"/>
      <c r="G470" s="2053"/>
      <c r="H470" s="2053"/>
      <c r="I470" s="2053"/>
    </row>
    <row r="471">
      <c r="A471" s="2053"/>
      <c r="B471" s="2053"/>
      <c r="C471" s="2053"/>
      <c r="D471" s="2053"/>
      <c r="E471" s="2053"/>
      <c r="F471" s="2053"/>
      <c r="G471" s="2053"/>
      <c r="H471" s="2053"/>
      <c r="I471" s="2053"/>
    </row>
    <row r="472">
      <c r="A472" s="2053"/>
      <c r="B472" s="2053"/>
      <c r="C472" s="2053"/>
      <c r="D472" s="2053"/>
      <c r="E472" s="2053"/>
      <c r="F472" s="2053"/>
      <c r="G472" s="2053"/>
      <c r="H472" s="2053"/>
      <c r="I472" s="2053"/>
    </row>
    <row r="473">
      <c r="A473" s="2053"/>
      <c r="B473" s="2053"/>
      <c r="C473" s="2053"/>
      <c r="D473" s="2053"/>
      <c r="E473" s="2053"/>
      <c r="F473" s="2053"/>
      <c r="G473" s="2053"/>
      <c r="H473" s="2053"/>
      <c r="I473" s="2053"/>
    </row>
    <row r="474">
      <c r="A474" s="2053"/>
      <c r="B474" s="2053"/>
      <c r="C474" s="2053"/>
      <c r="D474" s="2053"/>
      <c r="E474" s="2053"/>
      <c r="F474" s="2053"/>
      <c r="G474" s="2053"/>
      <c r="H474" s="2053"/>
      <c r="I474" s="2053"/>
    </row>
    <row r="475">
      <c r="A475" s="2053"/>
      <c r="B475" s="2053"/>
      <c r="C475" s="2053"/>
      <c r="D475" s="2053"/>
      <c r="E475" s="2053"/>
      <c r="F475" s="2053"/>
      <c r="G475" s="2053"/>
      <c r="H475" s="2053"/>
      <c r="I475" s="2053"/>
    </row>
    <row r="476">
      <c r="A476" s="2053"/>
      <c r="B476" s="2053"/>
      <c r="C476" s="2053"/>
      <c r="D476" s="2053"/>
      <c r="E476" s="2053"/>
      <c r="F476" s="2053"/>
      <c r="G476" s="2053"/>
      <c r="H476" s="2053"/>
      <c r="I476" s="2053"/>
    </row>
    <row r="477">
      <c r="A477" s="2053"/>
      <c r="B477" s="2053"/>
      <c r="C477" s="2053"/>
      <c r="D477" s="2053"/>
      <c r="E477" s="2053"/>
      <c r="F477" s="2053"/>
      <c r="G477" s="2053"/>
      <c r="H477" s="2053"/>
      <c r="I477" s="2053"/>
    </row>
    <row r="478">
      <c r="A478" s="2053"/>
      <c r="B478" s="2053"/>
      <c r="C478" s="2053"/>
      <c r="D478" s="2053"/>
      <c r="E478" s="2053"/>
      <c r="F478" s="2053"/>
      <c r="G478" s="2053"/>
      <c r="H478" s="2053"/>
      <c r="I478" s="2053"/>
    </row>
    <row r="479">
      <c r="A479" s="2053"/>
      <c r="B479" s="2053"/>
      <c r="C479" s="2053"/>
      <c r="D479" s="2053"/>
      <c r="E479" s="2053"/>
      <c r="F479" s="2053"/>
      <c r="G479" s="2053"/>
      <c r="H479" s="2053"/>
      <c r="I479" s="2053"/>
    </row>
    <row r="480">
      <c r="A480" s="2053"/>
      <c r="B480" s="2053"/>
      <c r="C480" s="2053"/>
      <c r="D480" s="2053"/>
      <c r="E480" s="2053"/>
      <c r="F480" s="2053"/>
      <c r="G480" s="2053"/>
      <c r="H480" s="2053"/>
      <c r="I480" s="2053"/>
    </row>
    <row r="481">
      <c r="A481" s="2053"/>
      <c r="B481" s="2053"/>
      <c r="C481" s="2053"/>
      <c r="D481" s="2053"/>
      <c r="E481" s="2053"/>
      <c r="F481" s="2053"/>
      <c r="G481" s="2053"/>
      <c r="H481" s="2053"/>
      <c r="I481" s="2053"/>
    </row>
    <row r="482">
      <c r="A482" s="2053"/>
      <c r="B482" s="2053"/>
      <c r="C482" s="2053"/>
      <c r="D482" s="2053"/>
      <c r="E482" s="2053"/>
      <c r="F482" s="2053"/>
      <c r="G482" s="2053"/>
      <c r="H482" s="2053"/>
      <c r="I482" s="2053"/>
    </row>
    <row r="483">
      <c r="A483" s="2053"/>
      <c r="B483" s="2053"/>
      <c r="C483" s="2053"/>
      <c r="D483" s="2053"/>
      <c r="E483" s="2053"/>
      <c r="F483" s="2053"/>
      <c r="G483" s="2053"/>
      <c r="H483" s="2053"/>
      <c r="I483" s="2053"/>
    </row>
    <row r="484">
      <c r="A484" s="2053"/>
      <c r="B484" s="2053"/>
      <c r="C484" s="2053"/>
      <c r="D484" s="2053"/>
      <c r="E484" s="2053"/>
      <c r="F484" s="2053"/>
      <c r="G484" s="2053"/>
      <c r="H484" s="2053"/>
      <c r="I484" s="2053"/>
    </row>
    <row r="485">
      <c r="A485" s="2053"/>
      <c r="B485" s="2053"/>
      <c r="C485" s="2053"/>
      <c r="D485" s="2053"/>
      <c r="E485" s="2053"/>
      <c r="F485" s="2053"/>
      <c r="G485" s="2053"/>
      <c r="H485" s="2053"/>
      <c r="I485" s="2053"/>
    </row>
    <row r="486">
      <c r="A486" s="2053"/>
      <c r="B486" s="2053"/>
      <c r="C486" s="2053"/>
      <c r="D486" s="2053"/>
      <c r="E486" s="2053"/>
      <c r="F486" s="2053"/>
      <c r="G486" s="2053"/>
      <c r="H486" s="2053"/>
      <c r="I486" s="2053"/>
    </row>
    <row r="487">
      <c r="A487" s="2053"/>
      <c r="B487" s="2053"/>
      <c r="C487" s="2053"/>
      <c r="D487" s="2053"/>
      <c r="E487" s="2053"/>
      <c r="F487" s="2053"/>
      <c r="G487" s="2053"/>
      <c r="H487" s="2053"/>
      <c r="I487" s="2053"/>
    </row>
    <row r="488">
      <c r="A488" s="2053"/>
      <c r="B488" s="2053"/>
      <c r="C488" s="2053"/>
      <c r="D488" s="2053"/>
      <c r="E488" s="2053"/>
      <c r="F488" s="2053"/>
      <c r="G488" s="2053"/>
      <c r="H488" s="2053"/>
      <c r="I488" s="2053"/>
    </row>
    <row r="489">
      <c r="A489" s="2053"/>
      <c r="B489" s="2053"/>
      <c r="C489" s="2053"/>
      <c r="D489" s="2053"/>
      <c r="E489" s="2053"/>
      <c r="F489" s="2053"/>
      <c r="G489" s="2053"/>
      <c r="H489" s="2053"/>
      <c r="I489" s="2053"/>
    </row>
    <row r="490">
      <c r="A490" s="2053"/>
      <c r="B490" s="2053"/>
      <c r="C490" s="2053"/>
      <c r="D490" s="2053"/>
      <c r="E490" s="2053"/>
      <c r="F490" s="2053"/>
      <c r="G490" s="2053"/>
      <c r="H490" s="2053"/>
      <c r="I490" s="2053"/>
    </row>
    <row r="491">
      <c r="A491" s="2053"/>
      <c r="B491" s="2053"/>
      <c r="C491" s="2053"/>
      <c r="D491" s="2053"/>
      <c r="E491" s="2053"/>
      <c r="F491" s="2053"/>
      <c r="G491" s="2053"/>
      <c r="H491" s="2053"/>
      <c r="I491" s="2053"/>
    </row>
    <row r="492">
      <c r="A492" s="2053"/>
      <c r="B492" s="2053"/>
      <c r="C492" s="2053"/>
      <c r="D492" s="2053"/>
      <c r="E492" s="2053"/>
      <c r="F492" s="2053"/>
      <c r="G492" s="2053"/>
      <c r="H492" s="2053"/>
      <c r="I492" s="2053"/>
    </row>
    <row r="493">
      <c r="A493" s="2053"/>
      <c r="B493" s="2053"/>
      <c r="C493" s="2053"/>
      <c r="D493" s="2053"/>
      <c r="E493" s="2053"/>
      <c r="F493" s="2053"/>
      <c r="G493" s="2053"/>
      <c r="H493" s="2053"/>
      <c r="I493" s="2053"/>
    </row>
    <row r="494">
      <c r="A494" s="2053"/>
      <c r="B494" s="2053"/>
      <c r="C494" s="2053"/>
      <c r="D494" s="2053"/>
      <c r="E494" s="2053"/>
      <c r="F494" s="2053"/>
      <c r="G494" s="2053"/>
      <c r="H494" s="2053"/>
      <c r="I494" s="2053"/>
    </row>
    <row r="495">
      <c r="A495" s="2053"/>
      <c r="B495" s="2053"/>
      <c r="C495" s="2053"/>
      <c r="D495" s="2053"/>
      <c r="E495" s="2053"/>
      <c r="F495" s="2053"/>
      <c r="G495" s="2053"/>
      <c r="H495" s="2053"/>
      <c r="I495" s="2053"/>
    </row>
    <row r="496">
      <c r="A496" s="2053"/>
      <c r="B496" s="2053"/>
      <c r="C496" s="2053"/>
      <c r="D496" s="2053"/>
      <c r="E496" s="2053"/>
      <c r="F496" s="2053"/>
      <c r="G496" s="2053"/>
      <c r="H496" s="2053"/>
      <c r="I496" s="2053"/>
    </row>
    <row r="497">
      <c r="A497" s="2053"/>
      <c r="B497" s="2053"/>
      <c r="C497" s="2053"/>
      <c r="D497" s="2053"/>
      <c r="E497" s="2053"/>
      <c r="F497" s="2053"/>
      <c r="G497" s="2053"/>
      <c r="H497" s="2053"/>
      <c r="I497" s="2053"/>
    </row>
    <row r="498">
      <c r="A498" s="2053"/>
      <c r="B498" s="2053"/>
      <c r="C498" s="2053"/>
      <c r="D498" s="2053"/>
      <c r="E498" s="2053"/>
      <c r="F498" s="2053"/>
      <c r="G498" s="2053"/>
      <c r="H498" s="2053"/>
      <c r="I498" s="2053"/>
    </row>
    <row r="499">
      <c r="A499" s="2053"/>
      <c r="B499" s="2053"/>
      <c r="C499" s="2053"/>
      <c r="D499" s="2053"/>
      <c r="E499" s="2053"/>
      <c r="F499" s="2053"/>
      <c r="G499" s="2053"/>
      <c r="H499" s="2053"/>
      <c r="I499" s="2053"/>
    </row>
    <row r="500">
      <c r="A500" s="2053"/>
      <c r="B500" s="2053"/>
      <c r="C500" s="2053"/>
      <c r="D500" s="2053"/>
      <c r="E500" s="2053"/>
      <c r="F500" s="2053"/>
      <c r="G500" s="2053"/>
      <c r="H500" s="2053"/>
      <c r="I500" s="2053"/>
    </row>
    <row r="501">
      <c r="A501" s="2053"/>
      <c r="B501" s="2053"/>
      <c r="C501" s="2053"/>
      <c r="D501" s="2053"/>
      <c r="E501" s="2053"/>
      <c r="F501" s="2053"/>
      <c r="G501" s="2053"/>
      <c r="H501" s="2053"/>
      <c r="I501" s="2053"/>
    </row>
    <row r="502">
      <c r="A502" s="2053"/>
      <c r="B502" s="2053"/>
      <c r="C502" s="2053"/>
      <c r="D502" s="2053"/>
      <c r="E502" s="2053"/>
      <c r="F502" s="2053"/>
      <c r="G502" s="2053"/>
      <c r="H502" s="2053"/>
      <c r="I502" s="2053"/>
    </row>
    <row r="503">
      <c r="A503" s="2053"/>
      <c r="B503" s="2053"/>
      <c r="C503" s="2053"/>
      <c r="D503" s="2053"/>
      <c r="E503" s="2053"/>
      <c r="F503" s="2053"/>
      <c r="G503" s="2053"/>
      <c r="H503" s="2053"/>
      <c r="I503" s="2053"/>
    </row>
    <row r="504">
      <c r="A504" s="2053"/>
      <c r="B504" s="2053"/>
      <c r="C504" s="2053"/>
      <c r="D504" s="2053"/>
      <c r="E504" s="2053"/>
      <c r="F504" s="2053"/>
      <c r="G504" s="2053"/>
      <c r="H504" s="2053"/>
      <c r="I504" s="2053"/>
    </row>
    <row r="505">
      <c r="A505" s="2053"/>
      <c r="B505" s="2053"/>
      <c r="C505" s="2053"/>
      <c r="D505" s="2053"/>
      <c r="E505" s="2053"/>
      <c r="F505" s="2053"/>
      <c r="G505" s="2053"/>
      <c r="H505" s="2053"/>
      <c r="I505" s="2053"/>
    </row>
    <row r="506">
      <c r="A506" s="2053"/>
      <c r="B506" s="2053"/>
      <c r="C506" s="2053"/>
      <c r="D506" s="2053"/>
      <c r="E506" s="2053"/>
      <c r="F506" s="2053"/>
      <c r="G506" s="2053"/>
      <c r="H506" s="2053"/>
      <c r="I506" s="2053"/>
    </row>
    <row r="507">
      <c r="A507" s="2053"/>
      <c r="B507" s="2053"/>
      <c r="C507" s="2053"/>
      <c r="D507" s="2053"/>
      <c r="E507" s="2053"/>
      <c r="F507" s="2053"/>
      <c r="G507" s="2053"/>
      <c r="H507" s="2053"/>
      <c r="I507" s="2053"/>
    </row>
    <row r="508">
      <c r="A508" s="2053"/>
      <c r="B508" s="2053"/>
      <c r="C508" s="2053"/>
      <c r="D508" s="2053"/>
      <c r="E508" s="2053"/>
      <c r="F508" s="2053"/>
      <c r="G508" s="2053"/>
      <c r="H508" s="2053"/>
      <c r="I508" s="2053"/>
    </row>
    <row r="509">
      <c r="A509" s="2053"/>
      <c r="B509" s="2053"/>
      <c r="C509" s="2053"/>
      <c r="D509" s="2053"/>
      <c r="E509" s="2053"/>
      <c r="F509" s="2053"/>
      <c r="G509" s="2053"/>
      <c r="H509" s="2053"/>
      <c r="I509" s="2053"/>
    </row>
    <row r="510">
      <c r="A510" s="2053"/>
      <c r="B510" s="2053"/>
      <c r="C510" s="2053"/>
      <c r="D510" s="2053"/>
      <c r="E510" s="2053"/>
      <c r="F510" s="2053"/>
      <c r="G510" s="2053"/>
      <c r="H510" s="2053"/>
      <c r="I510" s="2053"/>
    </row>
    <row r="511">
      <c r="A511" s="2053"/>
      <c r="B511" s="2053"/>
      <c r="C511" s="2053"/>
      <c r="D511" s="2053"/>
      <c r="E511" s="2053"/>
      <c r="F511" s="2053"/>
      <c r="G511" s="2053"/>
      <c r="H511" s="2053"/>
      <c r="I511" s="2053"/>
    </row>
    <row r="512">
      <c r="A512" s="2053"/>
      <c r="B512" s="2053"/>
      <c r="C512" s="2053"/>
      <c r="D512" s="2053"/>
      <c r="E512" s="2053"/>
      <c r="F512" s="2053"/>
      <c r="G512" s="2053"/>
      <c r="H512" s="2053"/>
      <c r="I512" s="2053"/>
    </row>
    <row r="513">
      <c r="A513" s="2053"/>
      <c r="B513" s="2053"/>
      <c r="C513" s="2053"/>
      <c r="D513" s="2053"/>
      <c r="E513" s="2053"/>
      <c r="F513" s="2053"/>
      <c r="G513" s="2053"/>
      <c r="H513" s="2053"/>
      <c r="I513" s="2053"/>
    </row>
    <row r="514">
      <c r="A514" s="2053"/>
      <c r="B514" s="2053"/>
      <c r="C514" s="2053"/>
      <c r="D514" s="2053"/>
      <c r="E514" s="2053"/>
      <c r="F514" s="2053"/>
      <c r="G514" s="2053"/>
      <c r="H514" s="2053"/>
      <c r="I514" s="2053"/>
    </row>
    <row r="515">
      <c r="A515" s="2053"/>
      <c r="B515" s="2053"/>
      <c r="C515" s="2053"/>
      <c r="D515" s="2053"/>
      <c r="E515" s="2053"/>
      <c r="F515" s="2053"/>
      <c r="G515" s="2053"/>
      <c r="H515" s="2053"/>
      <c r="I515" s="2053"/>
    </row>
    <row r="516">
      <c r="A516" s="2053"/>
      <c r="B516" s="2053"/>
      <c r="C516" s="2053"/>
      <c r="D516" s="2053"/>
      <c r="E516" s="2053"/>
      <c r="F516" s="2053"/>
      <c r="G516" s="2053"/>
      <c r="H516" s="2053"/>
      <c r="I516" s="2053"/>
    </row>
    <row r="517">
      <c r="A517" s="2053"/>
      <c r="B517" s="2053"/>
      <c r="C517" s="2053"/>
      <c r="D517" s="2053"/>
      <c r="E517" s="2053"/>
      <c r="F517" s="2053"/>
      <c r="G517" s="2053"/>
      <c r="H517" s="2053"/>
      <c r="I517" s="2053"/>
    </row>
    <row r="518">
      <c r="A518" s="2053"/>
      <c r="B518" s="2053"/>
      <c r="C518" s="2053"/>
      <c r="D518" s="2053"/>
      <c r="E518" s="2053"/>
      <c r="F518" s="2053"/>
      <c r="G518" s="2053"/>
      <c r="H518" s="2053"/>
      <c r="I518" s="2053"/>
    </row>
    <row r="519">
      <c r="A519" s="2053"/>
      <c r="B519" s="2053"/>
      <c r="C519" s="2053"/>
      <c r="D519" s="2053"/>
      <c r="E519" s="2053"/>
      <c r="F519" s="2053"/>
      <c r="G519" s="2053"/>
      <c r="H519" s="2053"/>
      <c r="I519" s="2053"/>
    </row>
    <row r="520">
      <c r="A520" s="2053"/>
      <c r="B520" s="2053"/>
      <c r="C520" s="2053"/>
      <c r="D520" s="2053"/>
      <c r="E520" s="2053"/>
      <c r="F520" s="2053"/>
      <c r="G520" s="2053"/>
      <c r="H520" s="2053"/>
      <c r="I520" s="2053"/>
    </row>
    <row r="521">
      <c r="A521" s="2053"/>
      <c r="B521" s="2053"/>
      <c r="C521" s="2053"/>
      <c r="D521" s="2053"/>
      <c r="E521" s="2053"/>
      <c r="F521" s="2053"/>
      <c r="G521" s="2053"/>
      <c r="H521" s="2053"/>
      <c r="I521" s="2053"/>
    </row>
    <row r="522">
      <c r="A522" s="2053"/>
      <c r="B522" s="2053"/>
      <c r="C522" s="2053"/>
      <c r="D522" s="2053"/>
      <c r="E522" s="2053"/>
      <c r="F522" s="2053"/>
      <c r="G522" s="2053"/>
      <c r="H522" s="2053"/>
      <c r="I522" s="2053"/>
    </row>
    <row r="523">
      <c r="A523" s="2053"/>
      <c r="B523" s="2053"/>
      <c r="C523" s="2053"/>
      <c r="D523" s="2053"/>
      <c r="E523" s="2053"/>
      <c r="F523" s="2053"/>
      <c r="G523" s="2053"/>
      <c r="H523" s="2053"/>
      <c r="I523" s="2053"/>
    </row>
    <row r="524">
      <c r="A524" s="2053"/>
      <c r="B524" s="2053"/>
      <c r="C524" s="2053"/>
      <c r="D524" s="2053"/>
      <c r="E524" s="2053"/>
      <c r="F524" s="2053"/>
      <c r="G524" s="2053"/>
      <c r="H524" s="2053"/>
      <c r="I524" s="2053"/>
    </row>
    <row r="525">
      <c r="A525" s="2053"/>
      <c r="B525" s="2053"/>
      <c r="C525" s="2053"/>
      <c r="D525" s="2053"/>
      <c r="E525" s="2053"/>
      <c r="F525" s="2053"/>
      <c r="G525" s="2053"/>
      <c r="H525" s="2053"/>
      <c r="I525" s="2053"/>
    </row>
    <row r="526">
      <c r="A526" s="2053"/>
      <c r="B526" s="2053"/>
      <c r="C526" s="2053"/>
      <c r="D526" s="2053"/>
      <c r="E526" s="2053"/>
      <c r="F526" s="2053"/>
      <c r="G526" s="2053"/>
      <c r="H526" s="2053"/>
      <c r="I526" s="2053"/>
    </row>
    <row r="527">
      <c r="A527" s="2053"/>
      <c r="B527" s="2053"/>
      <c r="C527" s="2053"/>
      <c r="D527" s="2053"/>
      <c r="E527" s="2053"/>
      <c r="F527" s="2053"/>
      <c r="G527" s="2053"/>
      <c r="H527" s="2053"/>
      <c r="I527" s="2053"/>
    </row>
    <row r="528">
      <c r="A528" s="2053"/>
      <c r="B528" s="2053"/>
      <c r="C528" s="2053"/>
      <c r="D528" s="2053"/>
      <c r="E528" s="2053"/>
      <c r="F528" s="2053"/>
      <c r="G528" s="2053"/>
      <c r="H528" s="2053"/>
      <c r="I528" s="2053"/>
    </row>
    <row r="529">
      <c r="A529" s="2053"/>
      <c r="B529" s="2053"/>
      <c r="C529" s="2053"/>
      <c r="D529" s="2053"/>
      <c r="E529" s="2053"/>
      <c r="F529" s="2053"/>
      <c r="G529" s="2053"/>
      <c r="H529" s="2053"/>
      <c r="I529" s="2053"/>
    </row>
    <row r="530">
      <c r="A530" s="2053"/>
      <c r="B530" s="2053"/>
      <c r="C530" s="2053"/>
      <c r="D530" s="2053"/>
      <c r="E530" s="2053"/>
      <c r="F530" s="2053"/>
      <c r="G530" s="2053"/>
      <c r="H530" s="2053"/>
      <c r="I530" s="2053"/>
    </row>
    <row r="531">
      <c r="A531" s="2053"/>
      <c r="B531" s="2053"/>
      <c r="C531" s="2053"/>
      <c r="D531" s="2053"/>
      <c r="E531" s="2053"/>
      <c r="F531" s="2053"/>
      <c r="G531" s="2053"/>
      <c r="H531" s="2053"/>
      <c r="I531" s="2053"/>
    </row>
    <row r="532">
      <c r="A532" s="2053"/>
      <c r="B532" s="2053"/>
      <c r="C532" s="2053"/>
      <c r="D532" s="2053"/>
      <c r="E532" s="2053"/>
      <c r="F532" s="2053"/>
      <c r="G532" s="2053"/>
      <c r="H532" s="2053"/>
      <c r="I532" s="2053"/>
    </row>
    <row r="533">
      <c r="A533" s="2053"/>
      <c r="B533" s="2053"/>
      <c r="C533" s="2053"/>
      <c r="D533" s="2053"/>
      <c r="E533" s="2053"/>
      <c r="F533" s="2053"/>
      <c r="G533" s="2053"/>
      <c r="H533" s="2053"/>
      <c r="I533" s="2053"/>
    </row>
    <row r="534">
      <c r="A534" s="2053"/>
      <c r="B534" s="2053"/>
      <c r="C534" s="2053"/>
      <c r="D534" s="2053"/>
      <c r="E534" s="2053"/>
      <c r="F534" s="2053"/>
      <c r="G534" s="2053"/>
      <c r="H534" s="2053"/>
      <c r="I534" s="2053"/>
    </row>
    <row r="535">
      <c r="A535" s="2053"/>
      <c r="B535" s="2053"/>
      <c r="C535" s="2053"/>
      <c r="D535" s="2053"/>
      <c r="E535" s="2053"/>
      <c r="F535" s="2053"/>
      <c r="G535" s="2053"/>
      <c r="H535" s="2053"/>
      <c r="I535" s="2053"/>
    </row>
    <row r="536">
      <c r="A536" s="2053"/>
      <c r="B536" s="2053"/>
      <c r="C536" s="2053"/>
      <c r="D536" s="2053"/>
      <c r="E536" s="2053"/>
      <c r="F536" s="2053"/>
      <c r="G536" s="2053"/>
      <c r="H536" s="2053"/>
      <c r="I536" s="2053"/>
    </row>
    <row r="537">
      <c r="A537" s="2053"/>
      <c r="B537" s="2053"/>
      <c r="C537" s="2053"/>
      <c r="D537" s="2053"/>
      <c r="E537" s="2053"/>
      <c r="F537" s="2053"/>
      <c r="G537" s="2053"/>
      <c r="H537" s="2053"/>
      <c r="I537" s="2053"/>
    </row>
    <row r="538">
      <c r="A538" s="2053"/>
      <c r="B538" s="2053"/>
      <c r="C538" s="2053"/>
      <c r="D538" s="2053"/>
      <c r="E538" s="2053"/>
      <c r="F538" s="2053"/>
      <c r="G538" s="2053"/>
      <c r="H538" s="2053"/>
      <c r="I538" s="2053"/>
    </row>
    <row r="539">
      <c r="A539" s="2053"/>
      <c r="B539" s="2053"/>
      <c r="C539" s="2053"/>
      <c r="D539" s="2053"/>
      <c r="E539" s="2053"/>
      <c r="F539" s="2053"/>
      <c r="G539" s="2053"/>
      <c r="H539" s="2053"/>
      <c r="I539" s="2053"/>
    </row>
    <row r="540">
      <c r="A540" s="2053"/>
      <c r="B540" s="2053"/>
      <c r="C540" s="2053"/>
      <c r="D540" s="2053"/>
      <c r="E540" s="2053"/>
      <c r="F540" s="2053"/>
      <c r="G540" s="2053"/>
      <c r="H540" s="2053"/>
      <c r="I540" s="2053"/>
    </row>
    <row r="541">
      <c r="A541" s="2053"/>
      <c r="B541" s="2053"/>
      <c r="C541" s="2053"/>
      <c r="D541" s="2053"/>
      <c r="E541" s="2053"/>
      <c r="F541" s="2053"/>
      <c r="G541" s="2053"/>
      <c r="H541" s="2053"/>
      <c r="I541" s="2053"/>
    </row>
    <row r="542">
      <c r="A542" s="2053"/>
      <c r="B542" s="2053"/>
      <c r="C542" s="2053"/>
      <c r="D542" s="2053"/>
      <c r="E542" s="2053"/>
      <c r="F542" s="2053"/>
      <c r="G542" s="2053"/>
      <c r="H542" s="2053"/>
      <c r="I542" s="2053"/>
    </row>
    <row r="543">
      <c r="A543" s="2053"/>
      <c r="B543" s="2053"/>
      <c r="C543" s="2053"/>
      <c r="D543" s="2053"/>
      <c r="E543" s="2053"/>
      <c r="F543" s="2053"/>
      <c r="G543" s="2053"/>
      <c r="H543" s="2053"/>
      <c r="I543" s="2053"/>
    </row>
    <row r="544">
      <c r="A544" s="2053"/>
      <c r="B544" s="2053"/>
      <c r="C544" s="2053"/>
      <c r="D544" s="2053"/>
      <c r="E544" s="2053"/>
      <c r="F544" s="2053"/>
      <c r="G544" s="2053"/>
      <c r="H544" s="2053"/>
      <c r="I544" s="2053"/>
    </row>
    <row r="545">
      <c r="A545" s="2053"/>
      <c r="B545" s="2053"/>
      <c r="C545" s="2053"/>
      <c r="D545" s="2053"/>
      <c r="E545" s="2053"/>
      <c r="F545" s="2053"/>
      <c r="G545" s="2053"/>
      <c r="H545" s="2053"/>
      <c r="I545" s="2053"/>
    </row>
    <row r="546">
      <c r="A546" s="2053"/>
      <c r="B546" s="2053"/>
      <c r="C546" s="2053"/>
      <c r="D546" s="2053"/>
      <c r="E546" s="2053"/>
      <c r="F546" s="2053"/>
      <c r="G546" s="2053"/>
      <c r="H546" s="2053"/>
      <c r="I546" s="2053"/>
    </row>
    <row r="547">
      <c r="A547" s="2053"/>
      <c r="B547" s="2053"/>
      <c r="C547" s="2053"/>
      <c r="D547" s="2053"/>
      <c r="E547" s="2053"/>
      <c r="F547" s="2053"/>
      <c r="G547" s="2053"/>
      <c r="H547" s="2053"/>
      <c r="I547" s="2053"/>
    </row>
    <row r="548">
      <c r="A548" s="2053"/>
      <c r="B548" s="2053"/>
      <c r="C548" s="2053"/>
      <c r="D548" s="2053"/>
      <c r="E548" s="2053"/>
      <c r="F548" s="2053"/>
      <c r="G548" s="2053"/>
      <c r="H548" s="2053"/>
      <c r="I548" s="2053"/>
    </row>
    <row r="549">
      <c r="A549" s="2053"/>
      <c r="B549" s="2053"/>
      <c r="C549" s="2053"/>
      <c r="D549" s="2053"/>
      <c r="E549" s="2053"/>
      <c r="F549" s="2053"/>
      <c r="G549" s="2053"/>
      <c r="H549" s="2053"/>
      <c r="I549" s="2053"/>
    </row>
    <row r="550">
      <c r="A550" s="2053"/>
      <c r="B550" s="2053"/>
      <c r="C550" s="2053"/>
      <c r="D550" s="2053"/>
      <c r="E550" s="2053"/>
      <c r="F550" s="2053"/>
      <c r="G550" s="2053"/>
      <c r="H550" s="2053"/>
      <c r="I550" s="2053"/>
    </row>
    <row r="551">
      <c r="A551" s="2053"/>
      <c r="B551" s="2053"/>
      <c r="C551" s="2053"/>
      <c r="D551" s="2053"/>
      <c r="E551" s="2053"/>
      <c r="F551" s="2053"/>
      <c r="G551" s="2053"/>
      <c r="H551" s="2053"/>
      <c r="I551" s="2053"/>
    </row>
    <row r="552">
      <c r="A552" s="2053"/>
      <c r="B552" s="2053"/>
      <c r="C552" s="2053"/>
      <c r="D552" s="2053"/>
      <c r="E552" s="2053"/>
      <c r="F552" s="2053"/>
      <c r="G552" s="2053"/>
      <c r="H552" s="2053"/>
      <c r="I552" s="2053"/>
    </row>
    <row r="553">
      <c r="A553" s="2053"/>
      <c r="B553" s="2053"/>
      <c r="C553" s="2053"/>
      <c r="D553" s="2053"/>
      <c r="E553" s="2053"/>
      <c r="F553" s="2053"/>
      <c r="G553" s="2053"/>
      <c r="H553" s="2053"/>
      <c r="I553" s="2053"/>
    </row>
    <row r="554">
      <c r="A554" s="2053"/>
      <c r="B554" s="2053"/>
      <c r="C554" s="2053"/>
      <c r="D554" s="2053"/>
      <c r="E554" s="2053"/>
      <c r="F554" s="2053"/>
      <c r="G554" s="2053"/>
      <c r="H554" s="2053"/>
      <c r="I554" s="2053"/>
    </row>
    <row r="555">
      <c r="A555" s="2053"/>
      <c r="B555" s="2053"/>
      <c r="C555" s="2053"/>
      <c r="D555" s="2053"/>
      <c r="E555" s="2053"/>
      <c r="F555" s="2053"/>
      <c r="G555" s="2053"/>
      <c r="H555" s="2053"/>
      <c r="I555" s="2053"/>
    </row>
    <row r="556">
      <c r="A556" s="2053"/>
      <c r="B556" s="2053"/>
      <c r="C556" s="2053"/>
      <c r="D556" s="2053"/>
      <c r="E556" s="2053"/>
      <c r="F556" s="2053"/>
      <c r="G556" s="2053"/>
      <c r="H556" s="2053"/>
      <c r="I556" s="2053"/>
    </row>
    <row r="557">
      <c r="A557" s="2053"/>
      <c r="B557" s="2053"/>
      <c r="C557" s="2053"/>
      <c r="D557" s="2053"/>
      <c r="E557" s="2053"/>
      <c r="F557" s="2053"/>
      <c r="G557" s="2053"/>
      <c r="H557" s="2053"/>
      <c r="I557" s="2053"/>
    </row>
    <row r="558">
      <c r="A558" s="2053"/>
      <c r="B558" s="2053"/>
      <c r="C558" s="2053"/>
      <c r="D558" s="2053"/>
      <c r="E558" s="2053"/>
      <c r="F558" s="2053"/>
      <c r="G558" s="2053"/>
      <c r="H558" s="2053"/>
      <c r="I558" s="2053"/>
    </row>
    <row r="559">
      <c r="A559" s="2053"/>
      <c r="B559" s="2053"/>
      <c r="C559" s="2053"/>
      <c r="D559" s="2053"/>
      <c r="E559" s="2053"/>
      <c r="F559" s="2053"/>
      <c r="G559" s="2053"/>
      <c r="H559" s="2053"/>
      <c r="I559" s="2053"/>
    </row>
    <row r="560">
      <c r="A560" s="2053"/>
      <c r="B560" s="2053"/>
      <c r="C560" s="2053"/>
      <c r="D560" s="2053"/>
      <c r="E560" s="2053"/>
      <c r="F560" s="2053"/>
      <c r="G560" s="2053"/>
      <c r="H560" s="2053"/>
      <c r="I560" s="2053"/>
    </row>
    <row r="561">
      <c r="A561" s="2053"/>
      <c r="B561" s="2053"/>
      <c r="C561" s="2053"/>
      <c r="D561" s="2053"/>
      <c r="E561" s="2053"/>
      <c r="F561" s="2053"/>
      <c r="G561" s="2053"/>
      <c r="H561" s="2053"/>
      <c r="I561" s="2053"/>
    </row>
    <row r="562">
      <c r="A562" s="2053"/>
      <c r="B562" s="2053"/>
      <c r="C562" s="2053"/>
      <c r="D562" s="2053"/>
      <c r="E562" s="2053"/>
      <c r="F562" s="2053"/>
      <c r="G562" s="2053"/>
      <c r="H562" s="2053"/>
      <c r="I562" s="2053"/>
    </row>
    <row r="563">
      <c r="A563" s="2053"/>
      <c r="B563" s="2053"/>
      <c r="C563" s="2053"/>
      <c r="D563" s="2053"/>
      <c r="E563" s="2053"/>
      <c r="F563" s="2053"/>
      <c r="G563" s="2053"/>
      <c r="H563" s="2053"/>
      <c r="I563" s="2053"/>
    </row>
    <row r="564">
      <c r="A564" s="2053"/>
      <c r="B564" s="2053"/>
      <c r="C564" s="2053"/>
      <c r="D564" s="2053"/>
      <c r="E564" s="2053"/>
      <c r="F564" s="2053"/>
      <c r="G564" s="2053"/>
      <c r="H564" s="2053"/>
      <c r="I564" s="2053"/>
    </row>
    <row r="565">
      <c r="A565" s="2053"/>
      <c r="B565" s="2053"/>
      <c r="C565" s="2053"/>
      <c r="D565" s="2053"/>
      <c r="E565" s="2053"/>
      <c r="F565" s="2053"/>
      <c r="G565" s="2053"/>
      <c r="H565" s="2053"/>
      <c r="I565" s="2053"/>
    </row>
    <row r="566">
      <c r="A566" s="2053"/>
      <c r="B566" s="2053"/>
      <c r="C566" s="2053"/>
      <c r="D566" s="2053"/>
      <c r="E566" s="2053"/>
      <c r="F566" s="2053"/>
      <c r="G566" s="2053"/>
      <c r="H566" s="2053"/>
      <c r="I566" s="2053"/>
    </row>
    <row r="567">
      <c r="A567" s="2053"/>
      <c r="B567" s="2053"/>
      <c r="C567" s="2053"/>
      <c r="D567" s="2053"/>
      <c r="E567" s="2053"/>
      <c r="F567" s="2053"/>
      <c r="G567" s="2053"/>
      <c r="H567" s="2053"/>
      <c r="I567" s="2053"/>
    </row>
    <row r="568">
      <c r="A568" s="2053"/>
      <c r="B568" s="2053"/>
      <c r="C568" s="2053"/>
      <c r="D568" s="2053"/>
      <c r="E568" s="2053"/>
      <c r="F568" s="2053"/>
      <c r="G568" s="2053"/>
      <c r="H568" s="2053"/>
      <c r="I568" s="2053"/>
    </row>
    <row r="569">
      <c r="A569" s="2053"/>
      <c r="B569" s="2053"/>
      <c r="C569" s="2053"/>
      <c r="D569" s="2053"/>
      <c r="E569" s="2053"/>
      <c r="F569" s="2053"/>
      <c r="G569" s="2053"/>
      <c r="H569" s="2053"/>
      <c r="I569" s="2053"/>
    </row>
    <row r="570">
      <c r="A570" s="2053"/>
      <c r="B570" s="2053"/>
      <c r="C570" s="2053"/>
      <c r="D570" s="2053"/>
      <c r="E570" s="2053"/>
      <c r="F570" s="2053"/>
      <c r="G570" s="2053"/>
      <c r="H570" s="2053"/>
      <c r="I570" s="2053"/>
    </row>
    <row r="571">
      <c r="A571" s="2053"/>
      <c r="B571" s="2053"/>
      <c r="C571" s="2053"/>
      <c r="D571" s="2053"/>
      <c r="E571" s="2053"/>
      <c r="F571" s="2053"/>
      <c r="G571" s="2053"/>
      <c r="H571" s="2053"/>
      <c r="I571" s="2053"/>
    </row>
    <row r="572">
      <c r="A572" s="2053"/>
      <c r="B572" s="2053"/>
      <c r="C572" s="2053"/>
      <c r="D572" s="2053"/>
      <c r="E572" s="2053"/>
      <c r="F572" s="2053"/>
      <c r="G572" s="2053"/>
      <c r="H572" s="2053"/>
      <c r="I572" s="2053"/>
    </row>
    <row r="573">
      <c r="A573" s="2053"/>
      <c r="B573" s="2053"/>
      <c r="C573" s="2053"/>
      <c r="D573" s="2053"/>
      <c r="E573" s="2053"/>
      <c r="F573" s="2053"/>
      <c r="G573" s="2053"/>
      <c r="H573" s="2053"/>
      <c r="I573" s="2053"/>
    </row>
    <row r="574">
      <c r="A574" s="2053"/>
      <c r="B574" s="2053"/>
      <c r="C574" s="2053"/>
      <c r="D574" s="2053"/>
      <c r="E574" s="2053"/>
      <c r="F574" s="2053"/>
      <c r="G574" s="2053"/>
      <c r="H574" s="2053"/>
      <c r="I574" s="2053"/>
    </row>
    <row r="575">
      <c r="A575" s="2053"/>
      <c r="B575" s="2053"/>
      <c r="C575" s="2053"/>
      <c r="D575" s="2053"/>
      <c r="E575" s="2053"/>
      <c r="F575" s="2053"/>
      <c r="G575" s="2053"/>
      <c r="H575" s="2053"/>
      <c r="I575" s="2053"/>
    </row>
    <row r="576">
      <c r="A576" s="2053"/>
      <c r="B576" s="2053"/>
      <c r="C576" s="2053"/>
      <c r="D576" s="2053"/>
      <c r="E576" s="2053"/>
      <c r="F576" s="2053"/>
      <c r="G576" s="2053"/>
      <c r="H576" s="2053"/>
      <c r="I576" s="2053"/>
    </row>
    <row r="577">
      <c r="A577" s="2053"/>
      <c r="B577" s="2053"/>
      <c r="C577" s="2053"/>
      <c r="D577" s="2053"/>
      <c r="E577" s="2053"/>
      <c r="F577" s="2053"/>
      <c r="G577" s="2053"/>
      <c r="H577" s="2053"/>
      <c r="I577" s="2053"/>
    </row>
    <row r="578">
      <c r="A578" s="2053"/>
      <c r="B578" s="2053"/>
      <c r="C578" s="2053"/>
      <c r="D578" s="2053"/>
      <c r="E578" s="2053"/>
      <c r="F578" s="2053"/>
      <c r="G578" s="2053"/>
      <c r="H578" s="2053"/>
      <c r="I578" s="2053"/>
    </row>
    <row r="579">
      <c r="A579" s="2053"/>
      <c r="B579" s="2053"/>
      <c r="C579" s="2053"/>
      <c r="D579" s="2053"/>
      <c r="E579" s="2053"/>
      <c r="F579" s="2053"/>
      <c r="G579" s="2053"/>
      <c r="H579" s="2053"/>
      <c r="I579" s="2053"/>
    </row>
    <row r="580">
      <c r="A580" s="2053"/>
      <c r="B580" s="2053"/>
      <c r="C580" s="2053"/>
      <c r="D580" s="2053"/>
      <c r="E580" s="2053"/>
      <c r="F580" s="2053"/>
      <c r="G580" s="2053"/>
      <c r="H580" s="2053"/>
      <c r="I580" s="2053"/>
    </row>
    <row r="581">
      <c r="A581" s="2053"/>
      <c r="B581" s="2053"/>
      <c r="C581" s="2053"/>
      <c r="D581" s="2053"/>
      <c r="E581" s="2053"/>
      <c r="F581" s="2053"/>
      <c r="G581" s="2053"/>
      <c r="H581" s="2053"/>
      <c r="I581" s="2053"/>
    </row>
    <row r="582">
      <c r="A582" s="2053"/>
      <c r="B582" s="2053"/>
      <c r="C582" s="2053"/>
      <c r="D582" s="2053"/>
      <c r="E582" s="2053"/>
      <c r="F582" s="2053"/>
      <c r="G582" s="2053"/>
      <c r="H582" s="2053"/>
      <c r="I582" s="2053"/>
    </row>
    <row r="583">
      <c r="A583" s="2053"/>
      <c r="B583" s="2053"/>
      <c r="C583" s="2053"/>
      <c r="D583" s="2053"/>
      <c r="E583" s="2053"/>
      <c r="F583" s="2053"/>
      <c r="G583" s="2053"/>
      <c r="H583" s="2053"/>
      <c r="I583" s="2053"/>
    </row>
    <row r="584">
      <c r="A584" s="2053"/>
      <c r="B584" s="2053"/>
      <c r="C584" s="2053"/>
      <c r="D584" s="2053"/>
      <c r="E584" s="2053"/>
      <c r="F584" s="2053"/>
      <c r="G584" s="2053"/>
      <c r="H584" s="2053"/>
      <c r="I584" s="2053"/>
    </row>
    <row r="585">
      <c r="A585" s="2053"/>
      <c r="B585" s="2053"/>
      <c r="C585" s="2053"/>
      <c r="D585" s="2053"/>
      <c r="E585" s="2053"/>
      <c r="F585" s="2053"/>
      <c r="G585" s="2053"/>
      <c r="H585" s="2053"/>
      <c r="I585" s="2053"/>
    </row>
    <row r="586">
      <c r="A586" s="2053"/>
      <c r="B586" s="2053"/>
      <c r="C586" s="2053"/>
      <c r="D586" s="2053"/>
      <c r="E586" s="2053"/>
      <c r="F586" s="2053"/>
      <c r="G586" s="2053"/>
      <c r="H586" s="2053"/>
      <c r="I586" s="2053"/>
    </row>
    <row r="587">
      <c r="A587" s="2053"/>
      <c r="B587" s="2053"/>
      <c r="C587" s="2053"/>
      <c r="D587" s="2053"/>
      <c r="E587" s="2053"/>
      <c r="F587" s="2053"/>
      <c r="G587" s="2053"/>
      <c r="H587" s="2053"/>
      <c r="I587" s="2053"/>
    </row>
    <row r="588">
      <c r="A588" s="2053"/>
      <c r="B588" s="2053"/>
      <c r="C588" s="2053"/>
      <c r="D588" s="2053"/>
      <c r="E588" s="2053"/>
      <c r="F588" s="2053"/>
      <c r="G588" s="2053"/>
      <c r="H588" s="2053"/>
      <c r="I588" s="2053"/>
    </row>
    <row r="589">
      <c r="A589" s="2053"/>
      <c r="B589" s="2053"/>
      <c r="C589" s="2053"/>
      <c r="D589" s="2053"/>
      <c r="E589" s="2053"/>
      <c r="F589" s="2053"/>
      <c r="G589" s="2053"/>
      <c r="H589" s="2053"/>
      <c r="I589" s="2053"/>
    </row>
    <row r="590">
      <c r="A590" s="2053"/>
      <c r="B590" s="2053"/>
      <c r="C590" s="2053"/>
      <c r="D590" s="2053"/>
      <c r="E590" s="2053"/>
      <c r="F590" s="2053"/>
      <c r="G590" s="2053"/>
      <c r="H590" s="2053"/>
      <c r="I590" s="2053"/>
    </row>
    <row r="591">
      <c r="A591" s="2053"/>
      <c r="B591" s="2053"/>
      <c r="C591" s="2053"/>
      <c r="D591" s="2053"/>
      <c r="E591" s="2053"/>
      <c r="F591" s="2053"/>
      <c r="G591" s="2053"/>
      <c r="H591" s="2053"/>
      <c r="I591" s="2053"/>
    </row>
    <row r="592">
      <c r="A592" s="2053"/>
      <c r="B592" s="2053"/>
      <c r="C592" s="2053"/>
      <c r="D592" s="2053"/>
      <c r="E592" s="2053"/>
      <c r="F592" s="2053"/>
      <c r="G592" s="2053"/>
      <c r="H592" s="2053"/>
      <c r="I592" s="2053"/>
    </row>
    <row r="593">
      <c r="A593" s="2053"/>
      <c r="B593" s="2053"/>
      <c r="C593" s="2053"/>
      <c r="D593" s="2053"/>
      <c r="E593" s="2053"/>
      <c r="F593" s="2053"/>
      <c r="G593" s="2053"/>
      <c r="H593" s="2053"/>
      <c r="I593" s="2053"/>
    </row>
    <row r="594">
      <c r="A594" s="2053"/>
      <c r="B594" s="2053"/>
      <c r="C594" s="2053"/>
      <c r="D594" s="2053"/>
      <c r="E594" s="2053"/>
      <c r="F594" s="2053"/>
      <c r="G594" s="2053"/>
      <c r="H594" s="2053"/>
      <c r="I594" s="2053"/>
    </row>
    <row r="595">
      <c r="A595" s="2053"/>
      <c r="B595" s="2053"/>
      <c r="C595" s="2053"/>
      <c r="D595" s="2053"/>
      <c r="E595" s="2053"/>
      <c r="F595" s="2053"/>
      <c r="G595" s="2053"/>
      <c r="H595" s="2053"/>
      <c r="I595" s="2053"/>
    </row>
    <row r="596">
      <c r="A596" s="2053"/>
      <c r="B596" s="2053"/>
      <c r="C596" s="2053"/>
      <c r="D596" s="2053"/>
      <c r="E596" s="2053"/>
      <c r="F596" s="2053"/>
      <c r="G596" s="2053"/>
      <c r="H596" s="2053"/>
      <c r="I596" s="2053"/>
    </row>
    <row r="597">
      <c r="A597" s="2053"/>
      <c r="B597" s="2053"/>
      <c r="C597" s="2053"/>
      <c r="D597" s="2053"/>
      <c r="E597" s="2053"/>
      <c r="F597" s="2053"/>
      <c r="G597" s="2053"/>
      <c r="H597" s="2053"/>
      <c r="I597" s="2053"/>
    </row>
    <row r="598">
      <c r="A598" s="2053"/>
      <c r="B598" s="2053"/>
      <c r="C598" s="2053"/>
      <c r="D598" s="2053"/>
      <c r="E598" s="2053"/>
      <c r="F598" s="2053"/>
      <c r="G598" s="2053"/>
      <c r="H598" s="2053"/>
      <c r="I598" s="2053"/>
    </row>
    <row r="599">
      <c r="A599" s="2053"/>
      <c r="B599" s="2053"/>
      <c r="C599" s="2053"/>
      <c r="D599" s="2053"/>
      <c r="E599" s="2053"/>
      <c r="F599" s="2053"/>
      <c r="G599" s="2053"/>
      <c r="H599" s="2053"/>
      <c r="I599" s="2053"/>
    </row>
    <row r="600">
      <c r="A600" s="2053"/>
      <c r="B600" s="2053"/>
      <c r="C600" s="2053"/>
      <c r="D600" s="2053"/>
      <c r="E600" s="2053"/>
      <c r="F600" s="2053"/>
      <c r="G600" s="2053"/>
      <c r="H600" s="2053"/>
      <c r="I600" s="2053"/>
    </row>
    <row r="601">
      <c r="A601" s="2053"/>
      <c r="B601" s="2053"/>
      <c r="C601" s="2053"/>
      <c r="D601" s="2053"/>
      <c r="E601" s="2053"/>
      <c r="F601" s="2053"/>
      <c r="G601" s="2053"/>
      <c r="H601" s="2053"/>
      <c r="I601" s="2053"/>
    </row>
    <row r="602">
      <c r="A602" s="2053"/>
      <c r="B602" s="2053"/>
      <c r="C602" s="2053"/>
      <c r="D602" s="2053"/>
      <c r="E602" s="2053"/>
      <c r="F602" s="2053"/>
      <c r="G602" s="2053"/>
      <c r="H602" s="2053"/>
      <c r="I602" s="2053"/>
    </row>
    <row r="603">
      <c r="A603" s="2053"/>
      <c r="B603" s="2053"/>
      <c r="C603" s="2053"/>
      <c r="D603" s="2053"/>
      <c r="E603" s="2053"/>
      <c r="F603" s="2053"/>
      <c r="G603" s="2053"/>
      <c r="H603" s="2053"/>
      <c r="I603" s="2053"/>
    </row>
    <row r="604">
      <c r="A604" s="2053"/>
      <c r="B604" s="2053"/>
      <c r="C604" s="2053"/>
      <c r="D604" s="2053"/>
      <c r="E604" s="2053"/>
      <c r="F604" s="2053"/>
      <c r="G604" s="2053"/>
      <c r="H604" s="2053"/>
      <c r="I604" s="2053"/>
    </row>
    <row r="605">
      <c r="A605" s="2053"/>
      <c r="B605" s="2053"/>
      <c r="C605" s="2053"/>
      <c r="D605" s="2053"/>
      <c r="E605" s="2053"/>
      <c r="F605" s="2053"/>
      <c r="G605" s="2053"/>
      <c r="H605" s="2053"/>
      <c r="I605" s="2053"/>
    </row>
    <row r="606">
      <c r="A606" s="2053"/>
      <c r="B606" s="2053"/>
      <c r="C606" s="2053"/>
      <c r="D606" s="2053"/>
      <c r="E606" s="2053"/>
      <c r="F606" s="2053"/>
      <c r="G606" s="2053"/>
      <c r="H606" s="2053"/>
      <c r="I606" s="2053"/>
    </row>
    <row r="607">
      <c r="A607" s="2053"/>
      <c r="B607" s="2053"/>
      <c r="C607" s="2053"/>
      <c r="D607" s="2053"/>
      <c r="E607" s="2053"/>
      <c r="F607" s="2053"/>
      <c r="G607" s="2053"/>
      <c r="H607" s="2053"/>
      <c r="I607" s="2053"/>
    </row>
    <row r="608">
      <c r="A608" s="2053"/>
      <c r="B608" s="2053"/>
      <c r="C608" s="2053"/>
      <c r="D608" s="2053"/>
      <c r="E608" s="2053"/>
      <c r="F608" s="2053"/>
      <c r="G608" s="2053"/>
      <c r="H608" s="2053"/>
      <c r="I608" s="2053"/>
    </row>
    <row r="609">
      <c r="A609" s="2053"/>
      <c r="B609" s="2053"/>
      <c r="C609" s="2053"/>
      <c r="D609" s="2053"/>
      <c r="E609" s="2053"/>
      <c r="F609" s="2053"/>
      <c r="G609" s="2053"/>
      <c r="H609" s="2053"/>
      <c r="I609" s="2053"/>
    </row>
    <row r="610">
      <c r="A610" s="2053"/>
      <c r="B610" s="2053"/>
      <c r="C610" s="2053"/>
      <c r="D610" s="2053"/>
      <c r="E610" s="2053"/>
      <c r="F610" s="2053"/>
      <c r="G610" s="2053"/>
      <c r="H610" s="2053"/>
      <c r="I610" s="2053"/>
    </row>
    <row r="611">
      <c r="A611" s="2053"/>
      <c r="B611" s="2053"/>
      <c r="C611" s="2053"/>
      <c r="D611" s="2053"/>
      <c r="E611" s="2053"/>
      <c r="F611" s="2053"/>
      <c r="G611" s="2053"/>
      <c r="H611" s="2053"/>
      <c r="I611" s="2053"/>
    </row>
    <row r="612">
      <c r="A612" s="2053"/>
      <c r="B612" s="2053"/>
      <c r="C612" s="2053"/>
      <c r="D612" s="2053"/>
      <c r="E612" s="2053"/>
      <c r="F612" s="2053"/>
      <c r="G612" s="2053"/>
      <c r="H612" s="2053"/>
      <c r="I612" s="2053"/>
    </row>
    <row r="613">
      <c r="A613" s="2053"/>
      <c r="B613" s="2053"/>
      <c r="C613" s="2053"/>
      <c r="D613" s="2053"/>
      <c r="E613" s="2053"/>
      <c r="F613" s="2053"/>
      <c r="G613" s="2053"/>
      <c r="H613" s="2053"/>
      <c r="I613" s="2053"/>
    </row>
    <row r="614">
      <c r="A614" s="2053"/>
      <c r="B614" s="2053"/>
      <c r="C614" s="2053"/>
      <c r="D614" s="2053"/>
      <c r="E614" s="2053"/>
      <c r="F614" s="2053"/>
      <c r="G614" s="2053"/>
      <c r="H614" s="2053"/>
      <c r="I614" s="2053"/>
    </row>
    <row r="615">
      <c r="A615" s="2053"/>
      <c r="B615" s="2053"/>
      <c r="C615" s="2053"/>
      <c r="D615" s="2053"/>
      <c r="E615" s="2053"/>
      <c r="F615" s="2053"/>
      <c r="G615" s="2053"/>
      <c r="H615" s="2053"/>
      <c r="I615" s="2053"/>
    </row>
    <row r="616">
      <c r="A616" s="2053"/>
      <c r="B616" s="2053"/>
      <c r="C616" s="2053"/>
      <c r="D616" s="2053"/>
      <c r="E616" s="2053"/>
      <c r="F616" s="2053"/>
      <c r="G616" s="2053"/>
      <c r="H616" s="2053"/>
      <c r="I616" s="2053"/>
    </row>
    <row r="617">
      <c r="A617" s="2053"/>
      <c r="B617" s="2053"/>
      <c r="C617" s="2053"/>
      <c r="D617" s="2053"/>
      <c r="E617" s="2053"/>
      <c r="F617" s="2053"/>
      <c r="G617" s="2053"/>
      <c r="H617" s="2053"/>
      <c r="I617" s="2053"/>
    </row>
    <row r="618">
      <c r="A618" s="2053"/>
      <c r="B618" s="2053"/>
      <c r="C618" s="2053"/>
      <c r="D618" s="2053"/>
      <c r="E618" s="2053"/>
      <c r="F618" s="2053"/>
      <c r="G618" s="2053"/>
      <c r="H618" s="2053"/>
      <c r="I618" s="2053"/>
    </row>
    <row r="619">
      <c r="A619" s="2053"/>
      <c r="B619" s="2053"/>
      <c r="C619" s="2053"/>
      <c r="D619" s="2053"/>
      <c r="E619" s="2053"/>
      <c r="F619" s="2053"/>
      <c r="G619" s="2053"/>
      <c r="H619" s="2053"/>
      <c r="I619" s="2053"/>
    </row>
    <row r="620">
      <c r="A620" s="2053"/>
      <c r="B620" s="2053"/>
      <c r="C620" s="2053"/>
      <c r="D620" s="2053"/>
      <c r="E620" s="2053"/>
      <c r="F620" s="2053"/>
      <c r="G620" s="2053"/>
      <c r="H620" s="2053"/>
      <c r="I620" s="2053"/>
    </row>
    <row r="621">
      <c r="A621" s="2053"/>
      <c r="B621" s="2053"/>
      <c r="C621" s="2053"/>
      <c r="D621" s="2053"/>
      <c r="E621" s="2053"/>
      <c r="F621" s="2053"/>
      <c r="G621" s="2053"/>
      <c r="H621" s="2053"/>
      <c r="I621" s="2053"/>
    </row>
    <row r="622">
      <c r="A622" s="2053"/>
      <c r="B622" s="2053"/>
      <c r="C622" s="2053"/>
      <c r="D622" s="2053"/>
      <c r="E622" s="2053"/>
      <c r="F622" s="2053"/>
      <c r="G622" s="2053"/>
      <c r="H622" s="2053"/>
      <c r="I622" s="2053"/>
    </row>
    <row r="623">
      <c r="A623" s="2053"/>
      <c r="B623" s="2053"/>
      <c r="C623" s="2053"/>
      <c r="D623" s="2053"/>
      <c r="E623" s="2053"/>
      <c r="F623" s="2053"/>
      <c r="G623" s="2053"/>
      <c r="H623" s="2053"/>
      <c r="I623" s="2053"/>
    </row>
    <row r="624">
      <c r="A624" s="2053"/>
      <c r="B624" s="2053"/>
      <c r="C624" s="2053"/>
      <c r="D624" s="2053"/>
      <c r="E624" s="2053"/>
      <c r="F624" s="2053"/>
      <c r="G624" s="2053"/>
      <c r="H624" s="2053"/>
      <c r="I624" s="2053"/>
    </row>
    <row r="625">
      <c r="A625" s="2053"/>
      <c r="B625" s="2053"/>
      <c r="C625" s="2053"/>
      <c r="D625" s="2053"/>
      <c r="E625" s="2053"/>
      <c r="F625" s="2053"/>
      <c r="G625" s="2053"/>
      <c r="H625" s="2053"/>
      <c r="I625" s="2053"/>
    </row>
    <row r="626">
      <c r="A626" s="2053"/>
      <c r="B626" s="2053"/>
      <c r="C626" s="2053"/>
      <c r="D626" s="2053"/>
      <c r="E626" s="2053"/>
      <c r="F626" s="2053"/>
      <c r="G626" s="2053"/>
      <c r="H626" s="2053"/>
      <c r="I626" s="2053"/>
    </row>
    <row r="627">
      <c r="A627" s="2053"/>
      <c r="B627" s="2053"/>
      <c r="C627" s="2053"/>
      <c r="D627" s="2053"/>
      <c r="E627" s="2053"/>
      <c r="F627" s="2053"/>
      <c r="G627" s="2053"/>
      <c r="H627" s="2053"/>
      <c r="I627" s="2053"/>
    </row>
    <row r="628">
      <c r="A628" s="2053"/>
      <c r="B628" s="2053"/>
      <c r="C628" s="2053"/>
      <c r="D628" s="2053"/>
      <c r="E628" s="2053"/>
      <c r="F628" s="2053"/>
      <c r="G628" s="2053"/>
      <c r="H628" s="2053"/>
      <c r="I628" s="2053"/>
    </row>
    <row r="629">
      <c r="A629" s="2053"/>
      <c r="B629" s="2053"/>
      <c r="C629" s="2053"/>
      <c r="D629" s="2053"/>
      <c r="E629" s="2053"/>
      <c r="F629" s="2053"/>
      <c r="G629" s="2053"/>
      <c r="H629" s="2053"/>
      <c r="I629" s="2053"/>
    </row>
    <row r="630">
      <c r="A630" s="2053"/>
      <c r="B630" s="2053"/>
      <c r="C630" s="2053"/>
      <c r="D630" s="2053"/>
      <c r="E630" s="2053"/>
      <c r="F630" s="2053"/>
      <c r="G630" s="2053"/>
      <c r="H630" s="2053"/>
      <c r="I630" s="2053"/>
    </row>
    <row r="631">
      <c r="A631" s="2053"/>
      <c r="B631" s="2053"/>
      <c r="C631" s="2053"/>
      <c r="D631" s="2053"/>
      <c r="E631" s="2053"/>
      <c r="F631" s="2053"/>
      <c r="G631" s="2053"/>
      <c r="H631" s="2053"/>
      <c r="I631" s="2053"/>
    </row>
    <row r="632">
      <c r="A632" s="2053"/>
      <c r="B632" s="2053"/>
      <c r="C632" s="2053"/>
      <c r="D632" s="2053"/>
      <c r="E632" s="2053"/>
      <c r="F632" s="2053"/>
      <c r="G632" s="2053"/>
      <c r="H632" s="2053"/>
      <c r="I632" s="2053"/>
    </row>
    <row r="633">
      <c r="A633" s="2053"/>
      <c r="B633" s="2053"/>
      <c r="C633" s="2053"/>
      <c r="D633" s="2053"/>
      <c r="E633" s="2053"/>
      <c r="F633" s="2053"/>
      <c r="G633" s="2053"/>
      <c r="H633" s="2053"/>
      <c r="I633" s="2053"/>
    </row>
    <row r="634">
      <c r="A634" s="2053"/>
      <c r="B634" s="2053"/>
      <c r="C634" s="2053"/>
      <c r="D634" s="2053"/>
      <c r="E634" s="2053"/>
      <c r="F634" s="2053"/>
      <c r="G634" s="2053"/>
      <c r="H634" s="2053"/>
      <c r="I634" s="2053"/>
    </row>
    <row r="635">
      <c r="A635" s="2053"/>
      <c r="B635" s="2053"/>
      <c r="C635" s="2053"/>
      <c r="D635" s="2053"/>
      <c r="E635" s="2053"/>
      <c r="F635" s="2053"/>
      <c r="G635" s="2053"/>
      <c r="H635" s="2053"/>
      <c r="I635" s="2053"/>
    </row>
    <row r="636">
      <c r="A636" s="2053"/>
      <c r="B636" s="2053"/>
      <c r="C636" s="2053"/>
      <c r="D636" s="2053"/>
      <c r="E636" s="2053"/>
      <c r="F636" s="2053"/>
      <c r="G636" s="2053"/>
      <c r="H636" s="2053"/>
      <c r="I636" s="2053"/>
    </row>
    <row r="637">
      <c r="A637" s="2053"/>
      <c r="B637" s="2053"/>
      <c r="C637" s="2053"/>
      <c r="D637" s="2053"/>
      <c r="E637" s="2053"/>
      <c r="F637" s="2053"/>
      <c r="G637" s="2053"/>
      <c r="H637" s="2053"/>
      <c r="I637" s="2053"/>
    </row>
    <row r="638">
      <c r="A638" s="2053"/>
      <c r="B638" s="2053"/>
      <c r="C638" s="2053"/>
      <c r="D638" s="2053"/>
      <c r="E638" s="2053"/>
      <c r="F638" s="2053"/>
      <c r="G638" s="2053"/>
      <c r="H638" s="2053"/>
      <c r="I638" s="2053"/>
    </row>
    <row r="639">
      <c r="A639" s="2053"/>
      <c r="B639" s="2053"/>
      <c r="C639" s="2053"/>
      <c r="D639" s="2053"/>
      <c r="E639" s="2053"/>
      <c r="F639" s="2053"/>
      <c r="G639" s="2053"/>
      <c r="H639" s="2053"/>
      <c r="I639" s="2053"/>
    </row>
    <row r="640">
      <c r="A640" s="2053"/>
      <c r="B640" s="2053"/>
      <c r="C640" s="2053"/>
      <c r="D640" s="2053"/>
      <c r="E640" s="2053"/>
      <c r="F640" s="2053"/>
      <c r="G640" s="2053"/>
      <c r="H640" s="2053"/>
      <c r="I640" s="2053"/>
    </row>
    <row r="641">
      <c r="A641" s="2053"/>
      <c r="B641" s="2053"/>
      <c r="C641" s="2053"/>
      <c r="D641" s="2053"/>
      <c r="E641" s="2053"/>
      <c r="F641" s="2053"/>
      <c r="G641" s="2053"/>
      <c r="H641" s="2053"/>
      <c r="I641" s="2053"/>
    </row>
    <row r="642">
      <c r="A642" s="2053"/>
      <c r="B642" s="2053"/>
      <c r="C642" s="2053"/>
      <c r="D642" s="2053"/>
      <c r="E642" s="2053"/>
      <c r="F642" s="2053"/>
      <c r="G642" s="2053"/>
      <c r="H642" s="2053"/>
      <c r="I642" s="2053"/>
    </row>
    <row r="643">
      <c r="A643" s="2053"/>
      <c r="B643" s="2053"/>
      <c r="C643" s="2053"/>
      <c r="D643" s="2053"/>
      <c r="E643" s="2053"/>
      <c r="F643" s="2053"/>
      <c r="G643" s="2053"/>
      <c r="H643" s="2053"/>
      <c r="I643" s="2053"/>
    </row>
    <row r="644">
      <c r="A644" s="2053"/>
      <c r="B644" s="2053"/>
      <c r="C644" s="2053"/>
      <c r="D644" s="2053"/>
      <c r="E644" s="2053"/>
      <c r="F644" s="2053"/>
      <c r="G644" s="2053"/>
      <c r="H644" s="2053"/>
      <c r="I644" s="2053"/>
    </row>
    <row r="645">
      <c r="A645" s="2053"/>
      <c r="B645" s="2053"/>
      <c r="C645" s="2053"/>
      <c r="D645" s="2053"/>
      <c r="E645" s="2053"/>
      <c r="F645" s="2053"/>
      <c r="G645" s="2053"/>
      <c r="H645" s="2053"/>
      <c r="I645" s="2053"/>
    </row>
    <row r="646">
      <c r="A646" s="2053"/>
      <c r="B646" s="2053"/>
      <c r="C646" s="2053"/>
      <c r="D646" s="2053"/>
      <c r="E646" s="2053"/>
      <c r="F646" s="2053"/>
      <c r="G646" s="2053"/>
      <c r="H646" s="2053"/>
      <c r="I646" s="2053"/>
    </row>
    <row r="647">
      <c r="A647" s="2053"/>
      <c r="B647" s="2053"/>
      <c r="C647" s="2053"/>
      <c r="D647" s="2053"/>
      <c r="E647" s="2053"/>
      <c r="F647" s="2053"/>
      <c r="G647" s="2053"/>
      <c r="H647" s="2053"/>
      <c r="I647" s="2053"/>
    </row>
    <row r="648">
      <c r="A648" s="2053"/>
      <c r="B648" s="2053"/>
      <c r="C648" s="2053"/>
      <c r="D648" s="2053"/>
      <c r="E648" s="2053"/>
      <c r="F648" s="2053"/>
      <c r="G648" s="2053"/>
      <c r="H648" s="2053"/>
      <c r="I648" s="2053"/>
    </row>
    <row r="649">
      <c r="A649" s="2053"/>
      <c r="B649" s="2053"/>
      <c r="C649" s="2053"/>
      <c r="D649" s="2053"/>
      <c r="E649" s="2053"/>
      <c r="F649" s="2053"/>
      <c r="G649" s="2053"/>
      <c r="H649" s="2053"/>
      <c r="I649" s="2053"/>
    </row>
    <row r="650">
      <c r="A650" s="2053"/>
      <c r="B650" s="2053"/>
      <c r="C650" s="2053"/>
      <c r="D650" s="2053"/>
      <c r="E650" s="2053"/>
      <c r="F650" s="2053"/>
      <c r="G650" s="2053"/>
      <c r="H650" s="2053"/>
      <c r="I650" s="2053"/>
    </row>
    <row r="651">
      <c r="A651" s="2053"/>
      <c r="B651" s="2053"/>
      <c r="C651" s="2053"/>
      <c r="D651" s="2053"/>
      <c r="E651" s="2053"/>
      <c r="F651" s="2053"/>
      <c r="G651" s="2053"/>
      <c r="H651" s="2053"/>
      <c r="I651" s="2053"/>
    </row>
    <row r="652">
      <c r="A652" s="2053"/>
      <c r="B652" s="2053"/>
      <c r="C652" s="2053"/>
      <c r="D652" s="2053"/>
      <c r="E652" s="2053"/>
      <c r="F652" s="2053"/>
      <c r="G652" s="2053"/>
      <c r="H652" s="2053"/>
      <c r="I652" s="2053"/>
    </row>
    <row r="653">
      <c r="A653" s="2053"/>
      <c r="B653" s="2053"/>
      <c r="C653" s="2053"/>
      <c r="D653" s="2053"/>
      <c r="E653" s="2053"/>
      <c r="F653" s="2053"/>
      <c r="G653" s="2053"/>
      <c r="H653" s="2053"/>
      <c r="I653" s="2053"/>
    </row>
    <row r="654">
      <c r="A654" s="2053"/>
      <c r="B654" s="2053"/>
      <c r="C654" s="2053"/>
      <c r="D654" s="2053"/>
      <c r="E654" s="2053"/>
      <c r="F654" s="2053"/>
      <c r="G654" s="2053"/>
      <c r="H654" s="2053"/>
      <c r="I654" s="2053"/>
    </row>
    <row r="655">
      <c r="A655" s="2053"/>
      <c r="B655" s="2053"/>
      <c r="C655" s="2053"/>
      <c r="D655" s="2053"/>
      <c r="E655" s="2053"/>
      <c r="F655" s="2053"/>
      <c r="G655" s="2053"/>
      <c r="H655" s="2053"/>
      <c r="I655" s="2053"/>
    </row>
    <row r="656">
      <c r="A656" s="2053"/>
      <c r="B656" s="2053"/>
      <c r="C656" s="2053"/>
      <c r="D656" s="2053"/>
      <c r="E656" s="2053"/>
      <c r="F656" s="2053"/>
      <c r="G656" s="2053"/>
      <c r="H656" s="2053"/>
      <c r="I656" s="2053"/>
    </row>
    <row r="657">
      <c r="A657" s="2053"/>
      <c r="B657" s="2053"/>
      <c r="C657" s="2053"/>
      <c r="D657" s="2053"/>
      <c r="E657" s="2053"/>
      <c r="F657" s="2053"/>
      <c r="G657" s="2053"/>
      <c r="H657" s="2053"/>
      <c r="I657" s="2053"/>
    </row>
    <row r="658">
      <c r="A658" s="2053"/>
      <c r="B658" s="2053"/>
      <c r="C658" s="2053"/>
      <c r="D658" s="2053"/>
      <c r="E658" s="2053"/>
      <c r="F658" s="2053"/>
      <c r="G658" s="2053"/>
      <c r="H658" s="2053"/>
      <c r="I658" s="2053"/>
    </row>
    <row r="659">
      <c r="A659" s="2053"/>
      <c r="B659" s="2053"/>
      <c r="C659" s="2053"/>
      <c r="D659" s="2053"/>
      <c r="E659" s="2053"/>
      <c r="F659" s="2053"/>
      <c r="G659" s="2053"/>
      <c r="H659" s="2053"/>
      <c r="I659" s="2053"/>
    </row>
    <row r="660">
      <c r="A660" s="2053"/>
      <c r="B660" s="2053"/>
      <c r="C660" s="2053"/>
      <c r="D660" s="2053"/>
      <c r="E660" s="2053"/>
      <c r="F660" s="2053"/>
      <c r="G660" s="2053"/>
      <c r="H660" s="2053"/>
      <c r="I660" s="2053"/>
    </row>
    <row r="661">
      <c r="A661" s="2053"/>
      <c r="B661" s="2053"/>
      <c r="C661" s="2053"/>
      <c r="D661" s="2053"/>
      <c r="E661" s="2053"/>
      <c r="F661" s="2053"/>
      <c r="G661" s="2053"/>
      <c r="H661" s="2053"/>
      <c r="I661" s="2053"/>
    </row>
    <row r="662">
      <c r="A662" s="2053"/>
      <c r="B662" s="2053"/>
      <c r="C662" s="2053"/>
      <c r="D662" s="2053"/>
      <c r="E662" s="2053"/>
      <c r="F662" s="2053"/>
      <c r="G662" s="2053"/>
      <c r="H662" s="2053"/>
      <c r="I662" s="2053"/>
    </row>
    <row r="663">
      <c r="A663" s="2053"/>
      <c r="B663" s="2053"/>
      <c r="C663" s="2053"/>
      <c r="D663" s="2053"/>
      <c r="E663" s="2053"/>
      <c r="F663" s="2053"/>
      <c r="G663" s="2053"/>
      <c r="H663" s="2053"/>
      <c r="I663" s="2053"/>
    </row>
    <row r="664">
      <c r="A664" s="2053"/>
      <c r="B664" s="2053"/>
      <c r="C664" s="2053"/>
      <c r="D664" s="2053"/>
      <c r="E664" s="2053"/>
      <c r="F664" s="2053"/>
      <c r="G664" s="2053"/>
      <c r="H664" s="2053"/>
      <c r="I664" s="2053"/>
    </row>
    <row r="665">
      <c r="A665" s="2053"/>
      <c r="B665" s="2053"/>
      <c r="C665" s="2053"/>
      <c r="D665" s="2053"/>
      <c r="E665" s="2053"/>
      <c r="F665" s="2053"/>
      <c r="G665" s="2053"/>
      <c r="H665" s="2053"/>
      <c r="I665" s="2053"/>
    </row>
    <row r="666">
      <c r="A666" s="2053"/>
      <c r="B666" s="2053"/>
      <c r="C666" s="2053"/>
      <c r="D666" s="2053"/>
      <c r="E666" s="2053"/>
      <c r="F666" s="2053"/>
      <c r="G666" s="2053"/>
      <c r="H666" s="2053"/>
      <c r="I666" s="2053"/>
    </row>
    <row r="667">
      <c r="A667" s="2053"/>
      <c r="B667" s="2053"/>
      <c r="C667" s="2053"/>
      <c r="D667" s="2053"/>
      <c r="E667" s="2053"/>
      <c r="F667" s="2053"/>
      <c r="G667" s="2053"/>
      <c r="H667" s="2053"/>
      <c r="I667" s="2053"/>
    </row>
    <row r="668">
      <c r="A668" s="2053"/>
      <c r="B668" s="2053"/>
      <c r="C668" s="2053"/>
      <c r="D668" s="2053"/>
      <c r="E668" s="2053"/>
      <c r="F668" s="2053"/>
      <c r="G668" s="2053"/>
      <c r="H668" s="2053"/>
      <c r="I668" s="2053"/>
    </row>
    <row r="669">
      <c r="A669" s="2053"/>
      <c r="B669" s="2053"/>
      <c r="C669" s="2053"/>
      <c r="D669" s="2053"/>
      <c r="E669" s="2053"/>
      <c r="F669" s="2053"/>
      <c r="G669" s="2053"/>
      <c r="H669" s="2053"/>
      <c r="I669" s="2053"/>
    </row>
    <row r="670">
      <c r="A670" s="2053"/>
      <c r="B670" s="2053"/>
      <c r="C670" s="2053"/>
      <c r="D670" s="2053"/>
      <c r="E670" s="2053"/>
      <c r="F670" s="2053"/>
      <c r="G670" s="2053"/>
      <c r="H670" s="2053"/>
      <c r="I670" s="2053"/>
    </row>
    <row r="671">
      <c r="A671" s="2053"/>
      <c r="B671" s="2053"/>
      <c r="C671" s="2053"/>
      <c r="D671" s="2053"/>
      <c r="E671" s="2053"/>
      <c r="F671" s="2053"/>
      <c r="G671" s="2053"/>
      <c r="H671" s="2053"/>
      <c r="I671" s="2053"/>
    </row>
    <row r="672">
      <c r="A672" s="2053"/>
      <c r="B672" s="2053"/>
      <c r="C672" s="2053"/>
      <c r="D672" s="2053"/>
      <c r="E672" s="2053"/>
      <c r="F672" s="2053"/>
      <c r="G672" s="2053"/>
      <c r="H672" s="2053"/>
      <c r="I672" s="2053"/>
    </row>
    <row r="673">
      <c r="A673" s="2053"/>
      <c r="B673" s="2053"/>
      <c r="C673" s="2053"/>
      <c r="D673" s="2053"/>
      <c r="E673" s="2053"/>
      <c r="F673" s="2053"/>
      <c r="G673" s="2053"/>
      <c r="H673" s="2053"/>
      <c r="I673" s="2053"/>
    </row>
    <row r="674">
      <c r="A674" s="2053"/>
      <c r="B674" s="2053"/>
      <c r="C674" s="2053"/>
      <c r="D674" s="2053"/>
      <c r="E674" s="2053"/>
      <c r="F674" s="2053"/>
      <c r="G674" s="2053"/>
      <c r="H674" s="2053"/>
      <c r="I674" s="2053"/>
    </row>
    <row r="675">
      <c r="A675" s="2053"/>
      <c r="B675" s="2053"/>
      <c r="C675" s="2053"/>
      <c r="D675" s="2053"/>
      <c r="E675" s="2053"/>
      <c r="F675" s="2053"/>
      <c r="G675" s="2053"/>
      <c r="H675" s="2053"/>
      <c r="I675" s="2053"/>
    </row>
    <row r="676">
      <c r="A676" s="2053"/>
      <c r="B676" s="2053"/>
      <c r="C676" s="2053"/>
      <c r="D676" s="2053"/>
      <c r="E676" s="2053"/>
      <c r="F676" s="2053"/>
      <c r="G676" s="2053"/>
      <c r="H676" s="2053"/>
      <c r="I676" s="2053"/>
    </row>
    <row r="677">
      <c r="A677" s="2053"/>
      <c r="B677" s="2053"/>
      <c r="C677" s="2053"/>
      <c r="D677" s="2053"/>
      <c r="E677" s="2053"/>
      <c r="F677" s="2053"/>
      <c r="G677" s="2053"/>
      <c r="H677" s="2053"/>
      <c r="I677" s="2053"/>
    </row>
    <row r="678">
      <c r="A678" s="2053"/>
      <c r="B678" s="2053"/>
      <c r="C678" s="2053"/>
      <c r="D678" s="2053"/>
      <c r="E678" s="2053"/>
      <c r="F678" s="2053"/>
      <c r="G678" s="2053"/>
      <c r="H678" s="2053"/>
      <c r="I678" s="2053"/>
    </row>
    <row r="679">
      <c r="A679" s="2053"/>
      <c r="B679" s="2053"/>
      <c r="C679" s="2053"/>
      <c r="D679" s="2053"/>
      <c r="E679" s="2053"/>
      <c r="F679" s="2053"/>
      <c r="G679" s="2053"/>
      <c r="H679" s="2053"/>
      <c r="I679" s="2053"/>
    </row>
    <row r="680">
      <c r="A680" s="2053"/>
      <c r="B680" s="2053"/>
      <c r="C680" s="2053"/>
      <c r="D680" s="2053"/>
      <c r="E680" s="2053"/>
      <c r="F680" s="2053"/>
      <c r="G680" s="2053"/>
      <c r="H680" s="2053"/>
      <c r="I680" s="2053"/>
    </row>
    <row r="681">
      <c r="A681" s="2053"/>
      <c r="B681" s="2053"/>
      <c r="C681" s="2053"/>
      <c r="D681" s="2053"/>
      <c r="E681" s="2053"/>
      <c r="F681" s="2053"/>
      <c r="G681" s="2053"/>
      <c r="H681" s="2053"/>
      <c r="I681" s="2053"/>
    </row>
    <row r="682">
      <c r="A682" s="2053"/>
      <c r="B682" s="2053"/>
      <c r="C682" s="2053"/>
      <c r="D682" s="2053"/>
      <c r="E682" s="2053"/>
      <c r="F682" s="2053"/>
      <c r="G682" s="2053"/>
      <c r="H682" s="2053"/>
      <c r="I682" s="2053"/>
    </row>
    <row r="683">
      <c r="A683" s="2053"/>
      <c r="B683" s="2053"/>
      <c r="C683" s="2053"/>
      <c r="D683" s="2053"/>
      <c r="E683" s="2053"/>
      <c r="F683" s="2053"/>
      <c r="G683" s="2053"/>
      <c r="H683" s="2053"/>
      <c r="I683" s="2053"/>
    </row>
    <row r="684">
      <c r="A684" s="2053"/>
      <c r="B684" s="2053"/>
      <c r="C684" s="2053"/>
      <c r="D684" s="2053"/>
      <c r="E684" s="2053"/>
      <c r="F684" s="2053"/>
      <c r="G684" s="2053"/>
      <c r="H684" s="2053"/>
      <c r="I684" s="2053"/>
    </row>
    <row r="685">
      <c r="A685" s="2053"/>
      <c r="B685" s="2053"/>
      <c r="C685" s="2053"/>
      <c r="D685" s="2053"/>
      <c r="E685" s="2053"/>
      <c r="F685" s="2053"/>
      <c r="G685" s="2053"/>
      <c r="H685" s="2053"/>
      <c r="I685" s="2053"/>
    </row>
    <row r="686">
      <c r="A686" s="2053"/>
      <c r="B686" s="2053"/>
      <c r="C686" s="2053"/>
      <c r="D686" s="2053"/>
      <c r="E686" s="2053"/>
      <c r="F686" s="2053"/>
      <c r="G686" s="2053"/>
      <c r="H686" s="2053"/>
      <c r="I686" s="2053"/>
    </row>
    <row r="687">
      <c r="A687" s="2053"/>
      <c r="B687" s="2053"/>
      <c r="C687" s="2053"/>
      <c r="D687" s="2053"/>
      <c r="E687" s="2053"/>
      <c r="F687" s="2053"/>
      <c r="G687" s="2053"/>
      <c r="H687" s="2053"/>
      <c r="I687" s="2053"/>
    </row>
    <row r="688">
      <c r="A688" s="2053"/>
      <c r="B688" s="2053"/>
      <c r="C688" s="2053"/>
      <c r="D688" s="2053"/>
      <c r="E688" s="2053"/>
      <c r="F688" s="2053"/>
      <c r="G688" s="2053"/>
      <c r="H688" s="2053"/>
      <c r="I688" s="2053"/>
    </row>
    <row r="689">
      <c r="A689" s="2053"/>
      <c r="B689" s="2053"/>
      <c r="C689" s="2053"/>
      <c r="D689" s="2053"/>
      <c r="E689" s="2053"/>
      <c r="F689" s="2053"/>
      <c r="G689" s="2053"/>
      <c r="H689" s="2053"/>
      <c r="I689" s="2053"/>
    </row>
    <row r="690">
      <c r="A690" s="2053"/>
      <c r="B690" s="2053"/>
      <c r="C690" s="2053"/>
      <c r="D690" s="2053"/>
      <c r="E690" s="2053"/>
      <c r="F690" s="2053"/>
      <c r="G690" s="2053"/>
      <c r="H690" s="2053"/>
      <c r="I690" s="2053"/>
    </row>
    <row r="691">
      <c r="A691" s="2053"/>
      <c r="B691" s="2053"/>
      <c r="C691" s="2053"/>
      <c r="D691" s="2053"/>
      <c r="E691" s="2053"/>
      <c r="F691" s="2053"/>
      <c r="G691" s="2053"/>
      <c r="H691" s="2053"/>
      <c r="I691" s="2053"/>
    </row>
    <row r="692">
      <c r="A692" s="2053"/>
      <c r="B692" s="2053"/>
      <c r="C692" s="2053"/>
      <c r="D692" s="2053"/>
      <c r="E692" s="2053"/>
      <c r="F692" s="2053"/>
      <c r="G692" s="2053"/>
      <c r="H692" s="2053"/>
      <c r="I692" s="2053"/>
    </row>
    <row r="693">
      <c r="A693" s="2053"/>
      <c r="B693" s="2053"/>
      <c r="C693" s="2053"/>
      <c r="D693" s="2053"/>
      <c r="E693" s="2053"/>
      <c r="F693" s="2053"/>
      <c r="G693" s="2053"/>
      <c r="H693" s="2053"/>
      <c r="I693" s="2053"/>
    </row>
    <row r="694">
      <c r="A694" s="2053"/>
      <c r="B694" s="2053"/>
      <c r="C694" s="2053"/>
      <c r="D694" s="2053"/>
      <c r="E694" s="2053"/>
      <c r="F694" s="2053"/>
      <c r="G694" s="2053"/>
      <c r="H694" s="2053"/>
      <c r="I694" s="2053"/>
    </row>
    <row r="695">
      <c r="A695" s="2053"/>
      <c r="B695" s="2053"/>
      <c r="C695" s="2053"/>
      <c r="D695" s="2053"/>
      <c r="E695" s="2053"/>
      <c r="F695" s="2053"/>
      <c r="G695" s="2053"/>
      <c r="H695" s="2053"/>
      <c r="I695" s="2053"/>
    </row>
    <row r="696">
      <c r="A696" s="2053"/>
      <c r="B696" s="2053"/>
      <c r="C696" s="2053"/>
      <c r="D696" s="2053"/>
      <c r="E696" s="2053"/>
      <c r="F696" s="2053"/>
      <c r="G696" s="2053"/>
      <c r="H696" s="2053"/>
      <c r="I696" s="2053"/>
    </row>
    <row r="697">
      <c r="A697" s="2053"/>
      <c r="B697" s="2053"/>
      <c r="C697" s="2053"/>
      <c r="D697" s="2053"/>
      <c r="E697" s="2053"/>
      <c r="F697" s="2053"/>
      <c r="G697" s="2053"/>
      <c r="H697" s="2053"/>
      <c r="I697" s="2053"/>
    </row>
    <row r="698">
      <c r="A698" s="2053"/>
      <c r="B698" s="2053"/>
      <c r="C698" s="2053"/>
      <c r="D698" s="2053"/>
      <c r="E698" s="2053"/>
      <c r="F698" s="2053"/>
      <c r="G698" s="2053"/>
      <c r="H698" s="2053"/>
      <c r="I698" s="2053"/>
    </row>
    <row r="699">
      <c r="A699" s="2053"/>
      <c r="B699" s="2053"/>
      <c r="C699" s="2053"/>
      <c r="D699" s="2053"/>
      <c r="E699" s="2053"/>
      <c r="F699" s="2053"/>
      <c r="G699" s="2053"/>
      <c r="H699" s="2053"/>
      <c r="I699" s="2053"/>
    </row>
    <row r="700">
      <c r="A700" s="2053"/>
      <c r="B700" s="2053"/>
      <c r="C700" s="2053"/>
      <c r="D700" s="2053"/>
      <c r="E700" s="2053"/>
      <c r="F700" s="2053"/>
      <c r="G700" s="2053"/>
      <c r="H700" s="2053"/>
      <c r="I700" s="2053"/>
    </row>
    <row r="701">
      <c r="A701" s="2053"/>
      <c r="B701" s="2053"/>
      <c r="C701" s="2053"/>
      <c r="D701" s="2053"/>
      <c r="E701" s="2053"/>
      <c r="F701" s="2053"/>
      <c r="G701" s="2053"/>
      <c r="H701" s="2053"/>
      <c r="I701" s="2053"/>
    </row>
    <row r="702">
      <c r="A702" s="2053"/>
      <c r="B702" s="2053"/>
      <c r="C702" s="2053"/>
      <c r="D702" s="2053"/>
      <c r="E702" s="2053"/>
      <c r="F702" s="2053"/>
      <c r="G702" s="2053"/>
      <c r="H702" s="2053"/>
      <c r="I702" s="2053"/>
    </row>
    <row r="703">
      <c r="A703" s="2053"/>
      <c r="B703" s="2053"/>
      <c r="C703" s="2053"/>
      <c r="D703" s="2053"/>
      <c r="E703" s="2053"/>
      <c r="F703" s="2053"/>
      <c r="G703" s="2053"/>
      <c r="H703" s="2053"/>
      <c r="I703" s="2053"/>
    </row>
    <row r="704">
      <c r="A704" s="2053"/>
      <c r="B704" s="2053"/>
      <c r="C704" s="2053"/>
      <c r="D704" s="2053"/>
      <c r="E704" s="2053"/>
      <c r="F704" s="2053"/>
      <c r="G704" s="2053"/>
      <c r="H704" s="2053"/>
      <c r="I704" s="2053"/>
    </row>
    <row r="705">
      <c r="A705" s="2053"/>
      <c r="B705" s="2053"/>
      <c r="C705" s="2053"/>
      <c r="D705" s="2053"/>
      <c r="E705" s="2053"/>
      <c r="F705" s="2053"/>
      <c r="G705" s="2053"/>
      <c r="H705" s="2053"/>
      <c r="I705" s="2053"/>
    </row>
    <row r="706">
      <c r="A706" s="2053"/>
      <c r="B706" s="2053"/>
      <c r="C706" s="2053"/>
      <c r="D706" s="2053"/>
      <c r="E706" s="2053"/>
      <c r="F706" s="2053"/>
      <c r="G706" s="2053"/>
      <c r="H706" s="2053"/>
      <c r="I706" s="2053"/>
    </row>
    <row r="707">
      <c r="A707" s="2053"/>
      <c r="B707" s="2053"/>
      <c r="C707" s="2053"/>
      <c r="D707" s="2053"/>
      <c r="E707" s="2053"/>
      <c r="F707" s="2053"/>
      <c r="G707" s="2053"/>
      <c r="H707" s="2053"/>
      <c r="I707" s="2053"/>
    </row>
    <row r="708">
      <c r="A708" s="2053"/>
      <c r="B708" s="2053"/>
      <c r="C708" s="2053"/>
      <c r="D708" s="2053"/>
      <c r="E708" s="2053"/>
      <c r="F708" s="2053"/>
      <c r="G708" s="2053"/>
      <c r="H708" s="2053"/>
      <c r="I708" s="2053"/>
    </row>
    <row r="709">
      <c r="A709" s="2053"/>
      <c r="B709" s="2053"/>
      <c r="C709" s="2053"/>
      <c r="D709" s="2053"/>
      <c r="E709" s="2053"/>
      <c r="F709" s="2053"/>
      <c r="G709" s="2053"/>
      <c r="H709" s="2053"/>
      <c r="I709" s="2053"/>
    </row>
    <row r="710">
      <c r="A710" s="2053"/>
      <c r="B710" s="2053"/>
      <c r="C710" s="2053"/>
      <c r="D710" s="2053"/>
      <c r="E710" s="2053"/>
      <c r="F710" s="2053"/>
      <c r="G710" s="2053"/>
      <c r="H710" s="2053"/>
      <c r="I710" s="2053"/>
    </row>
    <row r="711">
      <c r="A711" s="2053"/>
      <c r="B711" s="2053"/>
      <c r="C711" s="2053"/>
      <c r="D711" s="2053"/>
      <c r="E711" s="2053"/>
      <c r="F711" s="2053"/>
      <c r="G711" s="2053"/>
      <c r="H711" s="2053"/>
      <c r="I711" s="2053"/>
    </row>
    <row r="712">
      <c r="A712" s="2053"/>
      <c r="B712" s="2053"/>
      <c r="C712" s="2053"/>
      <c r="D712" s="2053"/>
      <c r="E712" s="2053"/>
      <c r="F712" s="2053"/>
      <c r="G712" s="2053"/>
      <c r="H712" s="2053"/>
      <c r="I712" s="2053"/>
    </row>
    <row r="713">
      <c r="A713" s="2053"/>
      <c r="B713" s="2053"/>
      <c r="C713" s="2053"/>
      <c r="D713" s="2053"/>
      <c r="E713" s="2053"/>
      <c r="F713" s="2053"/>
      <c r="G713" s="2053"/>
      <c r="H713" s="2053"/>
      <c r="I713" s="2053"/>
    </row>
    <row r="714">
      <c r="A714" s="2053"/>
      <c r="B714" s="2053"/>
      <c r="C714" s="2053"/>
      <c r="D714" s="2053"/>
      <c r="E714" s="2053"/>
      <c r="F714" s="2053"/>
      <c r="G714" s="2053"/>
      <c r="H714" s="2053"/>
      <c r="I714" s="2053"/>
    </row>
    <row r="715">
      <c r="A715" s="2053"/>
      <c r="B715" s="2053"/>
      <c r="C715" s="2053"/>
      <c r="D715" s="2053"/>
      <c r="E715" s="2053"/>
      <c r="F715" s="2053"/>
      <c r="G715" s="2053"/>
      <c r="H715" s="2053"/>
      <c r="I715" s="2053"/>
    </row>
    <row r="716">
      <c r="A716" s="2053"/>
      <c r="B716" s="2053"/>
      <c r="C716" s="2053"/>
      <c r="D716" s="2053"/>
      <c r="E716" s="2053"/>
      <c r="F716" s="2053"/>
      <c r="G716" s="2053"/>
      <c r="H716" s="2053"/>
      <c r="I716" s="2053"/>
    </row>
    <row r="717">
      <c r="A717" s="2053"/>
      <c r="B717" s="2053"/>
      <c r="C717" s="2053"/>
      <c r="D717" s="2053"/>
      <c r="E717" s="2053"/>
      <c r="F717" s="2053"/>
      <c r="G717" s="2053"/>
      <c r="H717" s="2053"/>
      <c r="I717" s="2053"/>
    </row>
    <row r="718">
      <c r="A718" s="2053"/>
      <c r="B718" s="2053"/>
      <c r="C718" s="2053"/>
      <c r="D718" s="2053"/>
      <c r="E718" s="2053"/>
      <c r="F718" s="2053"/>
      <c r="G718" s="2053"/>
      <c r="H718" s="2053"/>
      <c r="I718" s="2053"/>
    </row>
    <row r="719">
      <c r="A719" s="2053"/>
      <c r="B719" s="2053"/>
      <c r="C719" s="2053"/>
      <c r="D719" s="2053"/>
      <c r="E719" s="2053"/>
      <c r="F719" s="2053"/>
      <c r="G719" s="2053"/>
      <c r="H719" s="2053"/>
      <c r="I719" s="2053"/>
    </row>
    <row r="720">
      <c r="A720" s="2053"/>
      <c r="B720" s="2053"/>
      <c r="C720" s="2053"/>
      <c r="D720" s="2053"/>
      <c r="E720" s="2053"/>
      <c r="F720" s="2053"/>
      <c r="G720" s="2053"/>
      <c r="H720" s="2053"/>
      <c r="I720" s="2053"/>
    </row>
    <row r="721">
      <c r="A721" s="2053"/>
      <c r="B721" s="2053"/>
      <c r="C721" s="2053"/>
      <c r="D721" s="2053"/>
      <c r="E721" s="2053"/>
      <c r="F721" s="2053"/>
      <c r="G721" s="2053"/>
      <c r="H721" s="2053"/>
      <c r="I721" s="2053"/>
    </row>
    <row r="722">
      <c r="A722" s="2053"/>
      <c r="B722" s="2053"/>
      <c r="C722" s="2053"/>
      <c r="D722" s="2053"/>
      <c r="E722" s="2053"/>
      <c r="F722" s="2053"/>
      <c r="G722" s="2053"/>
      <c r="H722" s="2053"/>
      <c r="I722" s="2053"/>
    </row>
    <row r="723">
      <c r="A723" s="2053"/>
      <c r="B723" s="2053"/>
      <c r="C723" s="2053"/>
      <c r="D723" s="2053"/>
      <c r="E723" s="2053"/>
      <c r="F723" s="2053"/>
      <c r="G723" s="2053"/>
      <c r="H723" s="2053"/>
      <c r="I723" s="2053"/>
    </row>
    <row r="724">
      <c r="A724" s="2053"/>
      <c r="B724" s="2053"/>
      <c r="C724" s="2053"/>
      <c r="D724" s="2053"/>
      <c r="E724" s="2053"/>
      <c r="F724" s="2053"/>
      <c r="G724" s="2053"/>
      <c r="H724" s="2053"/>
      <c r="I724" s="2053"/>
    </row>
    <row r="725">
      <c r="A725" s="2053"/>
      <c r="B725" s="2053"/>
      <c r="C725" s="2053"/>
      <c r="D725" s="2053"/>
      <c r="E725" s="2053"/>
      <c r="F725" s="2053"/>
      <c r="G725" s="2053"/>
      <c r="H725" s="2053"/>
      <c r="I725" s="2053"/>
    </row>
    <row r="726">
      <c r="A726" s="2053"/>
      <c r="B726" s="2053"/>
      <c r="C726" s="2053"/>
      <c r="D726" s="2053"/>
      <c r="E726" s="2053"/>
      <c r="F726" s="2053"/>
      <c r="G726" s="2053"/>
      <c r="H726" s="2053"/>
      <c r="I726" s="2053"/>
    </row>
    <row r="727">
      <c r="A727" s="2053"/>
      <c r="B727" s="2053"/>
      <c r="C727" s="2053"/>
      <c r="D727" s="2053"/>
      <c r="E727" s="2053"/>
      <c r="F727" s="2053"/>
      <c r="G727" s="2053"/>
      <c r="H727" s="2053"/>
      <c r="I727" s="2053"/>
    </row>
    <row r="728">
      <c r="A728" s="2053"/>
      <c r="B728" s="2053"/>
      <c r="C728" s="2053"/>
      <c r="D728" s="2053"/>
      <c r="E728" s="2053"/>
      <c r="F728" s="2053"/>
      <c r="G728" s="2053"/>
      <c r="H728" s="2053"/>
      <c r="I728" s="2053"/>
    </row>
    <row r="729">
      <c r="A729" s="2053"/>
      <c r="B729" s="2053"/>
      <c r="C729" s="2053"/>
      <c r="D729" s="2053"/>
      <c r="E729" s="2053"/>
      <c r="F729" s="2053"/>
      <c r="G729" s="2053"/>
      <c r="H729" s="2053"/>
      <c r="I729" s="2053"/>
    </row>
    <row r="730">
      <c r="A730" s="2053"/>
      <c r="B730" s="2053"/>
      <c r="C730" s="2053"/>
      <c r="D730" s="2053"/>
      <c r="E730" s="2053"/>
      <c r="F730" s="2053"/>
      <c r="G730" s="2053"/>
      <c r="H730" s="2053"/>
      <c r="I730" s="2053"/>
    </row>
    <row r="731">
      <c r="A731" s="2053"/>
      <c r="B731" s="2053"/>
      <c r="C731" s="2053"/>
      <c r="D731" s="2053"/>
      <c r="E731" s="2053"/>
      <c r="F731" s="2053"/>
      <c r="G731" s="2053"/>
      <c r="H731" s="2053"/>
      <c r="I731" s="2053"/>
    </row>
    <row r="732">
      <c r="A732" s="2053"/>
      <c r="B732" s="2053"/>
      <c r="C732" s="2053"/>
      <c r="D732" s="2053"/>
      <c r="E732" s="2053"/>
      <c r="F732" s="2053"/>
      <c r="G732" s="2053"/>
      <c r="H732" s="2053"/>
      <c r="I732" s="2053"/>
    </row>
    <row r="733">
      <c r="A733" s="2053"/>
      <c r="B733" s="2053"/>
      <c r="C733" s="2053"/>
      <c r="D733" s="2053"/>
      <c r="E733" s="2053"/>
      <c r="F733" s="2053"/>
      <c r="G733" s="2053"/>
      <c r="H733" s="2053"/>
      <c r="I733" s="2053"/>
    </row>
    <row r="734">
      <c r="A734" s="2053"/>
      <c r="B734" s="2053"/>
      <c r="C734" s="2053"/>
      <c r="D734" s="2053"/>
      <c r="E734" s="2053"/>
      <c r="F734" s="2053"/>
      <c r="G734" s="2053"/>
      <c r="H734" s="2053"/>
      <c r="I734" s="2053"/>
    </row>
    <row r="735">
      <c r="A735" s="2053"/>
      <c r="B735" s="2053"/>
      <c r="C735" s="2053"/>
      <c r="D735" s="2053"/>
      <c r="E735" s="2053"/>
      <c r="F735" s="2053"/>
      <c r="G735" s="2053"/>
      <c r="H735" s="2053"/>
      <c r="I735" s="2053"/>
    </row>
    <row r="736">
      <c r="A736" s="2053"/>
      <c r="B736" s="2053"/>
      <c r="C736" s="2053"/>
      <c r="D736" s="2053"/>
      <c r="E736" s="2053"/>
      <c r="F736" s="2053"/>
      <c r="G736" s="2053"/>
      <c r="H736" s="2053"/>
      <c r="I736" s="2053"/>
    </row>
    <row r="737">
      <c r="A737" s="2053"/>
      <c r="B737" s="2053"/>
      <c r="C737" s="2053"/>
      <c r="D737" s="2053"/>
      <c r="E737" s="2053"/>
      <c r="F737" s="2053"/>
      <c r="G737" s="2053"/>
      <c r="H737" s="2053"/>
      <c r="I737" s="2053"/>
    </row>
    <row r="738">
      <c r="A738" s="2053"/>
      <c r="B738" s="2053"/>
      <c r="C738" s="2053"/>
      <c r="D738" s="2053"/>
      <c r="E738" s="2053"/>
      <c r="F738" s="2053"/>
      <c r="G738" s="2053"/>
      <c r="H738" s="2053"/>
      <c r="I738" s="2053"/>
    </row>
    <row r="739">
      <c r="A739" s="2053"/>
      <c r="B739" s="2053"/>
      <c r="C739" s="2053"/>
      <c r="D739" s="2053"/>
      <c r="E739" s="2053"/>
      <c r="F739" s="2053"/>
      <c r="G739" s="2053"/>
      <c r="H739" s="2053"/>
      <c r="I739" s="2053"/>
    </row>
    <row r="740">
      <c r="A740" s="2053"/>
      <c r="B740" s="2053"/>
      <c r="C740" s="2053"/>
      <c r="D740" s="2053"/>
      <c r="E740" s="2053"/>
      <c r="F740" s="2053"/>
      <c r="G740" s="2053"/>
      <c r="H740" s="2053"/>
      <c r="I740" s="2053"/>
    </row>
    <row r="741">
      <c r="A741" s="2053"/>
      <c r="B741" s="2053"/>
      <c r="C741" s="2053"/>
      <c r="D741" s="2053"/>
      <c r="E741" s="2053"/>
      <c r="F741" s="2053"/>
      <c r="G741" s="2053"/>
      <c r="H741" s="2053"/>
      <c r="I741" s="2053"/>
    </row>
    <row r="742">
      <c r="A742" s="2053"/>
      <c r="B742" s="2053"/>
      <c r="C742" s="2053"/>
      <c r="D742" s="2053"/>
      <c r="E742" s="2053"/>
      <c r="F742" s="2053"/>
      <c r="G742" s="2053"/>
      <c r="H742" s="2053"/>
      <c r="I742" s="2053"/>
    </row>
    <row r="743">
      <c r="A743" s="2053"/>
      <c r="B743" s="2053"/>
      <c r="C743" s="2053"/>
      <c r="D743" s="2053"/>
      <c r="E743" s="2053"/>
      <c r="F743" s="2053"/>
      <c r="G743" s="2053"/>
      <c r="H743" s="2053"/>
      <c r="I743" s="2053"/>
    </row>
    <row r="744">
      <c r="A744" s="2053"/>
      <c r="B744" s="2053"/>
      <c r="C744" s="2053"/>
      <c r="D744" s="2053"/>
      <c r="E744" s="2053"/>
      <c r="F744" s="2053"/>
      <c r="G744" s="2053"/>
      <c r="H744" s="2053"/>
      <c r="I744" s="2053"/>
    </row>
    <row r="745">
      <c r="A745" s="2053"/>
      <c r="B745" s="2053"/>
      <c r="C745" s="2053"/>
      <c r="D745" s="2053"/>
      <c r="E745" s="2053"/>
      <c r="F745" s="2053"/>
      <c r="G745" s="2053"/>
      <c r="H745" s="2053"/>
      <c r="I745" s="2053"/>
    </row>
    <row r="746">
      <c r="A746" s="2053"/>
      <c r="B746" s="2053"/>
      <c r="C746" s="2053"/>
      <c r="D746" s="2053"/>
      <c r="E746" s="2053"/>
      <c r="F746" s="2053"/>
      <c r="G746" s="2053"/>
      <c r="H746" s="2053"/>
      <c r="I746" s="2053"/>
    </row>
    <row r="747">
      <c r="A747" s="2053"/>
      <c r="B747" s="2053"/>
      <c r="C747" s="2053"/>
      <c r="D747" s="2053"/>
      <c r="E747" s="2053"/>
      <c r="F747" s="2053"/>
      <c r="G747" s="2053"/>
      <c r="H747" s="2053"/>
      <c r="I747" s="2053"/>
    </row>
    <row r="748">
      <c r="A748" s="2053"/>
      <c r="B748" s="2053"/>
      <c r="C748" s="2053"/>
      <c r="D748" s="2053"/>
      <c r="E748" s="2053"/>
      <c r="F748" s="2053"/>
      <c r="G748" s="2053"/>
      <c r="H748" s="2053"/>
      <c r="I748" s="2053"/>
    </row>
    <row r="749">
      <c r="A749" s="2053"/>
      <c r="B749" s="2053"/>
      <c r="C749" s="2053"/>
      <c r="D749" s="2053"/>
      <c r="E749" s="2053"/>
      <c r="F749" s="2053"/>
      <c r="G749" s="2053"/>
      <c r="H749" s="2053"/>
      <c r="I749" s="2053"/>
    </row>
    <row r="750">
      <c r="A750" s="2053"/>
      <c r="B750" s="2053"/>
      <c r="C750" s="2053"/>
      <c r="D750" s="2053"/>
      <c r="E750" s="2053"/>
      <c r="F750" s="2053"/>
      <c r="G750" s="2053"/>
      <c r="H750" s="2053"/>
      <c r="I750" s="2053"/>
    </row>
    <row r="751">
      <c r="A751" s="2053"/>
      <c r="B751" s="2053"/>
      <c r="C751" s="2053"/>
      <c r="D751" s="2053"/>
      <c r="E751" s="2053"/>
      <c r="F751" s="2053"/>
      <c r="G751" s="2053"/>
      <c r="H751" s="2053"/>
      <c r="I751" s="2053"/>
    </row>
    <row r="752">
      <c r="A752" s="2053"/>
      <c r="B752" s="2053"/>
      <c r="C752" s="2053"/>
      <c r="D752" s="2053"/>
      <c r="E752" s="2053"/>
      <c r="F752" s="2053"/>
      <c r="G752" s="2053"/>
      <c r="H752" s="2053"/>
      <c r="I752" s="2053"/>
    </row>
    <row r="753">
      <c r="A753" s="2053"/>
      <c r="B753" s="2053"/>
      <c r="C753" s="2053"/>
      <c r="D753" s="2053"/>
      <c r="E753" s="2053"/>
      <c r="F753" s="2053"/>
      <c r="G753" s="2053"/>
      <c r="H753" s="2053"/>
      <c r="I753" s="2053"/>
    </row>
    <row r="754">
      <c r="A754" s="2053"/>
      <c r="B754" s="2053"/>
      <c r="C754" s="2053"/>
      <c r="D754" s="2053"/>
      <c r="E754" s="2053"/>
      <c r="F754" s="2053"/>
      <c r="G754" s="2053"/>
      <c r="H754" s="2053"/>
      <c r="I754" s="2053"/>
    </row>
    <row r="755">
      <c r="A755" s="2053"/>
      <c r="B755" s="2053"/>
      <c r="C755" s="2053"/>
      <c r="D755" s="2053"/>
      <c r="E755" s="2053"/>
      <c r="F755" s="2053"/>
      <c r="G755" s="2053"/>
      <c r="H755" s="2053"/>
      <c r="I755" s="2053"/>
    </row>
    <row r="756">
      <c r="A756" s="2053"/>
      <c r="B756" s="2053"/>
      <c r="C756" s="2053"/>
      <c r="D756" s="2053"/>
      <c r="E756" s="2053"/>
      <c r="F756" s="2053"/>
      <c r="G756" s="2053"/>
      <c r="H756" s="2053"/>
      <c r="I756" s="2053"/>
    </row>
    <row r="757">
      <c r="A757" s="2053"/>
      <c r="B757" s="2053"/>
      <c r="C757" s="2053"/>
      <c r="D757" s="2053"/>
      <c r="E757" s="2053"/>
      <c r="F757" s="2053"/>
      <c r="G757" s="2053"/>
      <c r="H757" s="2053"/>
      <c r="I757" s="2053"/>
    </row>
    <row r="758">
      <c r="A758" s="2053"/>
      <c r="B758" s="2053"/>
      <c r="C758" s="2053"/>
      <c r="D758" s="2053"/>
      <c r="E758" s="2053"/>
      <c r="F758" s="2053"/>
      <c r="G758" s="2053"/>
      <c r="H758" s="2053"/>
      <c r="I758" s="2053"/>
    </row>
    <row r="759">
      <c r="A759" s="2053"/>
      <c r="B759" s="2053"/>
      <c r="C759" s="2053"/>
      <c r="D759" s="2053"/>
      <c r="E759" s="2053"/>
      <c r="F759" s="2053"/>
      <c r="G759" s="2053"/>
      <c r="H759" s="2053"/>
      <c r="I759" s="2053"/>
    </row>
    <row r="760">
      <c r="A760" s="2053"/>
      <c r="B760" s="2053"/>
      <c r="C760" s="2053"/>
      <c r="D760" s="2053"/>
      <c r="E760" s="2053"/>
      <c r="F760" s="2053"/>
      <c r="G760" s="2053"/>
      <c r="H760" s="2053"/>
      <c r="I760" s="2053"/>
    </row>
    <row r="761">
      <c r="A761" s="2053"/>
      <c r="B761" s="2053"/>
      <c r="C761" s="2053"/>
      <c r="D761" s="2053"/>
      <c r="E761" s="2053"/>
      <c r="F761" s="2053"/>
      <c r="G761" s="2053"/>
      <c r="H761" s="2053"/>
      <c r="I761" s="2053"/>
    </row>
    <row r="762">
      <c r="A762" s="2053"/>
      <c r="B762" s="2053"/>
      <c r="C762" s="2053"/>
      <c r="D762" s="2053"/>
      <c r="E762" s="2053"/>
      <c r="F762" s="2053"/>
      <c r="G762" s="2053"/>
      <c r="H762" s="2053"/>
      <c r="I762" s="2053"/>
    </row>
    <row r="763">
      <c r="A763" s="2053"/>
      <c r="B763" s="2053"/>
      <c r="C763" s="2053"/>
      <c r="D763" s="2053"/>
      <c r="E763" s="2053"/>
      <c r="F763" s="2053"/>
      <c r="G763" s="2053"/>
      <c r="H763" s="2053"/>
      <c r="I763" s="2053"/>
    </row>
    <row r="764">
      <c r="A764" s="2053"/>
      <c r="B764" s="2053"/>
      <c r="C764" s="2053"/>
      <c r="D764" s="2053"/>
      <c r="E764" s="2053"/>
      <c r="F764" s="2053"/>
      <c r="G764" s="2053"/>
      <c r="H764" s="2053"/>
      <c r="I764" s="2053"/>
    </row>
    <row r="765">
      <c r="A765" s="2053"/>
      <c r="B765" s="2053"/>
      <c r="C765" s="2053"/>
      <c r="D765" s="2053"/>
      <c r="E765" s="2053"/>
      <c r="F765" s="2053"/>
      <c r="G765" s="2053"/>
      <c r="H765" s="2053"/>
      <c r="I765" s="2053"/>
    </row>
    <row r="766">
      <c r="A766" s="2053"/>
      <c r="B766" s="2053"/>
      <c r="C766" s="2053"/>
      <c r="D766" s="2053"/>
      <c r="E766" s="2053"/>
      <c r="F766" s="2053"/>
      <c r="G766" s="2053"/>
      <c r="H766" s="2053"/>
      <c r="I766" s="2053"/>
    </row>
    <row r="767">
      <c r="A767" s="2053"/>
      <c r="B767" s="2053"/>
      <c r="C767" s="2053"/>
      <c r="D767" s="2053"/>
      <c r="E767" s="2053"/>
      <c r="F767" s="2053"/>
      <c r="G767" s="2053"/>
      <c r="H767" s="2053"/>
      <c r="I767" s="2053"/>
    </row>
    <row r="768">
      <c r="A768" s="2053"/>
      <c r="B768" s="2053"/>
      <c r="C768" s="2053"/>
      <c r="D768" s="2053"/>
      <c r="E768" s="2053"/>
      <c r="F768" s="2053"/>
      <c r="G768" s="2053"/>
      <c r="H768" s="2053"/>
      <c r="I768" s="2053"/>
    </row>
    <row r="769">
      <c r="A769" s="2053"/>
      <c r="B769" s="2053"/>
      <c r="C769" s="2053"/>
      <c r="D769" s="2053"/>
      <c r="E769" s="2053"/>
      <c r="F769" s="2053"/>
      <c r="G769" s="2053"/>
      <c r="H769" s="2053"/>
      <c r="I769" s="2053"/>
    </row>
    <row r="770">
      <c r="A770" s="2053"/>
      <c r="B770" s="2053"/>
      <c r="C770" s="2053"/>
      <c r="D770" s="2053"/>
      <c r="E770" s="2053"/>
      <c r="F770" s="2053"/>
      <c r="G770" s="2053"/>
      <c r="H770" s="2053"/>
      <c r="I770" s="2053"/>
    </row>
    <row r="771">
      <c r="A771" s="2053"/>
      <c r="B771" s="2053"/>
      <c r="C771" s="2053"/>
      <c r="D771" s="2053"/>
      <c r="E771" s="2053"/>
      <c r="F771" s="2053"/>
      <c r="G771" s="2053"/>
      <c r="H771" s="2053"/>
      <c r="I771" s="2053"/>
    </row>
    <row r="772">
      <c r="A772" s="2053"/>
      <c r="B772" s="2053"/>
      <c r="C772" s="2053"/>
      <c r="D772" s="2053"/>
      <c r="E772" s="2053"/>
      <c r="F772" s="2053"/>
      <c r="G772" s="2053"/>
      <c r="H772" s="2053"/>
      <c r="I772" s="2053"/>
    </row>
    <row r="773">
      <c r="A773" s="2053"/>
      <c r="B773" s="2053"/>
      <c r="C773" s="2053"/>
      <c r="D773" s="2053"/>
      <c r="E773" s="2053"/>
      <c r="F773" s="2053"/>
      <c r="G773" s="2053"/>
      <c r="H773" s="2053"/>
      <c r="I773" s="2053"/>
    </row>
    <row r="774">
      <c r="A774" s="2053"/>
      <c r="B774" s="2053"/>
      <c r="C774" s="2053"/>
      <c r="D774" s="2053"/>
      <c r="E774" s="2053"/>
      <c r="F774" s="2053"/>
      <c r="G774" s="2053"/>
      <c r="H774" s="2053"/>
      <c r="I774" s="2053"/>
    </row>
    <row r="775">
      <c r="A775" s="2053"/>
      <c r="B775" s="2053"/>
      <c r="C775" s="2053"/>
      <c r="D775" s="2053"/>
      <c r="E775" s="2053"/>
      <c r="F775" s="2053"/>
      <c r="G775" s="2053"/>
      <c r="H775" s="2053"/>
      <c r="I775" s="2053"/>
    </row>
    <row r="776">
      <c r="A776" s="2053"/>
      <c r="B776" s="2053"/>
      <c r="C776" s="2053"/>
      <c r="D776" s="2053"/>
      <c r="E776" s="2053"/>
      <c r="F776" s="2053"/>
      <c r="G776" s="2053"/>
      <c r="H776" s="2053"/>
      <c r="I776" s="2053"/>
    </row>
    <row r="777">
      <c r="A777" s="2053"/>
      <c r="B777" s="2053"/>
      <c r="C777" s="2053"/>
      <c r="D777" s="2053"/>
      <c r="E777" s="2053"/>
      <c r="F777" s="2053"/>
      <c r="G777" s="2053"/>
      <c r="H777" s="2053"/>
      <c r="I777" s="2053"/>
    </row>
    <row r="778">
      <c r="A778" s="2053"/>
      <c r="B778" s="2053"/>
      <c r="C778" s="2053"/>
      <c r="D778" s="2053"/>
      <c r="E778" s="2053"/>
      <c r="F778" s="2053"/>
      <c r="G778" s="2053"/>
      <c r="H778" s="2053"/>
      <c r="I778" s="2053"/>
    </row>
    <row r="779">
      <c r="A779" s="2053"/>
      <c r="B779" s="2053"/>
      <c r="C779" s="2053"/>
      <c r="D779" s="2053"/>
      <c r="E779" s="2053"/>
      <c r="F779" s="2053"/>
      <c r="G779" s="2053"/>
      <c r="H779" s="2053"/>
      <c r="I779" s="2053"/>
    </row>
    <row r="780">
      <c r="A780" s="2053"/>
      <c r="B780" s="2053"/>
      <c r="C780" s="2053"/>
      <c r="D780" s="2053"/>
      <c r="E780" s="2053"/>
      <c r="F780" s="2053"/>
      <c r="G780" s="2053"/>
      <c r="H780" s="2053"/>
      <c r="I780" s="2053"/>
    </row>
    <row r="781">
      <c r="A781" s="2053"/>
      <c r="B781" s="2053"/>
      <c r="C781" s="2053"/>
      <c r="D781" s="2053"/>
      <c r="E781" s="2053"/>
      <c r="F781" s="2053"/>
      <c r="G781" s="2053"/>
      <c r="H781" s="2053"/>
      <c r="I781" s="2053"/>
    </row>
    <row r="782">
      <c r="A782" s="2053"/>
      <c r="B782" s="2053"/>
      <c r="C782" s="2053"/>
      <c r="D782" s="2053"/>
      <c r="E782" s="2053"/>
      <c r="F782" s="2053"/>
      <c r="G782" s="2053"/>
      <c r="H782" s="2053"/>
      <c r="I782" s="2053"/>
    </row>
    <row r="783">
      <c r="A783" s="2053"/>
      <c r="B783" s="2053"/>
      <c r="C783" s="2053"/>
      <c r="D783" s="2053"/>
      <c r="E783" s="2053"/>
      <c r="F783" s="2053"/>
      <c r="G783" s="2053"/>
      <c r="H783" s="2053"/>
      <c r="I783" s="2053"/>
    </row>
    <row r="784">
      <c r="A784" s="2053"/>
      <c r="B784" s="2053"/>
      <c r="C784" s="2053"/>
      <c r="D784" s="2053"/>
      <c r="E784" s="2053"/>
      <c r="F784" s="2053"/>
      <c r="G784" s="2053"/>
      <c r="H784" s="2053"/>
      <c r="I784" s="2053"/>
    </row>
    <row r="785">
      <c r="A785" s="2053"/>
      <c r="B785" s="2053"/>
      <c r="C785" s="2053"/>
      <c r="D785" s="2053"/>
      <c r="E785" s="2053"/>
      <c r="F785" s="2053"/>
      <c r="G785" s="2053"/>
      <c r="H785" s="2053"/>
      <c r="I785" s="2053"/>
    </row>
    <row r="786">
      <c r="A786" s="2053"/>
      <c r="B786" s="2053"/>
      <c r="C786" s="2053"/>
      <c r="D786" s="2053"/>
      <c r="E786" s="2053"/>
      <c r="F786" s="2053"/>
      <c r="G786" s="2053"/>
      <c r="H786" s="2053"/>
      <c r="I786" s="2053"/>
    </row>
    <row r="787">
      <c r="A787" s="2053"/>
      <c r="B787" s="2053"/>
      <c r="C787" s="2053"/>
      <c r="D787" s="2053"/>
      <c r="E787" s="2053"/>
      <c r="F787" s="2053"/>
      <c r="G787" s="2053"/>
      <c r="H787" s="2053"/>
      <c r="I787" s="2053"/>
    </row>
    <row r="788">
      <c r="A788" s="2053"/>
      <c r="B788" s="2053"/>
      <c r="C788" s="2053"/>
      <c r="D788" s="2053"/>
      <c r="E788" s="2053"/>
      <c r="F788" s="2053"/>
      <c r="G788" s="2053"/>
      <c r="H788" s="2053"/>
      <c r="I788" s="2053"/>
    </row>
    <row r="789">
      <c r="A789" s="2053"/>
      <c r="B789" s="2053"/>
      <c r="C789" s="2053"/>
      <c r="D789" s="2053"/>
      <c r="E789" s="2053"/>
      <c r="F789" s="2053"/>
      <c r="G789" s="2053"/>
      <c r="H789" s="2053"/>
      <c r="I789" s="2053"/>
    </row>
    <row r="790">
      <c r="A790" s="2053"/>
      <c r="B790" s="2053"/>
      <c r="C790" s="2053"/>
      <c r="D790" s="2053"/>
      <c r="E790" s="2053"/>
      <c r="F790" s="2053"/>
      <c r="G790" s="2053"/>
      <c r="H790" s="2053"/>
      <c r="I790" s="2053"/>
    </row>
    <row r="791">
      <c r="A791" s="2053"/>
      <c r="B791" s="2053"/>
      <c r="C791" s="2053"/>
      <c r="D791" s="2053"/>
      <c r="E791" s="2053"/>
      <c r="F791" s="2053"/>
      <c r="G791" s="2053"/>
      <c r="H791" s="2053"/>
      <c r="I791" s="2053"/>
    </row>
    <row r="792">
      <c r="A792" s="2053"/>
      <c r="B792" s="2053"/>
      <c r="C792" s="2053"/>
      <c r="D792" s="2053"/>
      <c r="E792" s="2053"/>
      <c r="F792" s="2053"/>
      <c r="G792" s="2053"/>
      <c r="H792" s="2053"/>
      <c r="I792" s="2053"/>
    </row>
    <row r="793">
      <c r="A793" s="2053"/>
      <c r="B793" s="2053"/>
      <c r="C793" s="2053"/>
      <c r="D793" s="2053"/>
      <c r="E793" s="2053"/>
      <c r="F793" s="2053"/>
      <c r="G793" s="2053"/>
      <c r="H793" s="2053"/>
      <c r="I793" s="2053"/>
    </row>
    <row r="794">
      <c r="A794" s="2053"/>
      <c r="B794" s="2053"/>
      <c r="C794" s="2053"/>
      <c r="D794" s="2053"/>
      <c r="E794" s="2053"/>
      <c r="F794" s="2053"/>
      <c r="G794" s="2053"/>
      <c r="H794" s="2053"/>
      <c r="I794" s="2053"/>
    </row>
    <row r="795">
      <c r="A795" s="2053"/>
      <c r="B795" s="2053"/>
      <c r="C795" s="2053"/>
      <c r="D795" s="2053"/>
      <c r="E795" s="2053"/>
      <c r="F795" s="2053"/>
      <c r="G795" s="2053"/>
      <c r="H795" s="2053"/>
      <c r="I795" s="2053"/>
    </row>
    <row r="796">
      <c r="A796" s="2053"/>
      <c r="B796" s="2053"/>
      <c r="C796" s="2053"/>
      <c r="D796" s="2053"/>
      <c r="E796" s="2053"/>
      <c r="F796" s="2053"/>
      <c r="G796" s="2053"/>
      <c r="H796" s="2053"/>
      <c r="I796" s="2053"/>
    </row>
    <row r="797">
      <c r="A797" s="2053"/>
      <c r="B797" s="2053"/>
      <c r="C797" s="2053"/>
      <c r="D797" s="2053"/>
      <c r="E797" s="2053"/>
      <c r="F797" s="2053"/>
      <c r="G797" s="2053"/>
      <c r="H797" s="2053"/>
      <c r="I797" s="2053"/>
    </row>
    <row r="798">
      <c r="A798" s="2053"/>
      <c r="B798" s="2053"/>
      <c r="C798" s="2053"/>
      <c r="D798" s="2053"/>
      <c r="E798" s="2053"/>
      <c r="F798" s="2053"/>
      <c r="G798" s="2053"/>
      <c r="H798" s="2053"/>
      <c r="I798" s="2053"/>
    </row>
    <row r="799">
      <c r="A799" s="2053"/>
      <c r="B799" s="2053"/>
      <c r="C799" s="2053"/>
      <c r="D799" s="2053"/>
      <c r="E799" s="2053"/>
      <c r="F799" s="2053"/>
      <c r="G799" s="2053"/>
      <c r="H799" s="2053"/>
      <c r="I799" s="2053"/>
    </row>
    <row r="800">
      <c r="A800" s="2053"/>
      <c r="B800" s="2053"/>
      <c r="C800" s="2053"/>
      <c r="D800" s="2053"/>
      <c r="E800" s="2053"/>
      <c r="F800" s="2053"/>
      <c r="G800" s="2053"/>
      <c r="H800" s="2053"/>
      <c r="I800" s="2053"/>
    </row>
    <row r="801">
      <c r="A801" s="2053"/>
      <c r="B801" s="2053"/>
      <c r="C801" s="2053"/>
      <c r="D801" s="2053"/>
      <c r="E801" s="2053"/>
      <c r="F801" s="2053"/>
      <c r="G801" s="2053"/>
      <c r="H801" s="2053"/>
      <c r="I801" s="2053"/>
    </row>
    <row r="802">
      <c r="A802" s="2053"/>
      <c r="B802" s="2053"/>
      <c r="C802" s="2053"/>
      <c r="D802" s="2053"/>
      <c r="E802" s="2053"/>
      <c r="F802" s="2053"/>
      <c r="G802" s="2053"/>
      <c r="H802" s="2053"/>
      <c r="I802" s="2053"/>
    </row>
    <row r="803">
      <c r="A803" s="2053"/>
      <c r="B803" s="2053"/>
      <c r="C803" s="2053"/>
      <c r="D803" s="2053"/>
      <c r="E803" s="2053"/>
      <c r="F803" s="2053"/>
      <c r="G803" s="2053"/>
      <c r="H803" s="2053"/>
      <c r="I803" s="2053"/>
    </row>
    <row r="804">
      <c r="A804" s="2053"/>
      <c r="B804" s="2053"/>
      <c r="C804" s="2053"/>
      <c r="D804" s="2053"/>
      <c r="E804" s="2053"/>
      <c r="F804" s="2053"/>
      <c r="G804" s="2053"/>
      <c r="H804" s="2053"/>
      <c r="I804" s="2053"/>
    </row>
    <row r="805">
      <c r="A805" s="2053"/>
      <c r="B805" s="2053"/>
      <c r="C805" s="2053"/>
      <c r="D805" s="2053"/>
      <c r="E805" s="2053"/>
      <c r="F805" s="2053"/>
      <c r="G805" s="2053"/>
      <c r="H805" s="2053"/>
      <c r="I805" s="2053"/>
    </row>
    <row r="806">
      <c r="A806" s="2053"/>
      <c r="B806" s="2053"/>
      <c r="C806" s="2053"/>
      <c r="D806" s="2053"/>
      <c r="E806" s="2053"/>
      <c r="F806" s="2053"/>
      <c r="G806" s="2053"/>
      <c r="H806" s="2053"/>
      <c r="I806" s="2053"/>
    </row>
    <row r="807">
      <c r="A807" s="2053"/>
      <c r="B807" s="2053"/>
      <c r="C807" s="2053"/>
      <c r="D807" s="2053"/>
      <c r="E807" s="2053"/>
      <c r="F807" s="2053"/>
      <c r="G807" s="2053"/>
      <c r="H807" s="2053"/>
      <c r="I807" s="2053"/>
    </row>
    <row r="808">
      <c r="A808" s="2053"/>
      <c r="B808" s="2053"/>
      <c r="C808" s="2053"/>
      <c r="D808" s="2053"/>
      <c r="E808" s="2053"/>
      <c r="F808" s="2053"/>
      <c r="G808" s="2053"/>
      <c r="H808" s="2053"/>
      <c r="I808" s="2053"/>
    </row>
    <row r="809">
      <c r="A809" s="2053"/>
      <c r="B809" s="2053"/>
      <c r="C809" s="2053"/>
      <c r="D809" s="2053"/>
      <c r="E809" s="2053"/>
      <c r="F809" s="2053"/>
      <c r="G809" s="2053"/>
      <c r="H809" s="2053"/>
      <c r="I809" s="2053"/>
    </row>
    <row r="810">
      <c r="A810" s="2053"/>
      <c r="B810" s="2053"/>
      <c r="C810" s="2053"/>
      <c r="D810" s="2053"/>
      <c r="E810" s="2053"/>
      <c r="F810" s="2053"/>
      <c r="G810" s="2053"/>
      <c r="H810" s="2053"/>
      <c r="I810" s="2053"/>
    </row>
    <row r="811">
      <c r="A811" s="2053"/>
      <c r="B811" s="2053"/>
      <c r="C811" s="2053"/>
      <c r="D811" s="2053"/>
      <c r="E811" s="2053"/>
      <c r="F811" s="2053"/>
      <c r="G811" s="2053"/>
      <c r="H811" s="2053"/>
      <c r="I811" s="2053"/>
    </row>
    <row r="812">
      <c r="A812" s="2053"/>
      <c r="B812" s="2053"/>
      <c r="C812" s="2053"/>
      <c r="D812" s="2053"/>
      <c r="E812" s="2053"/>
      <c r="F812" s="2053"/>
      <c r="G812" s="2053"/>
      <c r="H812" s="2053"/>
      <c r="I812" s="2053"/>
    </row>
    <row r="813">
      <c r="A813" s="2053"/>
      <c r="B813" s="2053"/>
      <c r="C813" s="2053"/>
      <c r="D813" s="2053"/>
      <c r="E813" s="2053"/>
      <c r="F813" s="2053"/>
      <c r="G813" s="2053"/>
      <c r="H813" s="2053"/>
      <c r="I813" s="2053"/>
    </row>
    <row r="814">
      <c r="A814" s="2053"/>
      <c r="B814" s="2053"/>
      <c r="C814" s="2053"/>
      <c r="D814" s="2053"/>
      <c r="E814" s="2053"/>
      <c r="F814" s="2053"/>
      <c r="G814" s="2053"/>
      <c r="H814" s="2053"/>
      <c r="I814" s="2053"/>
    </row>
    <row r="815">
      <c r="A815" s="2053"/>
      <c r="B815" s="2053"/>
      <c r="C815" s="2053"/>
      <c r="D815" s="2053"/>
      <c r="E815" s="2053"/>
      <c r="F815" s="2053"/>
      <c r="G815" s="2053"/>
      <c r="H815" s="2053"/>
      <c r="I815" s="2053"/>
    </row>
    <row r="816">
      <c r="A816" s="2053"/>
      <c r="B816" s="2053"/>
      <c r="C816" s="2053"/>
      <c r="D816" s="2053"/>
      <c r="E816" s="2053"/>
      <c r="F816" s="2053"/>
      <c r="G816" s="2053"/>
      <c r="H816" s="2053"/>
      <c r="I816" s="2053"/>
    </row>
    <row r="817">
      <c r="A817" s="2053"/>
      <c r="B817" s="2053"/>
      <c r="C817" s="2053"/>
      <c r="D817" s="2053"/>
      <c r="E817" s="2053"/>
      <c r="F817" s="2053"/>
      <c r="G817" s="2053"/>
      <c r="H817" s="2053"/>
      <c r="I817" s="2053"/>
    </row>
    <row r="818">
      <c r="A818" s="2053"/>
      <c r="B818" s="2053"/>
      <c r="C818" s="2053"/>
      <c r="D818" s="2053"/>
      <c r="E818" s="2053"/>
      <c r="F818" s="2053"/>
      <c r="G818" s="2053"/>
      <c r="H818" s="2053"/>
      <c r="I818" s="2053"/>
    </row>
    <row r="819">
      <c r="A819" s="2053"/>
      <c r="B819" s="2053"/>
      <c r="C819" s="2053"/>
      <c r="D819" s="2053"/>
      <c r="E819" s="2053"/>
      <c r="F819" s="2053"/>
      <c r="G819" s="2053"/>
      <c r="H819" s="2053"/>
      <c r="I819" s="2053"/>
    </row>
    <row r="820">
      <c r="A820" s="2053"/>
      <c r="B820" s="2053"/>
      <c r="C820" s="2053"/>
      <c r="D820" s="2053"/>
      <c r="E820" s="2053"/>
      <c r="F820" s="2053"/>
      <c r="G820" s="2053"/>
      <c r="H820" s="2053"/>
      <c r="I820" s="2053"/>
    </row>
    <row r="821">
      <c r="A821" s="2053"/>
      <c r="B821" s="2053"/>
      <c r="C821" s="2053"/>
      <c r="D821" s="2053"/>
      <c r="E821" s="2053"/>
      <c r="F821" s="2053"/>
      <c r="G821" s="2053"/>
      <c r="H821" s="2053"/>
      <c r="I821" s="2053"/>
    </row>
    <row r="822">
      <c r="A822" s="2053"/>
      <c r="B822" s="2053"/>
      <c r="C822" s="2053"/>
      <c r="D822" s="2053"/>
      <c r="E822" s="2053"/>
      <c r="F822" s="2053"/>
      <c r="G822" s="2053"/>
      <c r="H822" s="2053"/>
      <c r="I822" s="2053"/>
    </row>
    <row r="823">
      <c r="A823" s="2053"/>
      <c r="B823" s="2053"/>
      <c r="C823" s="2053"/>
      <c r="D823" s="2053"/>
      <c r="E823" s="2053"/>
      <c r="F823" s="2053"/>
      <c r="G823" s="2053"/>
      <c r="H823" s="2053"/>
      <c r="I823" s="2053"/>
    </row>
    <row r="824">
      <c r="A824" s="2053"/>
      <c r="B824" s="2053"/>
      <c r="C824" s="2053"/>
      <c r="D824" s="2053"/>
      <c r="E824" s="2053"/>
      <c r="F824" s="2053"/>
      <c r="G824" s="2053"/>
      <c r="H824" s="2053"/>
      <c r="I824" s="2053"/>
    </row>
    <row r="825">
      <c r="A825" s="2053"/>
      <c r="B825" s="2053"/>
      <c r="C825" s="2053"/>
      <c r="D825" s="2053"/>
      <c r="E825" s="2053"/>
      <c r="F825" s="2053"/>
      <c r="G825" s="2053"/>
      <c r="H825" s="2053"/>
      <c r="I825" s="2053"/>
    </row>
    <row r="826">
      <c r="A826" s="2053"/>
      <c r="B826" s="2053"/>
      <c r="C826" s="2053"/>
      <c r="D826" s="2053"/>
      <c r="E826" s="2053"/>
      <c r="F826" s="2053"/>
      <c r="G826" s="2053"/>
      <c r="H826" s="2053"/>
      <c r="I826" s="2053"/>
    </row>
    <row r="827">
      <c r="A827" s="2053"/>
      <c r="B827" s="2053"/>
      <c r="C827" s="2053"/>
      <c r="D827" s="2053"/>
      <c r="E827" s="2053"/>
      <c r="F827" s="2053"/>
      <c r="G827" s="2053"/>
      <c r="H827" s="2053"/>
      <c r="I827" s="2053"/>
    </row>
    <row r="828">
      <c r="A828" s="2053"/>
      <c r="B828" s="2053"/>
      <c r="C828" s="2053"/>
      <c r="D828" s="2053"/>
      <c r="E828" s="2053"/>
      <c r="F828" s="2053"/>
      <c r="G828" s="2053"/>
      <c r="H828" s="2053"/>
      <c r="I828" s="2053"/>
    </row>
    <row r="829">
      <c r="A829" s="2053"/>
      <c r="B829" s="2053"/>
      <c r="C829" s="2053"/>
      <c r="D829" s="2053"/>
      <c r="E829" s="2053"/>
      <c r="F829" s="2053"/>
      <c r="G829" s="2053"/>
      <c r="H829" s="2053"/>
      <c r="I829" s="2053"/>
    </row>
    <row r="830">
      <c r="A830" s="2053"/>
      <c r="B830" s="2053"/>
      <c r="C830" s="2053"/>
      <c r="D830" s="2053"/>
      <c r="E830" s="2053"/>
      <c r="F830" s="2053"/>
      <c r="G830" s="2053"/>
      <c r="H830" s="2053"/>
      <c r="I830" s="2053"/>
    </row>
    <row r="831">
      <c r="A831" s="2053"/>
      <c r="B831" s="2053"/>
      <c r="C831" s="2053"/>
      <c r="D831" s="2053"/>
      <c r="E831" s="2053"/>
      <c r="F831" s="2053"/>
      <c r="G831" s="2053"/>
      <c r="H831" s="2053"/>
      <c r="I831" s="2053"/>
    </row>
    <row r="832">
      <c r="A832" s="2053"/>
      <c r="B832" s="2053"/>
      <c r="C832" s="2053"/>
      <c r="D832" s="2053"/>
      <c r="E832" s="2053"/>
      <c r="F832" s="2053"/>
      <c r="G832" s="2053"/>
      <c r="H832" s="2053"/>
      <c r="I832" s="2053"/>
    </row>
    <row r="833">
      <c r="A833" s="2053"/>
      <c r="B833" s="2053"/>
      <c r="C833" s="2053"/>
      <c r="D833" s="2053"/>
      <c r="E833" s="2053"/>
      <c r="F833" s="2053"/>
      <c r="G833" s="2053"/>
      <c r="H833" s="2053"/>
      <c r="I833" s="2053"/>
    </row>
    <row r="834">
      <c r="A834" s="2053"/>
      <c r="B834" s="2053"/>
      <c r="C834" s="2053"/>
      <c r="D834" s="2053"/>
      <c r="E834" s="2053"/>
      <c r="F834" s="2053"/>
      <c r="G834" s="2053"/>
      <c r="H834" s="2053"/>
      <c r="I834" s="2053"/>
    </row>
    <row r="835">
      <c r="A835" s="2053"/>
      <c r="B835" s="2053"/>
      <c r="C835" s="2053"/>
      <c r="D835" s="2053"/>
      <c r="E835" s="2053"/>
      <c r="F835" s="2053"/>
      <c r="G835" s="2053"/>
      <c r="H835" s="2053"/>
      <c r="I835" s="2053"/>
    </row>
    <row r="836">
      <c r="A836" s="2053"/>
      <c r="B836" s="2053"/>
      <c r="C836" s="2053"/>
      <c r="D836" s="2053"/>
      <c r="E836" s="2053"/>
      <c r="F836" s="2053"/>
      <c r="G836" s="2053"/>
      <c r="H836" s="2053"/>
      <c r="I836" s="2053"/>
    </row>
    <row r="837">
      <c r="A837" s="2053"/>
      <c r="B837" s="2053"/>
      <c r="C837" s="2053"/>
      <c r="D837" s="2053"/>
      <c r="E837" s="2053"/>
      <c r="F837" s="2053"/>
      <c r="G837" s="2053"/>
      <c r="H837" s="2053"/>
      <c r="I837" s="2053"/>
    </row>
    <row r="838">
      <c r="A838" s="2053"/>
      <c r="B838" s="2053"/>
      <c r="C838" s="2053"/>
      <c r="D838" s="2053"/>
      <c r="E838" s="2053"/>
      <c r="F838" s="2053"/>
      <c r="G838" s="2053"/>
      <c r="H838" s="2053"/>
      <c r="I838" s="2053"/>
    </row>
    <row r="839">
      <c r="A839" s="2053"/>
      <c r="B839" s="2053"/>
      <c r="C839" s="2053"/>
      <c r="D839" s="2053"/>
      <c r="E839" s="2053"/>
      <c r="F839" s="2053"/>
      <c r="G839" s="2053"/>
      <c r="H839" s="2053"/>
      <c r="I839" s="2053"/>
    </row>
    <row r="840">
      <c r="A840" s="2053"/>
      <c r="B840" s="2053"/>
      <c r="C840" s="2053"/>
      <c r="D840" s="2053"/>
      <c r="E840" s="2053"/>
      <c r="F840" s="2053"/>
      <c r="G840" s="2053"/>
      <c r="H840" s="2053"/>
      <c r="I840" s="2053"/>
    </row>
    <row r="841">
      <c r="A841" s="2053"/>
      <c r="B841" s="2053"/>
      <c r="C841" s="2053"/>
      <c r="D841" s="2053"/>
      <c r="E841" s="2053"/>
      <c r="F841" s="2053"/>
      <c r="G841" s="2053"/>
      <c r="H841" s="2053"/>
      <c r="I841" s="2053"/>
    </row>
    <row r="842">
      <c r="A842" s="2053"/>
      <c r="B842" s="2053"/>
      <c r="C842" s="2053"/>
      <c r="D842" s="2053"/>
      <c r="E842" s="2053"/>
      <c r="F842" s="2053"/>
      <c r="G842" s="2053"/>
      <c r="H842" s="2053"/>
      <c r="I842" s="2053"/>
    </row>
    <row r="843">
      <c r="A843" s="2053"/>
      <c r="B843" s="2053"/>
      <c r="C843" s="2053"/>
      <c r="D843" s="2053"/>
      <c r="E843" s="2053"/>
      <c r="F843" s="2053"/>
      <c r="G843" s="2053"/>
      <c r="H843" s="2053"/>
      <c r="I843" s="2053"/>
    </row>
    <row r="844">
      <c r="A844" s="2053"/>
      <c r="B844" s="2053"/>
      <c r="C844" s="2053"/>
      <c r="D844" s="2053"/>
      <c r="E844" s="2053"/>
      <c r="F844" s="2053"/>
      <c r="G844" s="2053"/>
      <c r="H844" s="2053"/>
      <c r="I844" s="2053"/>
    </row>
    <row r="845">
      <c r="A845" s="2053"/>
      <c r="B845" s="2053"/>
      <c r="C845" s="2053"/>
      <c r="D845" s="2053"/>
      <c r="E845" s="2053"/>
      <c r="F845" s="2053"/>
      <c r="G845" s="2053"/>
      <c r="H845" s="2053"/>
      <c r="I845" s="2053"/>
    </row>
    <row r="846">
      <c r="A846" s="2053"/>
      <c r="B846" s="2053"/>
      <c r="C846" s="2053"/>
      <c r="D846" s="2053"/>
      <c r="E846" s="2053"/>
      <c r="F846" s="2053"/>
      <c r="G846" s="2053"/>
      <c r="H846" s="2053"/>
      <c r="I846" s="2053"/>
    </row>
    <row r="847">
      <c r="A847" s="2053"/>
      <c r="B847" s="2053"/>
      <c r="C847" s="2053"/>
      <c r="D847" s="2053"/>
      <c r="E847" s="2053"/>
      <c r="F847" s="2053"/>
      <c r="G847" s="2053"/>
      <c r="H847" s="2053"/>
      <c r="I847" s="2053"/>
    </row>
    <row r="848">
      <c r="A848" s="2053"/>
      <c r="B848" s="2053"/>
      <c r="C848" s="2053"/>
      <c r="D848" s="2053"/>
      <c r="E848" s="2053"/>
      <c r="F848" s="2053"/>
      <c r="G848" s="2053"/>
      <c r="H848" s="2053"/>
      <c r="I848" s="2053"/>
    </row>
    <row r="849">
      <c r="A849" s="2053"/>
      <c r="B849" s="2053"/>
      <c r="C849" s="2053"/>
      <c r="D849" s="2053"/>
      <c r="E849" s="2053"/>
      <c r="F849" s="2053"/>
      <c r="G849" s="2053"/>
      <c r="H849" s="2053"/>
      <c r="I849" s="2053"/>
    </row>
    <row r="850">
      <c r="A850" s="2053"/>
      <c r="B850" s="2053"/>
      <c r="C850" s="2053"/>
      <c r="D850" s="2053"/>
      <c r="E850" s="2053"/>
      <c r="F850" s="2053"/>
      <c r="G850" s="2053"/>
      <c r="H850" s="2053"/>
      <c r="I850" s="2053"/>
    </row>
    <row r="851">
      <c r="A851" s="2053"/>
      <c r="B851" s="2053"/>
      <c r="C851" s="2053"/>
      <c r="D851" s="2053"/>
      <c r="E851" s="2053"/>
      <c r="F851" s="2053"/>
      <c r="G851" s="2053"/>
      <c r="H851" s="2053"/>
      <c r="I851" s="2053"/>
    </row>
    <row r="852">
      <c r="A852" s="2053"/>
      <c r="B852" s="2053"/>
      <c r="C852" s="2053"/>
      <c r="D852" s="2053"/>
      <c r="E852" s="2053"/>
      <c r="F852" s="2053"/>
      <c r="G852" s="2053"/>
      <c r="H852" s="2053"/>
      <c r="I852" s="2053"/>
    </row>
    <row r="853">
      <c r="A853" s="2053"/>
      <c r="B853" s="2053"/>
      <c r="C853" s="2053"/>
      <c r="D853" s="2053"/>
      <c r="E853" s="2053"/>
      <c r="F853" s="2053"/>
      <c r="G853" s="2053"/>
      <c r="H853" s="2053"/>
      <c r="I853" s="2053"/>
    </row>
    <row r="854">
      <c r="A854" s="2053"/>
      <c r="B854" s="2053"/>
      <c r="C854" s="2053"/>
      <c r="D854" s="2053"/>
      <c r="E854" s="2053"/>
      <c r="F854" s="2053"/>
      <c r="G854" s="2053"/>
      <c r="H854" s="2053"/>
      <c r="I854" s="2053"/>
    </row>
    <row r="855">
      <c r="A855" s="2053"/>
      <c r="B855" s="2053"/>
      <c r="C855" s="2053"/>
      <c r="D855" s="2053"/>
      <c r="E855" s="2053"/>
      <c r="F855" s="2053"/>
      <c r="G855" s="2053"/>
      <c r="H855" s="2053"/>
      <c r="I855" s="2053"/>
    </row>
    <row r="856">
      <c r="A856" s="2053"/>
      <c r="B856" s="2053"/>
      <c r="C856" s="2053"/>
      <c r="D856" s="2053"/>
      <c r="E856" s="2053"/>
      <c r="F856" s="2053"/>
      <c r="G856" s="2053"/>
      <c r="H856" s="2053"/>
      <c r="I856" s="2053"/>
    </row>
    <row r="857">
      <c r="A857" s="2053"/>
      <c r="B857" s="2053"/>
      <c r="C857" s="2053"/>
      <c r="D857" s="2053"/>
      <c r="E857" s="2053"/>
      <c r="F857" s="2053"/>
      <c r="G857" s="2053"/>
      <c r="H857" s="2053"/>
      <c r="I857" s="2053"/>
    </row>
    <row r="858">
      <c r="A858" s="2053"/>
      <c r="B858" s="2053"/>
      <c r="C858" s="2053"/>
      <c r="D858" s="2053"/>
      <c r="E858" s="2053"/>
      <c r="F858" s="2053"/>
      <c r="G858" s="2053"/>
      <c r="H858" s="2053"/>
      <c r="I858" s="2053"/>
    </row>
    <row r="859">
      <c r="A859" s="2053"/>
      <c r="B859" s="2053"/>
      <c r="C859" s="2053"/>
      <c r="D859" s="2053"/>
      <c r="E859" s="2053"/>
      <c r="F859" s="2053"/>
      <c r="G859" s="2053"/>
      <c r="H859" s="2053"/>
      <c r="I859" s="2053"/>
    </row>
    <row r="860">
      <c r="A860" s="2053"/>
      <c r="B860" s="2053"/>
      <c r="C860" s="2053"/>
      <c r="D860" s="2053"/>
      <c r="E860" s="2053"/>
      <c r="F860" s="2053"/>
      <c r="G860" s="2053"/>
      <c r="H860" s="2053"/>
      <c r="I860" s="2053"/>
    </row>
    <row r="861">
      <c r="A861" s="2053"/>
      <c r="B861" s="2053"/>
      <c r="C861" s="2053"/>
      <c r="D861" s="2053"/>
      <c r="E861" s="2053"/>
      <c r="F861" s="2053"/>
      <c r="G861" s="2053"/>
      <c r="H861" s="2053"/>
      <c r="I861" s="2053"/>
    </row>
    <row r="862">
      <c r="A862" s="2053"/>
      <c r="B862" s="2053"/>
      <c r="C862" s="2053"/>
      <c r="D862" s="2053"/>
      <c r="E862" s="2053"/>
      <c r="F862" s="2053"/>
      <c r="G862" s="2053"/>
      <c r="H862" s="2053"/>
      <c r="I862" s="2053"/>
    </row>
    <row r="863">
      <c r="A863" s="2053"/>
      <c r="B863" s="2053"/>
      <c r="C863" s="2053"/>
      <c r="D863" s="2053"/>
      <c r="E863" s="2053"/>
      <c r="F863" s="2053"/>
      <c r="G863" s="2053"/>
      <c r="H863" s="2053"/>
      <c r="I863" s="2053"/>
    </row>
    <row r="864">
      <c r="A864" s="2053"/>
      <c r="B864" s="2053"/>
      <c r="C864" s="2053"/>
      <c r="D864" s="2053"/>
      <c r="E864" s="2053"/>
      <c r="F864" s="2053"/>
      <c r="G864" s="2053"/>
      <c r="H864" s="2053"/>
      <c r="I864" s="2053"/>
    </row>
    <row r="865">
      <c r="A865" s="2053"/>
      <c r="B865" s="2053"/>
      <c r="C865" s="2053"/>
      <c r="D865" s="2053"/>
      <c r="E865" s="2053"/>
      <c r="F865" s="2053"/>
      <c r="G865" s="2053"/>
      <c r="H865" s="2053"/>
      <c r="I865" s="2053"/>
    </row>
    <row r="866">
      <c r="A866" s="2053"/>
      <c r="B866" s="2053"/>
      <c r="C866" s="2053"/>
      <c r="D866" s="2053"/>
      <c r="E866" s="2053"/>
      <c r="F866" s="2053"/>
      <c r="G866" s="2053"/>
      <c r="H866" s="2053"/>
      <c r="I866" s="2053"/>
    </row>
    <row r="867">
      <c r="A867" s="2053"/>
      <c r="B867" s="2053"/>
      <c r="C867" s="2053"/>
      <c r="D867" s="2053"/>
      <c r="E867" s="2053"/>
      <c r="F867" s="2053"/>
      <c r="G867" s="2053"/>
      <c r="H867" s="2053"/>
      <c r="I867" s="2053"/>
    </row>
    <row r="868">
      <c r="A868" s="2053"/>
      <c r="B868" s="2053"/>
      <c r="C868" s="2053"/>
      <c r="D868" s="2053"/>
      <c r="E868" s="2053"/>
      <c r="F868" s="2053"/>
      <c r="G868" s="2053"/>
      <c r="H868" s="2053"/>
      <c r="I868" s="2053"/>
    </row>
    <row r="869">
      <c r="A869" s="2053"/>
      <c r="B869" s="2053"/>
      <c r="C869" s="2053"/>
      <c r="D869" s="2053"/>
      <c r="E869" s="2053"/>
      <c r="F869" s="2053"/>
      <c r="G869" s="2053"/>
      <c r="H869" s="2053"/>
      <c r="I869" s="2053"/>
    </row>
    <row r="870">
      <c r="A870" s="2053"/>
      <c r="B870" s="2053"/>
      <c r="C870" s="2053"/>
      <c r="D870" s="2053"/>
      <c r="E870" s="2053"/>
      <c r="F870" s="2053"/>
      <c r="G870" s="2053"/>
      <c r="H870" s="2053"/>
      <c r="I870" s="2053"/>
    </row>
    <row r="871">
      <c r="A871" s="2053"/>
      <c r="B871" s="2053"/>
      <c r="C871" s="2053"/>
      <c r="D871" s="2053"/>
      <c r="E871" s="2053"/>
      <c r="F871" s="2053"/>
      <c r="G871" s="2053"/>
      <c r="H871" s="2053"/>
      <c r="I871" s="2053"/>
    </row>
    <row r="872">
      <c r="A872" s="2053"/>
      <c r="B872" s="2053"/>
      <c r="C872" s="2053"/>
      <c r="D872" s="2053"/>
      <c r="E872" s="2053"/>
      <c r="F872" s="2053"/>
      <c r="G872" s="2053"/>
      <c r="H872" s="2053"/>
      <c r="I872" s="2053"/>
    </row>
    <row r="873">
      <c r="A873" s="2053"/>
      <c r="B873" s="2053"/>
      <c r="C873" s="2053"/>
      <c r="D873" s="2053"/>
      <c r="E873" s="2053"/>
      <c r="F873" s="2053"/>
      <c r="G873" s="2053"/>
      <c r="H873" s="2053"/>
      <c r="I873" s="2053"/>
    </row>
    <row r="874">
      <c r="A874" s="2053"/>
      <c r="B874" s="2053"/>
      <c r="C874" s="2053"/>
      <c r="D874" s="2053"/>
      <c r="E874" s="2053"/>
      <c r="F874" s="2053"/>
      <c r="G874" s="2053"/>
      <c r="H874" s="2053"/>
      <c r="I874" s="2053"/>
    </row>
    <row r="875">
      <c r="A875" s="2053"/>
      <c r="B875" s="2053"/>
      <c r="C875" s="2053"/>
      <c r="D875" s="2053"/>
      <c r="E875" s="2053"/>
      <c r="F875" s="2053"/>
      <c r="G875" s="2053"/>
      <c r="H875" s="2053"/>
      <c r="I875" s="2053"/>
    </row>
    <row r="876">
      <c r="A876" s="2053"/>
      <c r="B876" s="2053"/>
      <c r="C876" s="2053"/>
      <c r="D876" s="2053"/>
      <c r="E876" s="2053"/>
      <c r="F876" s="2053"/>
      <c r="G876" s="2053"/>
      <c r="H876" s="2053"/>
      <c r="I876" s="2053"/>
    </row>
    <row r="877">
      <c r="A877" s="2053"/>
      <c r="B877" s="2053"/>
      <c r="C877" s="2053"/>
      <c r="D877" s="2053"/>
      <c r="E877" s="2053"/>
      <c r="F877" s="2053"/>
      <c r="G877" s="2053"/>
      <c r="H877" s="2053"/>
      <c r="I877" s="2053"/>
    </row>
    <row r="878">
      <c r="A878" s="2053"/>
      <c r="B878" s="2053"/>
      <c r="C878" s="2053"/>
      <c r="D878" s="2053"/>
      <c r="E878" s="2053"/>
      <c r="F878" s="2053"/>
      <c r="G878" s="2053"/>
      <c r="H878" s="2053"/>
      <c r="I878" s="2053"/>
    </row>
    <row r="879">
      <c r="A879" s="2053"/>
      <c r="B879" s="2053"/>
      <c r="C879" s="2053"/>
      <c r="D879" s="2053"/>
      <c r="E879" s="2053"/>
      <c r="F879" s="2053"/>
      <c r="G879" s="2053"/>
      <c r="H879" s="2053"/>
      <c r="I879" s="2053"/>
    </row>
    <row r="880">
      <c r="A880" s="2053"/>
      <c r="B880" s="2053"/>
      <c r="C880" s="2053"/>
      <c r="D880" s="2053"/>
      <c r="E880" s="2053"/>
      <c r="F880" s="2053"/>
      <c r="G880" s="2053"/>
      <c r="H880" s="2053"/>
      <c r="I880" s="2053"/>
    </row>
    <row r="881">
      <c r="A881" s="2053"/>
      <c r="B881" s="2053"/>
      <c r="C881" s="2053"/>
      <c r="D881" s="2053"/>
      <c r="E881" s="2053"/>
      <c r="F881" s="2053"/>
      <c r="G881" s="2053"/>
      <c r="H881" s="2053"/>
      <c r="I881" s="2053"/>
    </row>
    <row r="882">
      <c r="A882" s="2053"/>
      <c r="B882" s="2053"/>
      <c r="C882" s="2053"/>
      <c r="D882" s="2053"/>
      <c r="E882" s="2053"/>
      <c r="F882" s="2053"/>
      <c r="G882" s="2053"/>
      <c r="H882" s="2053"/>
      <c r="I882" s="2053"/>
    </row>
    <row r="883">
      <c r="A883" s="2053"/>
      <c r="B883" s="2053"/>
      <c r="C883" s="2053"/>
      <c r="D883" s="2053"/>
      <c r="E883" s="2053"/>
      <c r="F883" s="2053"/>
      <c r="G883" s="2053"/>
      <c r="H883" s="2053"/>
      <c r="I883" s="2053"/>
    </row>
    <row r="884">
      <c r="A884" s="2053"/>
      <c r="B884" s="2053"/>
      <c r="C884" s="2053"/>
      <c r="D884" s="2053"/>
      <c r="E884" s="2053"/>
      <c r="F884" s="2053"/>
      <c r="G884" s="2053"/>
      <c r="H884" s="2053"/>
      <c r="I884" s="2053"/>
    </row>
    <row r="885">
      <c r="A885" s="2053"/>
      <c r="B885" s="2053"/>
      <c r="C885" s="2053"/>
      <c r="D885" s="2053"/>
      <c r="E885" s="2053"/>
      <c r="F885" s="2053"/>
      <c r="G885" s="2053"/>
      <c r="H885" s="2053"/>
      <c r="I885" s="2053"/>
    </row>
    <row r="886">
      <c r="A886" s="2053"/>
      <c r="B886" s="2053"/>
      <c r="C886" s="2053"/>
      <c r="D886" s="2053"/>
      <c r="E886" s="2053"/>
      <c r="F886" s="2053"/>
      <c r="G886" s="2053"/>
      <c r="H886" s="2053"/>
      <c r="I886" s="2053"/>
    </row>
    <row r="887">
      <c r="A887" s="2053"/>
      <c r="B887" s="2053"/>
      <c r="C887" s="2053"/>
      <c r="D887" s="2053"/>
      <c r="E887" s="2053"/>
      <c r="F887" s="2053"/>
      <c r="G887" s="2053"/>
      <c r="H887" s="2053"/>
      <c r="I887" s="2053"/>
    </row>
    <row r="888">
      <c r="A888" s="2053"/>
      <c r="B888" s="2053"/>
      <c r="C888" s="2053"/>
      <c r="D888" s="2053"/>
      <c r="E888" s="2053"/>
      <c r="F888" s="2053"/>
      <c r="G888" s="2053"/>
      <c r="H888" s="2053"/>
      <c r="I888" s="2053"/>
    </row>
    <row r="889">
      <c r="A889" s="2053"/>
      <c r="B889" s="2053"/>
      <c r="C889" s="2053"/>
      <c r="D889" s="2053"/>
      <c r="E889" s="2053"/>
      <c r="F889" s="2053"/>
      <c r="G889" s="2053"/>
      <c r="H889" s="2053"/>
      <c r="I889" s="2053"/>
    </row>
    <row r="890">
      <c r="A890" s="2053"/>
      <c r="B890" s="2053"/>
      <c r="C890" s="2053"/>
      <c r="D890" s="2053"/>
      <c r="E890" s="2053"/>
      <c r="F890" s="2053"/>
      <c r="G890" s="2053"/>
      <c r="H890" s="2053"/>
      <c r="I890" s="2053"/>
    </row>
    <row r="891">
      <c r="A891" s="2053"/>
      <c r="B891" s="2053"/>
      <c r="C891" s="2053"/>
      <c r="D891" s="2053"/>
      <c r="E891" s="2053"/>
      <c r="F891" s="2053"/>
      <c r="G891" s="2053"/>
      <c r="H891" s="2053"/>
      <c r="I891" s="2053"/>
    </row>
    <row r="892">
      <c r="A892" s="2053"/>
      <c r="B892" s="2053"/>
      <c r="C892" s="2053"/>
      <c r="D892" s="2053"/>
      <c r="E892" s="2053"/>
      <c r="F892" s="2053"/>
      <c r="G892" s="2053"/>
      <c r="H892" s="2053"/>
      <c r="I892" s="2053"/>
    </row>
    <row r="893">
      <c r="A893" s="2053"/>
      <c r="B893" s="2053"/>
      <c r="C893" s="2053"/>
      <c r="D893" s="2053"/>
      <c r="E893" s="2053"/>
      <c r="F893" s="2053"/>
      <c r="G893" s="2053"/>
      <c r="H893" s="2053"/>
      <c r="I893" s="2053"/>
    </row>
    <row r="894">
      <c r="A894" s="2053"/>
      <c r="B894" s="2053"/>
      <c r="C894" s="2053"/>
      <c r="D894" s="2053"/>
      <c r="E894" s="2053"/>
      <c r="F894" s="2053"/>
      <c r="G894" s="2053"/>
      <c r="H894" s="2053"/>
      <c r="I894" s="2053"/>
    </row>
    <row r="895">
      <c r="A895" s="2053"/>
      <c r="B895" s="2053"/>
      <c r="C895" s="2053"/>
      <c r="D895" s="2053"/>
      <c r="E895" s="2053"/>
      <c r="F895" s="2053"/>
      <c r="G895" s="2053"/>
      <c r="H895" s="2053"/>
      <c r="I895" s="2053"/>
    </row>
    <row r="896">
      <c r="A896" s="2053"/>
      <c r="B896" s="2053"/>
      <c r="C896" s="2053"/>
      <c r="D896" s="2053"/>
      <c r="E896" s="2053"/>
      <c r="F896" s="2053"/>
      <c r="G896" s="2053"/>
      <c r="H896" s="2053"/>
      <c r="I896" s="2053"/>
    </row>
    <row r="897">
      <c r="A897" s="2053"/>
      <c r="B897" s="2053"/>
      <c r="C897" s="2053"/>
      <c r="D897" s="2053"/>
      <c r="E897" s="2053"/>
      <c r="F897" s="2053"/>
      <c r="G897" s="2053"/>
      <c r="H897" s="2053"/>
      <c r="I897" s="2053"/>
    </row>
    <row r="898">
      <c r="A898" s="2053"/>
      <c r="B898" s="2053"/>
      <c r="C898" s="2053"/>
      <c r="D898" s="2053"/>
      <c r="E898" s="2053"/>
      <c r="F898" s="2053"/>
      <c r="G898" s="2053"/>
      <c r="H898" s="2053"/>
      <c r="I898" s="2053"/>
    </row>
    <row r="899">
      <c r="A899" s="2053"/>
      <c r="B899" s="2053"/>
      <c r="C899" s="2053"/>
      <c r="D899" s="2053"/>
      <c r="E899" s="2053"/>
      <c r="F899" s="2053"/>
      <c r="G899" s="2053"/>
      <c r="H899" s="2053"/>
      <c r="I899" s="2053"/>
    </row>
    <row r="900">
      <c r="A900" s="2053"/>
      <c r="B900" s="2053"/>
      <c r="C900" s="2053"/>
      <c r="D900" s="2053"/>
      <c r="E900" s="2053"/>
      <c r="F900" s="2053"/>
      <c r="G900" s="2053"/>
      <c r="H900" s="2053"/>
      <c r="I900" s="2053"/>
    </row>
    <row r="901">
      <c r="A901" s="2053"/>
      <c r="B901" s="2053"/>
      <c r="C901" s="2053"/>
      <c r="D901" s="2053"/>
      <c r="E901" s="2053"/>
      <c r="F901" s="2053"/>
      <c r="G901" s="2053"/>
      <c r="H901" s="2053"/>
      <c r="I901" s="2053"/>
    </row>
    <row r="902">
      <c r="A902" s="2053"/>
      <c r="B902" s="2053"/>
      <c r="C902" s="2053"/>
      <c r="D902" s="2053"/>
      <c r="E902" s="2053"/>
      <c r="F902" s="2053"/>
      <c r="G902" s="2053"/>
      <c r="H902" s="2053"/>
      <c r="I902" s="2053"/>
    </row>
    <row r="903">
      <c r="A903" s="2053"/>
      <c r="B903" s="2053"/>
      <c r="C903" s="2053"/>
      <c r="D903" s="2053"/>
      <c r="E903" s="2053"/>
      <c r="F903" s="2053"/>
      <c r="G903" s="2053"/>
      <c r="H903" s="2053"/>
      <c r="I903" s="2053"/>
    </row>
    <row r="904">
      <c r="A904" s="2053"/>
      <c r="B904" s="2053"/>
      <c r="C904" s="2053"/>
      <c r="D904" s="2053"/>
      <c r="E904" s="2053"/>
      <c r="F904" s="2053"/>
      <c r="G904" s="2053"/>
      <c r="H904" s="2053"/>
      <c r="I904" s="2053"/>
    </row>
    <row r="905">
      <c r="A905" s="2053"/>
      <c r="B905" s="2053"/>
      <c r="C905" s="2053"/>
      <c r="D905" s="2053"/>
      <c r="E905" s="2053"/>
      <c r="F905" s="2053"/>
      <c r="G905" s="2053"/>
      <c r="H905" s="2053"/>
      <c r="I905" s="2053"/>
    </row>
    <row r="906">
      <c r="A906" s="2053"/>
      <c r="B906" s="2053"/>
      <c r="C906" s="2053"/>
      <c r="D906" s="2053"/>
      <c r="E906" s="2053"/>
      <c r="F906" s="2053"/>
      <c r="G906" s="2053"/>
      <c r="H906" s="2053"/>
      <c r="I906" s="2053"/>
    </row>
    <row r="907">
      <c r="A907" s="2053"/>
      <c r="B907" s="2053"/>
      <c r="C907" s="2053"/>
      <c r="D907" s="2053"/>
      <c r="E907" s="2053"/>
      <c r="F907" s="2053"/>
      <c r="G907" s="2053"/>
      <c r="H907" s="2053"/>
      <c r="I907" s="2053"/>
    </row>
    <row r="908">
      <c r="A908" s="2053"/>
      <c r="B908" s="2053"/>
      <c r="C908" s="2053"/>
      <c r="D908" s="2053"/>
      <c r="E908" s="2053"/>
      <c r="F908" s="2053"/>
      <c r="G908" s="2053"/>
      <c r="H908" s="2053"/>
      <c r="I908" s="2053"/>
    </row>
    <row r="909">
      <c r="A909" s="2053"/>
      <c r="B909" s="2053"/>
      <c r="C909" s="2053"/>
      <c r="D909" s="2053"/>
      <c r="E909" s="2053"/>
      <c r="F909" s="2053"/>
      <c r="G909" s="2053"/>
      <c r="H909" s="2053"/>
      <c r="I909" s="2053"/>
    </row>
    <row r="910">
      <c r="A910" s="2053"/>
      <c r="B910" s="2053"/>
      <c r="C910" s="2053"/>
      <c r="D910" s="2053"/>
      <c r="E910" s="2053"/>
      <c r="F910" s="2053"/>
      <c r="G910" s="2053"/>
      <c r="H910" s="2053"/>
      <c r="I910" s="2053"/>
    </row>
    <row r="911">
      <c r="A911" s="2053"/>
      <c r="B911" s="2053"/>
      <c r="C911" s="2053"/>
      <c r="D911" s="2053"/>
      <c r="E911" s="2053"/>
      <c r="F911" s="2053"/>
      <c r="G911" s="2053"/>
      <c r="H911" s="2053"/>
      <c r="I911" s="2053"/>
    </row>
    <row r="912">
      <c r="A912" s="2053"/>
      <c r="B912" s="2053"/>
      <c r="C912" s="2053"/>
      <c r="D912" s="2053"/>
      <c r="E912" s="2053"/>
      <c r="F912" s="2053"/>
      <c r="G912" s="2053"/>
      <c r="H912" s="2053"/>
      <c r="I912" s="2053"/>
    </row>
    <row r="913">
      <c r="A913" s="2053"/>
      <c r="B913" s="2053"/>
      <c r="C913" s="2053"/>
      <c r="D913" s="2053"/>
      <c r="E913" s="2053"/>
      <c r="F913" s="2053"/>
      <c r="G913" s="2053"/>
      <c r="H913" s="2053"/>
      <c r="I913" s="2053"/>
    </row>
    <row r="914">
      <c r="A914" s="2053"/>
      <c r="B914" s="2053"/>
      <c r="C914" s="2053"/>
      <c r="D914" s="2053"/>
      <c r="E914" s="2053"/>
      <c r="F914" s="2053"/>
      <c r="G914" s="2053"/>
      <c r="H914" s="2053"/>
      <c r="I914" s="2053"/>
    </row>
    <row r="915">
      <c r="A915" s="2053"/>
      <c r="B915" s="2053"/>
      <c r="C915" s="2053"/>
      <c r="D915" s="2053"/>
      <c r="E915" s="2053"/>
      <c r="F915" s="2053"/>
      <c r="G915" s="2053"/>
      <c r="H915" s="2053"/>
      <c r="I915" s="2053"/>
    </row>
    <row r="916">
      <c r="A916" s="2053"/>
      <c r="B916" s="2053"/>
      <c r="C916" s="2053"/>
      <c r="D916" s="2053"/>
      <c r="E916" s="2053"/>
      <c r="F916" s="2053"/>
      <c r="G916" s="2053"/>
      <c r="H916" s="2053"/>
      <c r="I916" s="2053"/>
    </row>
    <row r="917">
      <c r="A917" s="2053"/>
      <c r="B917" s="2053"/>
      <c r="C917" s="2053"/>
      <c r="D917" s="2053"/>
      <c r="E917" s="2053"/>
      <c r="F917" s="2053"/>
      <c r="G917" s="2053"/>
      <c r="H917" s="2053"/>
      <c r="I917" s="2053"/>
    </row>
    <row r="918">
      <c r="A918" s="2053"/>
      <c r="B918" s="2053"/>
      <c r="C918" s="2053"/>
      <c r="D918" s="2053"/>
      <c r="E918" s="2053"/>
      <c r="F918" s="2053"/>
      <c r="G918" s="2053"/>
      <c r="H918" s="2053"/>
      <c r="I918" s="2053"/>
    </row>
    <row r="919">
      <c r="A919" s="2053"/>
      <c r="B919" s="2053"/>
      <c r="C919" s="2053"/>
      <c r="D919" s="2053"/>
      <c r="E919" s="2053"/>
      <c r="F919" s="2053"/>
      <c r="G919" s="2053"/>
      <c r="H919" s="2053"/>
      <c r="I919" s="2053"/>
    </row>
    <row r="920">
      <c r="A920" s="2053"/>
      <c r="B920" s="2053"/>
      <c r="C920" s="2053"/>
      <c r="D920" s="2053"/>
      <c r="E920" s="2053"/>
      <c r="F920" s="2053"/>
      <c r="G920" s="2053"/>
      <c r="H920" s="2053"/>
      <c r="I920" s="2053"/>
    </row>
    <row r="921">
      <c r="A921" s="2053"/>
      <c r="B921" s="2053"/>
      <c r="C921" s="2053"/>
      <c r="D921" s="2053"/>
      <c r="E921" s="2053"/>
      <c r="F921" s="2053"/>
      <c r="G921" s="2053"/>
      <c r="H921" s="2053"/>
      <c r="I921" s="2053"/>
    </row>
    <row r="922">
      <c r="A922" s="2053"/>
      <c r="B922" s="2053"/>
      <c r="C922" s="2053"/>
      <c r="D922" s="2053"/>
      <c r="E922" s="2053"/>
      <c r="F922" s="2053"/>
      <c r="G922" s="2053"/>
      <c r="H922" s="2053"/>
      <c r="I922" s="2053"/>
    </row>
    <row r="923">
      <c r="A923" s="2053"/>
      <c r="B923" s="2053"/>
      <c r="C923" s="2053"/>
      <c r="D923" s="2053"/>
      <c r="E923" s="2053"/>
      <c r="F923" s="2053"/>
      <c r="G923" s="2053"/>
      <c r="H923" s="2053"/>
      <c r="I923" s="2053"/>
    </row>
    <row r="924">
      <c r="A924" s="2053"/>
      <c r="B924" s="2053"/>
      <c r="C924" s="2053"/>
      <c r="D924" s="2053"/>
      <c r="E924" s="2053"/>
      <c r="F924" s="2053"/>
      <c r="G924" s="2053"/>
      <c r="H924" s="2053"/>
      <c r="I924" s="2053"/>
    </row>
    <row r="925">
      <c r="A925" s="2053"/>
      <c r="B925" s="2053"/>
      <c r="C925" s="2053"/>
      <c r="D925" s="2053"/>
      <c r="E925" s="2053"/>
      <c r="F925" s="2053"/>
      <c r="G925" s="2053"/>
      <c r="H925" s="2053"/>
      <c r="I925" s="2053"/>
    </row>
    <row r="926">
      <c r="A926" s="2053"/>
      <c r="B926" s="2053"/>
      <c r="C926" s="2053"/>
      <c r="D926" s="2053"/>
      <c r="E926" s="2053"/>
      <c r="F926" s="2053"/>
      <c r="G926" s="2053"/>
      <c r="H926" s="2053"/>
      <c r="I926" s="2053"/>
    </row>
    <row r="927">
      <c r="A927" s="2053"/>
      <c r="B927" s="2053"/>
      <c r="C927" s="2053"/>
      <c r="D927" s="2053"/>
      <c r="E927" s="2053"/>
      <c r="F927" s="2053"/>
      <c r="G927" s="2053"/>
      <c r="H927" s="2053"/>
      <c r="I927" s="2053"/>
    </row>
    <row r="928">
      <c r="A928" s="2053"/>
      <c r="B928" s="2053"/>
      <c r="C928" s="2053"/>
      <c r="D928" s="2053"/>
      <c r="E928" s="2053"/>
      <c r="F928" s="2053"/>
      <c r="G928" s="2053"/>
      <c r="H928" s="2053"/>
      <c r="I928" s="2053"/>
    </row>
    <row r="929">
      <c r="A929" s="2053"/>
      <c r="B929" s="2053"/>
      <c r="C929" s="2053"/>
      <c r="D929" s="2053"/>
      <c r="E929" s="2053"/>
      <c r="F929" s="2053"/>
      <c r="G929" s="2053"/>
      <c r="H929" s="2053"/>
      <c r="I929" s="2053"/>
    </row>
    <row r="930">
      <c r="A930" s="2053"/>
      <c r="B930" s="2053"/>
      <c r="C930" s="2053"/>
      <c r="D930" s="2053"/>
      <c r="E930" s="2053"/>
      <c r="F930" s="2053"/>
      <c r="G930" s="2053"/>
      <c r="H930" s="2053"/>
      <c r="I930" s="2053"/>
    </row>
    <row r="931">
      <c r="A931" s="2053"/>
      <c r="B931" s="2053"/>
      <c r="C931" s="2053"/>
      <c r="D931" s="2053"/>
      <c r="E931" s="2053"/>
      <c r="F931" s="2053"/>
      <c r="G931" s="2053"/>
      <c r="H931" s="2053"/>
      <c r="I931" s="2053"/>
    </row>
    <row r="932">
      <c r="A932" s="2053"/>
      <c r="B932" s="2053"/>
      <c r="C932" s="2053"/>
      <c r="D932" s="2053"/>
      <c r="E932" s="2053"/>
      <c r="F932" s="2053"/>
      <c r="G932" s="2053"/>
      <c r="H932" s="2053"/>
      <c r="I932" s="2053"/>
    </row>
    <row r="933">
      <c r="A933" s="2053"/>
      <c r="B933" s="2053"/>
      <c r="C933" s="2053"/>
      <c r="D933" s="2053"/>
      <c r="E933" s="2053"/>
      <c r="F933" s="2053"/>
      <c r="G933" s="2053"/>
      <c r="H933" s="2053"/>
      <c r="I933" s="2053"/>
    </row>
    <row r="934">
      <c r="A934" s="2053"/>
      <c r="B934" s="2053"/>
      <c r="C934" s="2053"/>
      <c r="D934" s="2053"/>
      <c r="E934" s="2053"/>
      <c r="F934" s="2053"/>
      <c r="G934" s="2053"/>
      <c r="H934" s="2053"/>
      <c r="I934" s="2053"/>
    </row>
    <row r="935">
      <c r="A935" s="2053"/>
      <c r="B935" s="2053"/>
      <c r="C935" s="2053"/>
      <c r="D935" s="2053"/>
      <c r="E935" s="2053"/>
      <c r="F935" s="2053"/>
      <c r="G935" s="2053"/>
      <c r="H935" s="2053"/>
      <c r="I935" s="2053"/>
    </row>
    <row r="936">
      <c r="A936" s="2053"/>
      <c r="B936" s="2053"/>
      <c r="C936" s="2053"/>
      <c r="D936" s="2053"/>
      <c r="E936" s="2053"/>
      <c r="F936" s="2053"/>
      <c r="G936" s="2053"/>
      <c r="H936" s="2053"/>
      <c r="I936" s="2053"/>
    </row>
    <row r="937">
      <c r="A937" s="2053"/>
      <c r="B937" s="2053"/>
      <c r="C937" s="2053"/>
      <c r="D937" s="2053"/>
      <c r="E937" s="2053"/>
      <c r="F937" s="2053"/>
      <c r="G937" s="2053"/>
      <c r="H937" s="2053"/>
      <c r="I937" s="2053"/>
    </row>
    <row r="938">
      <c r="A938" s="2053"/>
      <c r="B938" s="2053"/>
      <c r="C938" s="2053"/>
      <c r="D938" s="2053"/>
      <c r="E938" s="2053"/>
      <c r="F938" s="2053"/>
      <c r="G938" s="2053"/>
      <c r="H938" s="2053"/>
      <c r="I938" s="2053"/>
    </row>
    <row r="939">
      <c r="A939" s="2053"/>
      <c r="B939" s="2053"/>
      <c r="C939" s="2053"/>
      <c r="D939" s="2053"/>
      <c r="E939" s="2053"/>
      <c r="F939" s="2053"/>
      <c r="G939" s="2053"/>
      <c r="H939" s="2053"/>
      <c r="I939" s="2053"/>
    </row>
    <row r="940">
      <c r="A940" s="2053"/>
      <c r="B940" s="2053"/>
      <c r="C940" s="2053"/>
      <c r="D940" s="2053"/>
      <c r="E940" s="2053"/>
      <c r="F940" s="2053"/>
      <c r="G940" s="2053"/>
      <c r="H940" s="2053"/>
      <c r="I940" s="2053"/>
    </row>
    <row r="941">
      <c r="A941" s="2053"/>
      <c r="B941" s="2053"/>
      <c r="C941" s="2053"/>
      <c r="D941" s="2053"/>
      <c r="E941" s="2053"/>
      <c r="F941" s="2053"/>
      <c r="G941" s="2053"/>
      <c r="H941" s="2053"/>
      <c r="I941" s="2053"/>
    </row>
    <row r="942">
      <c r="A942" s="2053"/>
      <c r="B942" s="2053"/>
      <c r="C942" s="2053"/>
      <c r="D942" s="2053"/>
      <c r="E942" s="2053"/>
      <c r="F942" s="2053"/>
      <c r="G942" s="2053"/>
      <c r="H942" s="2053"/>
      <c r="I942" s="2053"/>
    </row>
    <row r="943">
      <c r="A943" s="2053"/>
      <c r="B943" s="2053"/>
      <c r="C943" s="2053"/>
      <c r="D943" s="2053"/>
      <c r="E943" s="2053"/>
      <c r="F943" s="2053"/>
      <c r="G943" s="2053"/>
      <c r="H943" s="2053"/>
      <c r="I943" s="2053"/>
    </row>
    <row r="944">
      <c r="A944" s="2053"/>
      <c r="B944" s="2053"/>
      <c r="C944" s="2053"/>
      <c r="D944" s="2053"/>
      <c r="E944" s="2053"/>
      <c r="F944" s="2053"/>
      <c r="G944" s="2053"/>
      <c r="H944" s="2053"/>
      <c r="I944" s="2053"/>
    </row>
    <row r="945">
      <c r="A945" s="2053"/>
      <c r="B945" s="2053"/>
      <c r="C945" s="2053"/>
      <c r="D945" s="2053"/>
      <c r="E945" s="2053"/>
      <c r="F945" s="2053"/>
      <c r="G945" s="2053"/>
      <c r="H945" s="2053"/>
      <c r="I945" s="2053"/>
    </row>
    <row r="946">
      <c r="A946" s="2053"/>
      <c r="B946" s="2053"/>
      <c r="C946" s="2053"/>
      <c r="D946" s="2053"/>
      <c r="E946" s="2053"/>
      <c r="F946" s="2053"/>
      <c r="G946" s="2053"/>
      <c r="H946" s="2053"/>
      <c r="I946" s="2053"/>
    </row>
    <row r="947">
      <c r="A947" s="2053"/>
      <c r="B947" s="2053"/>
      <c r="C947" s="2053"/>
      <c r="D947" s="2053"/>
      <c r="E947" s="2053"/>
      <c r="F947" s="2053"/>
      <c r="G947" s="2053"/>
      <c r="H947" s="2053"/>
      <c r="I947" s="2053"/>
    </row>
    <row r="948">
      <c r="A948" s="2053"/>
      <c r="B948" s="2053"/>
      <c r="C948" s="2053"/>
      <c r="D948" s="2053"/>
      <c r="E948" s="2053"/>
      <c r="F948" s="2053"/>
      <c r="G948" s="2053"/>
      <c r="H948" s="2053"/>
      <c r="I948" s="2053"/>
    </row>
    <row r="949">
      <c r="A949" s="2053"/>
      <c r="B949" s="2053"/>
      <c r="C949" s="2053"/>
      <c r="D949" s="2053"/>
      <c r="E949" s="2053"/>
      <c r="F949" s="2053"/>
      <c r="G949" s="2053"/>
      <c r="H949" s="2053"/>
      <c r="I949" s="2053"/>
    </row>
    <row r="950">
      <c r="A950" s="2053"/>
      <c r="B950" s="2053"/>
      <c r="C950" s="2053"/>
      <c r="D950" s="2053"/>
      <c r="E950" s="2053"/>
      <c r="F950" s="2053"/>
      <c r="G950" s="2053"/>
      <c r="H950" s="2053"/>
      <c r="I950" s="2053"/>
    </row>
    <row r="951">
      <c r="A951" s="2053"/>
      <c r="B951" s="2053"/>
      <c r="C951" s="2053"/>
      <c r="D951" s="2053"/>
      <c r="E951" s="2053"/>
      <c r="F951" s="2053"/>
      <c r="G951" s="2053"/>
      <c r="H951" s="2053"/>
      <c r="I951" s="2053"/>
    </row>
    <row r="952">
      <c r="A952" s="2053"/>
      <c r="B952" s="2053"/>
      <c r="C952" s="2053"/>
      <c r="D952" s="2053"/>
      <c r="E952" s="2053"/>
      <c r="F952" s="2053"/>
      <c r="G952" s="2053"/>
      <c r="H952" s="2053"/>
      <c r="I952" s="2053"/>
    </row>
    <row r="953">
      <c r="A953" s="2053"/>
      <c r="B953" s="2053"/>
      <c r="C953" s="2053"/>
      <c r="D953" s="2053"/>
      <c r="E953" s="2053"/>
      <c r="F953" s="2053"/>
      <c r="G953" s="2053"/>
      <c r="H953" s="2053"/>
      <c r="I953" s="2053"/>
    </row>
    <row r="954">
      <c r="A954" s="2053"/>
      <c r="B954" s="2053"/>
      <c r="C954" s="2053"/>
      <c r="D954" s="2053"/>
      <c r="E954" s="2053"/>
      <c r="F954" s="2053"/>
      <c r="G954" s="2053"/>
      <c r="H954" s="2053"/>
      <c r="I954" s="2053"/>
    </row>
    <row r="955">
      <c r="A955" s="2053"/>
      <c r="B955" s="2053"/>
      <c r="C955" s="2053"/>
      <c r="D955" s="2053"/>
      <c r="E955" s="2053"/>
      <c r="F955" s="2053"/>
      <c r="G955" s="2053"/>
      <c r="H955" s="2053"/>
      <c r="I955" s="2053"/>
    </row>
    <row r="956">
      <c r="A956" s="2053"/>
      <c r="B956" s="2053"/>
      <c r="C956" s="2053"/>
      <c r="D956" s="2053"/>
      <c r="E956" s="2053"/>
      <c r="F956" s="2053"/>
      <c r="G956" s="2053"/>
      <c r="H956" s="2053"/>
      <c r="I956" s="2053"/>
    </row>
    <row r="957">
      <c r="A957" s="2053"/>
      <c r="B957" s="2053"/>
      <c r="C957" s="2053"/>
      <c r="D957" s="2053"/>
      <c r="E957" s="2053"/>
      <c r="F957" s="2053"/>
      <c r="G957" s="2053"/>
      <c r="H957" s="2053"/>
      <c r="I957" s="2053"/>
    </row>
    <row r="958">
      <c r="A958" s="2053"/>
      <c r="B958" s="2053"/>
      <c r="C958" s="2053"/>
      <c r="D958" s="2053"/>
      <c r="E958" s="2053"/>
      <c r="F958" s="2053"/>
      <c r="G958" s="2053"/>
      <c r="H958" s="2053"/>
      <c r="I958" s="2053"/>
    </row>
    <row r="959">
      <c r="A959" s="2053"/>
      <c r="B959" s="2053"/>
      <c r="C959" s="2053"/>
      <c r="D959" s="2053"/>
      <c r="E959" s="2053"/>
      <c r="F959" s="2053"/>
      <c r="G959" s="2053"/>
      <c r="H959" s="2053"/>
      <c r="I959" s="2053"/>
    </row>
    <row r="960">
      <c r="A960" s="2053"/>
      <c r="B960" s="2053"/>
      <c r="C960" s="2053"/>
      <c r="D960" s="2053"/>
      <c r="E960" s="2053"/>
      <c r="F960" s="2053"/>
      <c r="G960" s="2053"/>
      <c r="H960" s="2053"/>
      <c r="I960" s="2053"/>
    </row>
    <row r="961">
      <c r="A961" s="2053"/>
      <c r="B961" s="2053"/>
      <c r="C961" s="2053"/>
      <c r="D961" s="2053"/>
      <c r="E961" s="2053"/>
      <c r="F961" s="2053"/>
      <c r="G961" s="2053"/>
      <c r="H961" s="2053"/>
      <c r="I961" s="2053"/>
    </row>
    <row r="962">
      <c r="A962" s="2053"/>
      <c r="B962" s="2053"/>
      <c r="C962" s="2053"/>
      <c r="D962" s="2053"/>
      <c r="E962" s="2053"/>
      <c r="F962" s="2053"/>
      <c r="G962" s="2053"/>
      <c r="H962" s="2053"/>
      <c r="I962" s="2053"/>
    </row>
    <row r="963">
      <c r="A963" s="2053"/>
      <c r="B963" s="2053"/>
      <c r="C963" s="2053"/>
      <c r="D963" s="2053"/>
      <c r="E963" s="2053"/>
      <c r="F963" s="2053"/>
      <c r="G963" s="2053"/>
      <c r="H963" s="2053"/>
      <c r="I963" s="2053"/>
    </row>
    <row r="964">
      <c r="A964" s="2053"/>
      <c r="B964" s="2053"/>
      <c r="C964" s="2053"/>
      <c r="D964" s="2053"/>
      <c r="E964" s="2053"/>
      <c r="F964" s="2053"/>
      <c r="G964" s="2053"/>
      <c r="H964" s="2053"/>
      <c r="I964" s="2053"/>
    </row>
    <row r="965">
      <c r="A965" s="2053"/>
      <c r="B965" s="2053"/>
      <c r="C965" s="2053"/>
      <c r="D965" s="2053"/>
      <c r="E965" s="2053"/>
      <c r="F965" s="2053"/>
      <c r="G965" s="2053"/>
      <c r="H965" s="2053"/>
      <c r="I965" s="2053"/>
    </row>
    <row r="966">
      <c r="A966" s="2053"/>
      <c r="B966" s="2053"/>
      <c r="C966" s="2053"/>
      <c r="D966" s="2053"/>
      <c r="E966" s="2053"/>
      <c r="F966" s="2053"/>
      <c r="G966" s="2053"/>
      <c r="H966" s="2053"/>
      <c r="I966" s="2053"/>
    </row>
    <row r="967">
      <c r="A967" s="2053"/>
      <c r="B967" s="2053"/>
      <c r="C967" s="2053"/>
      <c r="D967" s="2053"/>
      <c r="E967" s="2053"/>
      <c r="F967" s="2053"/>
      <c r="G967" s="2053"/>
      <c r="H967" s="2053"/>
      <c r="I967" s="2053"/>
    </row>
    <row r="968">
      <c r="A968" s="2053"/>
      <c r="B968" s="2053"/>
      <c r="C968" s="2053"/>
      <c r="D968" s="2053"/>
      <c r="E968" s="2053"/>
      <c r="F968" s="2053"/>
      <c r="G968" s="2053"/>
      <c r="H968" s="2053"/>
      <c r="I968" s="2053"/>
    </row>
    <row r="969">
      <c r="A969" s="2053"/>
      <c r="B969" s="2053"/>
      <c r="C969" s="2053"/>
      <c r="D969" s="2053"/>
      <c r="E969" s="2053"/>
      <c r="F969" s="2053"/>
      <c r="G969" s="2053"/>
      <c r="H969" s="2053"/>
      <c r="I969" s="2053"/>
    </row>
    <row r="970">
      <c r="A970" s="2053"/>
      <c r="B970" s="2053"/>
      <c r="C970" s="2053"/>
      <c r="D970" s="2053"/>
      <c r="E970" s="2053"/>
      <c r="F970" s="2053"/>
      <c r="G970" s="2053"/>
      <c r="H970" s="2053"/>
      <c r="I970" s="2053"/>
    </row>
    <row r="971">
      <c r="A971" s="2053"/>
      <c r="B971" s="2053"/>
      <c r="C971" s="2053"/>
      <c r="D971" s="2053"/>
      <c r="E971" s="2053"/>
      <c r="F971" s="2053"/>
      <c r="G971" s="2053"/>
      <c r="H971" s="2053"/>
      <c r="I971" s="2053"/>
    </row>
    <row r="972">
      <c r="A972" s="2053"/>
      <c r="B972" s="2053"/>
      <c r="C972" s="2053"/>
      <c r="D972" s="2053"/>
      <c r="E972" s="2053"/>
      <c r="F972" s="2053"/>
      <c r="G972" s="2053"/>
      <c r="H972" s="2053"/>
      <c r="I972" s="2053"/>
    </row>
    <row r="973">
      <c r="A973" s="2053"/>
      <c r="B973" s="2053"/>
      <c r="C973" s="2053"/>
      <c r="D973" s="2053"/>
      <c r="E973" s="2053"/>
      <c r="F973" s="2053"/>
      <c r="G973" s="2053"/>
      <c r="H973" s="2053"/>
      <c r="I973" s="2053"/>
    </row>
    <row r="974">
      <c r="A974" s="2053"/>
      <c r="B974" s="2053"/>
      <c r="C974" s="2053"/>
      <c r="D974" s="2053"/>
      <c r="E974" s="2053"/>
      <c r="F974" s="2053"/>
      <c r="G974" s="2053"/>
      <c r="H974" s="2053"/>
      <c r="I974" s="2053"/>
    </row>
    <row r="975">
      <c r="A975" s="2053"/>
      <c r="B975" s="2053"/>
      <c r="C975" s="2053"/>
      <c r="D975" s="2053"/>
      <c r="E975" s="2053"/>
      <c r="F975" s="2053"/>
      <c r="G975" s="2053"/>
      <c r="H975" s="2053"/>
      <c r="I975" s="2053"/>
    </row>
    <row r="976">
      <c r="A976" s="2053"/>
      <c r="B976" s="2053"/>
      <c r="C976" s="2053"/>
      <c r="D976" s="2053"/>
      <c r="E976" s="2053"/>
      <c r="F976" s="2053"/>
      <c r="G976" s="2053"/>
      <c r="H976" s="2053"/>
      <c r="I976" s="2053"/>
    </row>
    <row r="977">
      <c r="A977" s="2053"/>
      <c r="B977" s="2053"/>
      <c r="C977" s="2053"/>
      <c r="D977" s="2053"/>
      <c r="E977" s="2053"/>
      <c r="F977" s="2053"/>
      <c r="G977" s="2053"/>
      <c r="H977" s="2053"/>
      <c r="I977" s="2053"/>
    </row>
    <row r="978">
      <c r="A978" s="2053"/>
      <c r="B978" s="2053"/>
      <c r="C978" s="2053"/>
      <c r="D978" s="2053"/>
      <c r="E978" s="2053"/>
      <c r="F978" s="2053"/>
      <c r="G978" s="2053"/>
      <c r="H978" s="2053"/>
      <c r="I978" s="2053"/>
    </row>
    <row r="979">
      <c r="A979" s="2053"/>
      <c r="B979" s="2053"/>
      <c r="C979" s="2053"/>
      <c r="D979" s="2053"/>
      <c r="E979" s="2053"/>
      <c r="F979" s="2053"/>
      <c r="G979" s="2053"/>
      <c r="H979" s="2053"/>
      <c r="I979" s="2053"/>
    </row>
    <row r="980">
      <c r="A980" s="2053"/>
      <c r="B980" s="2053"/>
      <c r="C980" s="2053"/>
      <c r="D980" s="2053"/>
      <c r="E980" s="2053"/>
      <c r="F980" s="2053"/>
      <c r="G980" s="2053"/>
      <c r="H980" s="2053"/>
      <c r="I980" s="2053"/>
    </row>
    <row r="981">
      <c r="A981" s="2053"/>
      <c r="B981" s="2053"/>
      <c r="C981" s="2053"/>
      <c r="D981" s="2053"/>
      <c r="E981" s="2053"/>
      <c r="F981" s="2053"/>
      <c r="G981" s="2053"/>
      <c r="H981" s="2053"/>
      <c r="I981" s="2053"/>
    </row>
    <row r="982">
      <c r="A982" s="2053"/>
      <c r="B982" s="2053"/>
      <c r="C982" s="2053"/>
      <c r="D982" s="2053"/>
      <c r="E982" s="2053"/>
      <c r="F982" s="2053"/>
      <c r="G982" s="2053"/>
      <c r="H982" s="2053"/>
      <c r="I982" s="2053"/>
    </row>
    <row r="983">
      <c r="A983" s="2053"/>
      <c r="B983" s="2053"/>
      <c r="C983" s="2053"/>
      <c r="D983" s="2053"/>
      <c r="E983" s="2053"/>
      <c r="F983" s="2053"/>
      <c r="G983" s="2053"/>
      <c r="H983" s="2053"/>
      <c r="I983" s="2053"/>
    </row>
    <row r="984">
      <c r="A984" s="2053"/>
      <c r="B984" s="2053"/>
      <c r="C984" s="2053"/>
      <c r="D984" s="2053"/>
      <c r="E984" s="2053"/>
      <c r="F984" s="2053"/>
      <c r="G984" s="2053"/>
      <c r="H984" s="2053"/>
      <c r="I984" s="2053"/>
    </row>
    <row r="985">
      <c r="A985" s="2053"/>
      <c r="B985" s="2053"/>
      <c r="C985" s="2053"/>
      <c r="D985" s="2053"/>
      <c r="E985" s="2053"/>
      <c r="F985" s="2053"/>
      <c r="G985" s="2053"/>
      <c r="H985" s="2053"/>
      <c r="I985" s="2053"/>
    </row>
    <row r="986">
      <c r="A986" s="2053"/>
      <c r="B986" s="2053"/>
      <c r="C986" s="2053"/>
      <c r="D986" s="2053"/>
      <c r="E986" s="2053"/>
      <c r="F986" s="2053"/>
      <c r="G986" s="2053"/>
      <c r="H986" s="2053"/>
      <c r="I986" s="2053"/>
    </row>
    <row r="987">
      <c r="A987" s="2053"/>
      <c r="B987" s="2053"/>
      <c r="C987" s="2053"/>
      <c r="D987" s="2053"/>
      <c r="E987" s="2053"/>
      <c r="F987" s="2053"/>
      <c r="G987" s="2053"/>
      <c r="H987" s="2053"/>
      <c r="I987" s="2053"/>
    </row>
    <row r="988">
      <c r="A988" s="2053"/>
      <c r="B988" s="2053"/>
      <c r="C988" s="2053"/>
      <c r="D988" s="2053"/>
      <c r="E988" s="2053"/>
      <c r="F988" s="2053"/>
      <c r="G988" s="2053"/>
      <c r="H988" s="2053"/>
      <c r="I988" s="2053"/>
    </row>
    <row r="989">
      <c r="A989" s="2053"/>
      <c r="B989" s="2053"/>
      <c r="C989" s="2053"/>
      <c r="D989" s="2053"/>
      <c r="E989" s="2053"/>
      <c r="F989" s="2053"/>
      <c r="G989" s="2053"/>
      <c r="H989" s="2053"/>
      <c r="I989" s="2053"/>
    </row>
    <row r="990">
      <c r="A990" s="2053"/>
      <c r="B990" s="2053"/>
      <c r="C990" s="2053"/>
      <c r="D990" s="2053"/>
      <c r="E990" s="2053"/>
      <c r="F990" s="2053"/>
      <c r="G990" s="2053"/>
      <c r="H990" s="2053"/>
      <c r="I990" s="2053"/>
    </row>
    <row r="991">
      <c r="A991" s="2053"/>
      <c r="B991" s="2053"/>
      <c r="C991" s="2053"/>
      <c r="D991" s="2053"/>
      <c r="E991" s="2053"/>
      <c r="F991" s="2053"/>
      <c r="G991" s="2053"/>
      <c r="H991" s="2053"/>
      <c r="I991" s="2053"/>
    </row>
    <row r="992">
      <c r="A992" s="2053"/>
      <c r="B992" s="2053"/>
      <c r="C992" s="2053"/>
      <c r="D992" s="2053"/>
      <c r="E992" s="2053"/>
      <c r="F992" s="2053"/>
      <c r="G992" s="2053"/>
      <c r="H992" s="2053"/>
      <c r="I992" s="2053"/>
    </row>
    <row r="993">
      <c r="A993" s="2053"/>
      <c r="B993" s="2053"/>
      <c r="C993" s="2053"/>
      <c r="D993" s="2053"/>
      <c r="E993" s="2053"/>
      <c r="F993" s="2053"/>
      <c r="G993" s="2053"/>
      <c r="H993" s="2053"/>
      <c r="I993" s="2053"/>
    </row>
    <row r="994">
      <c r="A994" s="2053"/>
      <c r="B994" s="2053"/>
      <c r="C994" s="2053"/>
      <c r="D994" s="2053"/>
      <c r="E994" s="2053"/>
      <c r="F994" s="2053"/>
      <c r="G994" s="2053"/>
      <c r="H994" s="2053"/>
      <c r="I994" s="2053"/>
    </row>
    <row r="995">
      <c r="A995" s="2053"/>
      <c r="B995" s="2053"/>
      <c r="C995" s="2053"/>
      <c r="D995" s="2053"/>
      <c r="E995" s="2053"/>
      <c r="F995" s="2053"/>
      <c r="G995" s="2053"/>
      <c r="H995" s="2053"/>
      <c r="I995" s="2053"/>
    </row>
    <row r="996">
      <c r="A996" s="2053"/>
      <c r="B996" s="2053"/>
      <c r="C996" s="2053"/>
      <c r="D996" s="2053"/>
      <c r="E996" s="2053"/>
      <c r="F996" s="2053"/>
      <c r="G996" s="2053"/>
      <c r="H996" s="2053"/>
      <c r="I996" s="2053"/>
    </row>
    <row r="997">
      <c r="A997" s="2053"/>
      <c r="B997" s="2053"/>
      <c r="C997" s="2053"/>
      <c r="D997" s="2053"/>
      <c r="E997" s="2053"/>
      <c r="F997" s="2053"/>
      <c r="G997" s="2053"/>
      <c r="H997" s="2053"/>
      <c r="I997" s="2053"/>
    </row>
    <row r="998">
      <c r="A998" s="2053"/>
      <c r="B998" s="2053"/>
      <c r="C998" s="2053"/>
      <c r="D998" s="2053"/>
      <c r="E998" s="2053"/>
      <c r="F998" s="2053"/>
      <c r="G998" s="2053"/>
      <c r="H998" s="2053"/>
      <c r="I998" s="2053"/>
    </row>
    <row r="999">
      <c r="A999" s="2053"/>
      <c r="B999" s="2053"/>
      <c r="C999" s="2053"/>
      <c r="D999" s="2053"/>
      <c r="E999" s="2053"/>
      <c r="F999" s="2053"/>
      <c r="G999" s="2053"/>
      <c r="H999" s="2053"/>
      <c r="I999" s="2053"/>
    </row>
    <row r="1000">
      <c r="A1000" s="2053"/>
      <c r="B1000" s="2053"/>
      <c r="C1000" s="2053"/>
      <c r="D1000" s="2053"/>
      <c r="E1000" s="2053"/>
      <c r="F1000" s="2053"/>
      <c r="G1000" s="2053"/>
      <c r="H1000" s="2053"/>
      <c r="I1000" s="2053"/>
    </row>
    <row r="1001">
      <c r="A1001" s="2053"/>
      <c r="B1001" s="2053"/>
      <c r="C1001" s="2053"/>
      <c r="D1001" s="2053"/>
      <c r="E1001" s="2053"/>
      <c r="F1001" s="2053"/>
      <c r="G1001" s="2053"/>
      <c r="H1001" s="2053"/>
      <c r="I1001" s="2053"/>
    </row>
    <row r="1002">
      <c r="A1002" s="2053"/>
      <c r="B1002" s="2053"/>
      <c r="C1002" s="2053"/>
      <c r="D1002" s="2053"/>
      <c r="E1002" s="2053"/>
      <c r="F1002" s="2053"/>
      <c r="G1002" s="2053"/>
      <c r="H1002" s="2053"/>
      <c r="I1002" s="2053"/>
    </row>
    <row r="1003">
      <c r="A1003" s="2053"/>
      <c r="B1003" s="2053"/>
      <c r="C1003" s="2053"/>
      <c r="D1003" s="2053"/>
      <c r="E1003" s="2053"/>
      <c r="F1003" s="2053"/>
      <c r="G1003" s="2053"/>
      <c r="H1003" s="2053"/>
      <c r="I1003" s="2053"/>
    </row>
    <row r="1004">
      <c r="A1004" s="2053"/>
      <c r="B1004" s="2053"/>
      <c r="C1004" s="2053"/>
      <c r="D1004" s="2053"/>
      <c r="E1004" s="2053"/>
      <c r="F1004" s="2053"/>
      <c r="G1004" s="2053"/>
      <c r="H1004" s="2053"/>
      <c r="I1004" s="2053"/>
    </row>
    <row r="1005">
      <c r="A1005" s="2053"/>
      <c r="B1005" s="2053"/>
      <c r="C1005" s="2053"/>
      <c r="D1005" s="2053"/>
      <c r="E1005" s="2053"/>
      <c r="F1005" s="2053"/>
      <c r="G1005" s="2053"/>
      <c r="H1005" s="2053"/>
      <c r="I1005" s="2053"/>
    </row>
    <row r="1006">
      <c r="A1006" s="2053"/>
      <c r="B1006" s="2053"/>
      <c r="C1006" s="2053"/>
      <c r="D1006" s="2053"/>
      <c r="E1006" s="2053"/>
      <c r="F1006" s="2053"/>
      <c r="G1006" s="2053"/>
      <c r="H1006" s="2053"/>
      <c r="I1006" s="2053"/>
    </row>
    <row r="1007">
      <c r="A1007" s="2053"/>
      <c r="B1007" s="2053"/>
      <c r="C1007" s="2053"/>
      <c r="D1007" s="2053"/>
      <c r="E1007" s="2053"/>
      <c r="F1007" s="2053"/>
      <c r="G1007" s="2053"/>
      <c r="H1007" s="2053"/>
      <c r="I1007" s="2053"/>
    </row>
    <row r="1008">
      <c r="A1008" s="2053"/>
      <c r="B1008" s="2053"/>
      <c r="C1008" s="2053"/>
      <c r="D1008" s="2053"/>
      <c r="E1008" s="2053"/>
      <c r="F1008" s="2053"/>
      <c r="G1008" s="2053"/>
      <c r="H1008" s="2053"/>
      <c r="I1008" s="2053"/>
    </row>
    <row r="1009">
      <c r="A1009" s="2053"/>
      <c r="B1009" s="2053"/>
      <c r="C1009" s="2053"/>
      <c r="D1009" s="2053"/>
      <c r="E1009" s="2053"/>
      <c r="F1009" s="2053"/>
      <c r="G1009" s="2053"/>
      <c r="H1009" s="2053"/>
      <c r="I1009" s="2053"/>
    </row>
    <row r="1010">
      <c r="A1010" s="2053"/>
      <c r="B1010" s="2053"/>
      <c r="C1010" s="2053"/>
      <c r="D1010" s="2053"/>
      <c r="E1010" s="2053"/>
      <c r="F1010" s="2053"/>
      <c r="G1010" s="2053"/>
      <c r="H1010" s="2053"/>
      <c r="I1010" s="2053"/>
    </row>
    <row r="1011">
      <c r="A1011" s="2053"/>
      <c r="B1011" s="2053"/>
      <c r="C1011" s="2053"/>
      <c r="D1011" s="2053"/>
      <c r="E1011" s="2053"/>
      <c r="F1011" s="2053"/>
      <c r="G1011" s="2053"/>
      <c r="H1011" s="2053"/>
      <c r="I1011" s="2053"/>
    </row>
    <row r="1012">
      <c r="A1012" s="2053"/>
      <c r="B1012" s="2053"/>
      <c r="C1012" s="2053"/>
      <c r="D1012" s="2053"/>
      <c r="E1012" s="2053"/>
      <c r="F1012" s="2053"/>
      <c r="G1012" s="2053"/>
      <c r="H1012" s="2053"/>
      <c r="I1012" s="2053"/>
    </row>
    <row r="1013">
      <c r="A1013" s="2053"/>
      <c r="B1013" s="2053"/>
      <c r="C1013" s="2053"/>
      <c r="D1013" s="2053"/>
      <c r="E1013" s="2053"/>
      <c r="F1013" s="2053"/>
      <c r="G1013" s="2053"/>
      <c r="H1013" s="2053"/>
      <c r="I1013" s="2053"/>
    </row>
    <row r="1014">
      <c r="A1014" s="2053"/>
      <c r="B1014" s="2053"/>
      <c r="C1014" s="2053"/>
      <c r="D1014" s="2053"/>
      <c r="E1014" s="2053"/>
      <c r="F1014" s="2053"/>
      <c r="G1014" s="2053"/>
      <c r="H1014" s="2053"/>
      <c r="I1014" s="2053"/>
    </row>
    <row r="1015">
      <c r="A1015" s="2053"/>
      <c r="B1015" s="2053"/>
      <c r="C1015" s="2053"/>
      <c r="D1015" s="2053"/>
      <c r="E1015" s="2053"/>
      <c r="F1015" s="2053"/>
      <c r="G1015" s="2053"/>
      <c r="H1015" s="2053"/>
      <c r="I1015" s="2053"/>
    </row>
    <row r="1016">
      <c r="A1016" s="2053"/>
      <c r="B1016" s="2053"/>
      <c r="C1016" s="2053"/>
      <c r="D1016" s="2053"/>
      <c r="E1016" s="2053"/>
      <c r="F1016" s="2053"/>
      <c r="G1016" s="2053"/>
      <c r="H1016" s="2053"/>
      <c r="I1016" s="2053"/>
    </row>
    <row r="1017">
      <c r="A1017" s="2053"/>
      <c r="B1017" s="2053"/>
      <c r="C1017" s="2053"/>
      <c r="D1017" s="2053"/>
      <c r="E1017" s="2053"/>
      <c r="F1017" s="2053"/>
      <c r="G1017" s="2053"/>
      <c r="H1017" s="2053"/>
      <c r="I1017" s="2053"/>
    </row>
    <row r="1018">
      <c r="A1018" s="2053"/>
      <c r="B1018" s="2053"/>
      <c r="C1018" s="2053"/>
      <c r="D1018" s="2053"/>
      <c r="E1018" s="2053"/>
      <c r="F1018" s="2053"/>
      <c r="G1018" s="2053"/>
      <c r="H1018" s="2053"/>
      <c r="I1018" s="2053"/>
    </row>
  </sheetData>
  <mergeCells count="121">
    <mergeCell ref="F30:F33"/>
    <mergeCell ref="G30:G33"/>
    <mergeCell ref="F34:F37"/>
    <mergeCell ref="G34:G37"/>
    <mergeCell ref="H34:H37"/>
    <mergeCell ref="F38:F41"/>
    <mergeCell ref="G38:G41"/>
    <mergeCell ref="H38:H41"/>
    <mergeCell ref="D30:D33"/>
    <mergeCell ref="E30:E33"/>
    <mergeCell ref="C34:C37"/>
    <mergeCell ref="D34:D37"/>
    <mergeCell ref="E34:E37"/>
    <mergeCell ref="D38:D41"/>
    <mergeCell ref="E38:E41"/>
    <mergeCell ref="F50:F53"/>
    <mergeCell ref="G50:G53"/>
    <mergeCell ref="F54:F57"/>
    <mergeCell ref="G54:G57"/>
    <mergeCell ref="H54:H57"/>
    <mergeCell ref="F58:F61"/>
    <mergeCell ref="G58:G61"/>
    <mergeCell ref="H58:H61"/>
    <mergeCell ref="C46:C49"/>
    <mergeCell ref="D46:D49"/>
    <mergeCell ref="E46:E49"/>
    <mergeCell ref="F46:F49"/>
    <mergeCell ref="G46:G49"/>
    <mergeCell ref="H46:H49"/>
    <mergeCell ref="C50:C53"/>
    <mergeCell ref="H50:H53"/>
    <mergeCell ref="C58:C61"/>
    <mergeCell ref="C62:C65"/>
    <mergeCell ref="D62:D65"/>
    <mergeCell ref="E62:E65"/>
    <mergeCell ref="F62:F65"/>
    <mergeCell ref="G62:G65"/>
    <mergeCell ref="H62:H65"/>
    <mergeCell ref="D50:D53"/>
    <mergeCell ref="E50:E53"/>
    <mergeCell ref="C54:C57"/>
    <mergeCell ref="D54:D57"/>
    <mergeCell ref="E54:E57"/>
    <mergeCell ref="D58:D61"/>
    <mergeCell ref="E58:E61"/>
    <mergeCell ref="D70:D73"/>
    <mergeCell ref="E70:E73"/>
    <mergeCell ref="C74:C77"/>
    <mergeCell ref="D74:D77"/>
    <mergeCell ref="E74:E77"/>
    <mergeCell ref="C78:C81"/>
    <mergeCell ref="D78:D81"/>
    <mergeCell ref="E78:E81"/>
    <mergeCell ref="F70:F73"/>
    <mergeCell ref="G70:G73"/>
    <mergeCell ref="F74:F77"/>
    <mergeCell ref="G74:G77"/>
    <mergeCell ref="H74:H77"/>
    <mergeCell ref="F78:F81"/>
    <mergeCell ref="G78:G81"/>
    <mergeCell ref="H78:H81"/>
    <mergeCell ref="C66:C69"/>
    <mergeCell ref="D66:D69"/>
    <mergeCell ref="E66:E69"/>
    <mergeCell ref="F66:F69"/>
    <mergeCell ref="G66:G69"/>
    <mergeCell ref="H66:H69"/>
    <mergeCell ref="C70:C73"/>
    <mergeCell ref="H70:H73"/>
    <mergeCell ref="A1:B1"/>
    <mergeCell ref="C2:C5"/>
    <mergeCell ref="D2:D5"/>
    <mergeCell ref="E2:E5"/>
    <mergeCell ref="F2:F5"/>
    <mergeCell ref="G2:G5"/>
    <mergeCell ref="H2:H5"/>
    <mergeCell ref="F10:F13"/>
    <mergeCell ref="G10:G13"/>
    <mergeCell ref="F14:F17"/>
    <mergeCell ref="G14:G17"/>
    <mergeCell ref="H14:H17"/>
    <mergeCell ref="F18:F21"/>
    <mergeCell ref="G18:G21"/>
    <mergeCell ref="H18:H21"/>
    <mergeCell ref="C6:C9"/>
    <mergeCell ref="D6:D9"/>
    <mergeCell ref="E6:E9"/>
    <mergeCell ref="F6:F9"/>
    <mergeCell ref="G6:G9"/>
    <mergeCell ref="H6:H9"/>
    <mergeCell ref="C10:C13"/>
    <mergeCell ref="H10:H13"/>
    <mergeCell ref="C18:C21"/>
    <mergeCell ref="C22:C25"/>
    <mergeCell ref="D22:D25"/>
    <mergeCell ref="E22:E25"/>
    <mergeCell ref="F22:F25"/>
    <mergeCell ref="G22:G25"/>
    <mergeCell ref="H22:H25"/>
    <mergeCell ref="D10:D13"/>
    <mergeCell ref="E10:E13"/>
    <mergeCell ref="C14:C17"/>
    <mergeCell ref="D14:D17"/>
    <mergeCell ref="E14:E17"/>
    <mergeCell ref="D18:D21"/>
    <mergeCell ref="E18:E21"/>
    <mergeCell ref="C26:C29"/>
    <mergeCell ref="D26:D29"/>
    <mergeCell ref="E26:E29"/>
    <mergeCell ref="F26:F29"/>
    <mergeCell ref="G26:G29"/>
    <mergeCell ref="H26:H29"/>
    <mergeCell ref="C30:C33"/>
    <mergeCell ref="H30:H33"/>
    <mergeCell ref="C38:C41"/>
    <mergeCell ref="C42:C45"/>
    <mergeCell ref="D42:D45"/>
    <mergeCell ref="E42:E45"/>
    <mergeCell ref="F42:F45"/>
    <mergeCell ref="G42:G45"/>
    <mergeCell ref="H42:H4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18.0"/>
    <col customWidth="1" min="3" max="3" width="31.75"/>
    <col customWidth="1" min="4" max="4" width="229.25"/>
  </cols>
  <sheetData>
    <row r="1">
      <c r="A1" s="2073" t="s">
        <v>2221</v>
      </c>
      <c r="B1" s="2074" t="s">
        <v>2222</v>
      </c>
      <c r="C1" s="2074" t="s">
        <v>2223</v>
      </c>
      <c r="D1" s="516"/>
    </row>
    <row r="2">
      <c r="A2" s="516"/>
      <c r="B2" s="2074"/>
      <c r="C2" s="2075"/>
      <c r="D2" s="516"/>
    </row>
    <row r="3">
      <c r="A3" s="1968" t="s">
        <v>1859</v>
      </c>
      <c r="B3" s="2071" t="s">
        <v>2224</v>
      </c>
      <c r="C3" s="2076">
        <v>45929.0</v>
      </c>
      <c r="D3" s="2053"/>
    </row>
    <row r="4">
      <c r="A4" s="1968" t="s">
        <v>2225</v>
      </c>
      <c r="B4" s="2071" t="s">
        <v>2226</v>
      </c>
      <c r="C4" s="2076">
        <v>45930.0</v>
      </c>
      <c r="D4" s="2053"/>
    </row>
    <row r="5">
      <c r="A5" s="1968" t="s">
        <v>2227</v>
      </c>
      <c r="B5" s="2071" t="s">
        <v>2226</v>
      </c>
      <c r="C5" s="2076">
        <v>45930.0</v>
      </c>
      <c r="D5" s="2053"/>
    </row>
    <row r="6">
      <c r="A6" s="1968" t="s">
        <v>2228</v>
      </c>
      <c r="B6" s="2071" t="s">
        <v>2226</v>
      </c>
      <c r="C6" s="2076">
        <v>45930.0</v>
      </c>
      <c r="D6" s="2053"/>
    </row>
    <row r="7">
      <c r="A7" s="1968" t="s">
        <v>2229</v>
      </c>
      <c r="B7" s="2071" t="s">
        <v>2226</v>
      </c>
      <c r="C7" s="2076">
        <v>45930.0</v>
      </c>
      <c r="D7" s="2053"/>
    </row>
    <row r="8">
      <c r="A8" s="1968" t="s">
        <v>2230</v>
      </c>
      <c r="B8" s="2071" t="s">
        <v>2226</v>
      </c>
      <c r="C8" s="2076">
        <v>45930.0</v>
      </c>
      <c r="D8" s="2053"/>
    </row>
    <row r="9">
      <c r="A9" s="1968" t="s">
        <v>2231</v>
      </c>
      <c r="B9" s="2071" t="s">
        <v>2226</v>
      </c>
      <c r="C9" s="2076">
        <v>45930.0</v>
      </c>
      <c r="D9" s="2053"/>
    </row>
    <row r="10">
      <c r="A10" s="2053"/>
      <c r="B10" s="2053"/>
      <c r="C10" s="2077"/>
      <c r="D10" s="2053"/>
    </row>
    <row r="11">
      <c r="A11" s="2053"/>
      <c r="B11" s="2053"/>
      <c r="C11" s="2077"/>
      <c r="D11" s="2053"/>
    </row>
    <row r="12">
      <c r="A12" s="2053"/>
      <c r="B12" s="2053"/>
      <c r="C12" s="2077"/>
      <c r="D12" s="2053"/>
    </row>
    <row r="13">
      <c r="A13" s="2053"/>
      <c r="B13" s="2053"/>
      <c r="C13" s="2077"/>
      <c r="D13" s="2053"/>
    </row>
    <row r="14">
      <c r="A14" s="2053"/>
      <c r="B14" s="2053"/>
      <c r="C14" s="2077"/>
      <c r="D14" s="2053"/>
    </row>
    <row r="15">
      <c r="A15" s="2053"/>
      <c r="B15" s="2053"/>
      <c r="C15" s="2077"/>
      <c r="D15" s="2053"/>
    </row>
    <row r="16">
      <c r="A16" s="2053"/>
      <c r="B16" s="2053"/>
      <c r="C16" s="2077"/>
      <c r="D16" s="2053"/>
    </row>
    <row r="17">
      <c r="A17" s="2053"/>
      <c r="B17" s="2053"/>
      <c r="C17" s="2077"/>
      <c r="D17" s="2053"/>
    </row>
    <row r="18">
      <c r="A18" s="2053"/>
      <c r="B18" s="2053"/>
      <c r="C18" s="2077"/>
      <c r="D18" s="2053"/>
    </row>
    <row r="19">
      <c r="A19" s="2053"/>
      <c r="B19" s="2053"/>
      <c r="C19" s="2077"/>
      <c r="D19" s="2053"/>
    </row>
    <row r="20">
      <c r="A20" s="2053"/>
      <c r="B20" s="2053"/>
      <c r="C20" s="2077"/>
      <c r="D20" s="2053"/>
    </row>
    <row r="21">
      <c r="A21" s="2053"/>
      <c r="B21" s="2053"/>
      <c r="C21" s="2077"/>
      <c r="D21" s="2053"/>
    </row>
    <row r="22">
      <c r="A22" s="2053"/>
      <c r="B22" s="2053"/>
      <c r="C22" s="2077"/>
      <c r="D22" s="2053"/>
    </row>
    <row r="23">
      <c r="A23" s="2053"/>
      <c r="B23" s="2053"/>
      <c r="C23" s="2077"/>
      <c r="D23" s="2053"/>
    </row>
    <row r="24">
      <c r="A24" s="2053"/>
      <c r="B24" s="2053"/>
      <c r="C24" s="2077"/>
      <c r="D24" s="2053"/>
    </row>
    <row r="25">
      <c r="A25" s="2053"/>
      <c r="B25" s="2053"/>
      <c r="C25" s="2077"/>
      <c r="D25" s="2053"/>
    </row>
    <row r="26">
      <c r="A26" s="2053"/>
      <c r="B26" s="2053"/>
      <c r="C26" s="2077"/>
      <c r="D26" s="2053"/>
    </row>
    <row r="27">
      <c r="A27" s="2053"/>
      <c r="B27" s="2053"/>
      <c r="C27" s="2077"/>
      <c r="D27" s="2053"/>
    </row>
    <row r="28">
      <c r="A28" s="2053"/>
      <c r="B28" s="2053"/>
      <c r="C28" s="2077"/>
      <c r="D28" s="2053"/>
    </row>
    <row r="29">
      <c r="A29" s="2053"/>
      <c r="B29" s="2053"/>
      <c r="C29" s="2077"/>
      <c r="D29" s="2053"/>
    </row>
    <row r="30">
      <c r="A30" s="2053"/>
      <c r="B30" s="2053"/>
      <c r="C30" s="2077"/>
      <c r="D30" s="2053"/>
    </row>
    <row r="31">
      <c r="A31" s="2053"/>
      <c r="B31" s="2053"/>
      <c r="C31" s="2077"/>
      <c r="D31" s="2053"/>
    </row>
    <row r="32">
      <c r="A32" s="2053"/>
      <c r="B32" s="2053"/>
      <c r="C32" s="2077"/>
      <c r="D32" s="2053"/>
    </row>
    <row r="33">
      <c r="A33" s="2053"/>
      <c r="B33" s="2053"/>
      <c r="C33" s="2077"/>
      <c r="D33" s="2053"/>
    </row>
    <row r="34">
      <c r="A34" s="2053"/>
      <c r="B34" s="2053"/>
      <c r="C34" s="2053"/>
      <c r="D34" s="2053"/>
    </row>
    <row r="35">
      <c r="A35" s="2053"/>
      <c r="B35" s="2053"/>
      <c r="C35" s="2053"/>
      <c r="D35" s="2053"/>
    </row>
    <row r="36">
      <c r="A36" s="2053"/>
      <c r="B36" s="2053"/>
      <c r="C36" s="2053"/>
      <c r="D36" s="2053"/>
    </row>
    <row r="37">
      <c r="A37" s="2053"/>
      <c r="B37" s="2053"/>
      <c r="C37" s="2053"/>
      <c r="D37" s="2053"/>
    </row>
    <row r="38">
      <c r="A38" s="2053"/>
      <c r="B38" s="2053"/>
      <c r="C38" s="2053"/>
      <c r="D38" s="2053"/>
    </row>
    <row r="39">
      <c r="A39" s="2053"/>
      <c r="B39" s="2053"/>
      <c r="C39" s="2053"/>
      <c r="D39" s="2053"/>
    </row>
    <row r="40">
      <c r="A40" s="2053"/>
      <c r="B40" s="2053"/>
      <c r="C40" s="2053"/>
      <c r="D40" s="2053"/>
    </row>
    <row r="41">
      <c r="A41" s="2053"/>
      <c r="B41" s="2053"/>
      <c r="C41" s="2053"/>
      <c r="D41" s="2053"/>
    </row>
    <row r="42">
      <c r="A42" s="2053"/>
      <c r="B42" s="2053"/>
      <c r="C42" s="2053"/>
      <c r="D42" s="2053"/>
    </row>
    <row r="43">
      <c r="A43" s="2053"/>
      <c r="B43" s="2053"/>
      <c r="C43" s="2053"/>
      <c r="D43" s="2053"/>
    </row>
    <row r="44">
      <c r="A44" s="2053"/>
      <c r="B44" s="2053"/>
      <c r="C44" s="2053"/>
      <c r="D44" s="2053"/>
    </row>
    <row r="45">
      <c r="A45" s="2053"/>
      <c r="B45" s="2053"/>
      <c r="C45" s="2053"/>
      <c r="D45" s="2053"/>
    </row>
    <row r="46">
      <c r="A46" s="2053"/>
      <c r="B46" s="2053"/>
      <c r="C46" s="2053"/>
      <c r="D46" s="2053"/>
    </row>
    <row r="47">
      <c r="A47" s="2053"/>
      <c r="B47" s="2053"/>
      <c r="C47" s="2053"/>
      <c r="D47" s="2053"/>
    </row>
    <row r="48">
      <c r="A48" s="2053"/>
      <c r="B48" s="2053"/>
      <c r="C48" s="2053"/>
      <c r="D48" s="2053"/>
    </row>
    <row r="49">
      <c r="A49" s="2053"/>
      <c r="B49" s="2053"/>
      <c r="C49" s="2053"/>
      <c r="D49" s="2053"/>
    </row>
    <row r="50">
      <c r="A50" s="2053"/>
      <c r="B50" s="2053"/>
      <c r="C50" s="2053"/>
      <c r="D50" s="2053"/>
    </row>
    <row r="51">
      <c r="A51" s="2053"/>
      <c r="B51" s="2053"/>
      <c r="C51" s="2053"/>
      <c r="D51" s="2053"/>
    </row>
    <row r="52">
      <c r="A52" s="2053"/>
      <c r="B52" s="2053"/>
      <c r="C52" s="2053"/>
      <c r="D52" s="2053"/>
    </row>
    <row r="53">
      <c r="A53" s="2053"/>
      <c r="B53" s="2053"/>
      <c r="C53" s="2053"/>
      <c r="D53" s="2053"/>
    </row>
    <row r="54">
      <c r="A54" s="2053"/>
      <c r="B54" s="2053"/>
      <c r="C54" s="2053"/>
      <c r="D54" s="2053"/>
    </row>
    <row r="55">
      <c r="A55" s="2053"/>
      <c r="B55" s="2053"/>
      <c r="C55" s="2053"/>
      <c r="D55" s="2053"/>
    </row>
    <row r="56">
      <c r="A56" s="2053"/>
      <c r="B56" s="2053"/>
      <c r="C56" s="2053"/>
      <c r="D56" s="2053"/>
    </row>
    <row r="57">
      <c r="A57" s="2053"/>
      <c r="B57" s="2053"/>
      <c r="C57" s="2053"/>
      <c r="D57" s="2053"/>
    </row>
    <row r="58">
      <c r="A58" s="2053"/>
      <c r="B58" s="2053"/>
      <c r="C58" s="2053"/>
      <c r="D58" s="2053"/>
    </row>
    <row r="59">
      <c r="A59" s="2053"/>
      <c r="B59" s="2053"/>
      <c r="C59" s="2053"/>
      <c r="D59" s="2053"/>
    </row>
    <row r="60">
      <c r="A60" s="2053"/>
      <c r="B60" s="2053"/>
      <c r="C60" s="2053"/>
      <c r="D60" s="2053"/>
    </row>
    <row r="61">
      <c r="A61" s="2053"/>
      <c r="B61" s="2053"/>
      <c r="C61" s="2053"/>
      <c r="D61" s="2053"/>
    </row>
    <row r="62">
      <c r="A62" s="2053"/>
      <c r="B62" s="2053"/>
      <c r="C62" s="2053"/>
      <c r="D62" s="2053"/>
    </row>
    <row r="63">
      <c r="A63" s="2053"/>
      <c r="B63" s="2053"/>
      <c r="C63" s="2053"/>
      <c r="D63" s="2053"/>
    </row>
    <row r="64">
      <c r="A64" s="2053"/>
      <c r="B64" s="2053"/>
      <c r="C64" s="2053"/>
      <c r="D64" s="2053"/>
    </row>
    <row r="65">
      <c r="A65" s="2053"/>
      <c r="B65" s="2053"/>
      <c r="C65" s="2053"/>
      <c r="D65" s="2053"/>
    </row>
    <row r="66">
      <c r="A66" s="2053"/>
      <c r="B66" s="2053"/>
      <c r="C66" s="2053"/>
      <c r="D66" s="2053"/>
    </row>
    <row r="67">
      <c r="A67" s="2053"/>
      <c r="B67" s="2053"/>
      <c r="C67" s="2053"/>
      <c r="D67" s="2053"/>
    </row>
    <row r="68">
      <c r="A68" s="2053"/>
      <c r="B68" s="2053"/>
      <c r="C68" s="2053"/>
      <c r="D68" s="2053"/>
    </row>
    <row r="69">
      <c r="A69" s="2053"/>
      <c r="B69" s="2053"/>
      <c r="C69" s="2053"/>
      <c r="D69" s="2053"/>
    </row>
    <row r="70">
      <c r="A70" s="2053"/>
      <c r="B70" s="2053"/>
      <c r="C70" s="2053"/>
      <c r="D70" s="2053"/>
    </row>
    <row r="71">
      <c r="A71" s="2053"/>
      <c r="B71" s="2053"/>
      <c r="C71" s="2053"/>
      <c r="D71" s="2053"/>
    </row>
    <row r="72">
      <c r="A72" s="2053"/>
      <c r="B72" s="2053"/>
      <c r="C72" s="2053"/>
      <c r="D72" s="2053"/>
    </row>
    <row r="73">
      <c r="A73" s="2053"/>
      <c r="B73" s="2053"/>
      <c r="C73" s="2053"/>
      <c r="D73" s="2053"/>
    </row>
    <row r="74">
      <c r="A74" s="2053"/>
      <c r="B74" s="2053"/>
      <c r="C74" s="2053"/>
      <c r="D74" s="2053"/>
    </row>
    <row r="75">
      <c r="A75" s="2053"/>
      <c r="B75" s="2053"/>
      <c r="C75" s="2053"/>
      <c r="D75" s="2053"/>
    </row>
    <row r="76">
      <c r="A76" s="2053"/>
      <c r="B76" s="2053"/>
      <c r="C76" s="2053"/>
      <c r="D76" s="2053"/>
    </row>
    <row r="77">
      <c r="A77" s="2053"/>
      <c r="B77" s="2053"/>
      <c r="C77" s="2053"/>
      <c r="D77" s="2053"/>
    </row>
    <row r="78">
      <c r="A78" s="2053"/>
      <c r="B78" s="2053"/>
      <c r="C78" s="2053"/>
      <c r="D78" s="2053"/>
    </row>
    <row r="79">
      <c r="A79" s="2053"/>
      <c r="B79" s="2053"/>
      <c r="C79" s="2053"/>
      <c r="D79" s="2053"/>
    </row>
    <row r="80">
      <c r="A80" s="2053"/>
      <c r="B80" s="2053"/>
      <c r="C80" s="2053"/>
      <c r="D80" s="2053"/>
    </row>
    <row r="81">
      <c r="A81" s="2053"/>
      <c r="B81" s="2053"/>
      <c r="C81" s="2053"/>
      <c r="D81" s="2053"/>
    </row>
    <row r="82">
      <c r="A82" s="2053"/>
      <c r="B82" s="2053"/>
      <c r="C82" s="2053"/>
      <c r="D82" s="2053"/>
    </row>
    <row r="83">
      <c r="A83" s="2053"/>
      <c r="B83" s="2053"/>
      <c r="C83" s="2053"/>
      <c r="D83" s="2053"/>
    </row>
    <row r="84">
      <c r="A84" s="2053"/>
      <c r="B84" s="2053"/>
      <c r="C84" s="2053"/>
      <c r="D84" s="2053"/>
    </row>
    <row r="85">
      <c r="A85" s="2053"/>
      <c r="B85" s="2053"/>
      <c r="C85" s="2053"/>
      <c r="D85" s="2053"/>
    </row>
    <row r="86">
      <c r="A86" s="2053"/>
      <c r="B86" s="2053"/>
      <c r="C86" s="2053"/>
      <c r="D86" s="2053"/>
    </row>
    <row r="87">
      <c r="A87" s="2053"/>
      <c r="B87" s="2053"/>
      <c r="C87" s="2053"/>
      <c r="D87" s="2053"/>
    </row>
    <row r="88">
      <c r="A88" s="2053"/>
      <c r="B88" s="2053"/>
      <c r="C88" s="2053"/>
      <c r="D88" s="2053"/>
    </row>
    <row r="89">
      <c r="A89" s="2053"/>
      <c r="B89" s="2053"/>
      <c r="C89" s="2053"/>
      <c r="D89" s="2053"/>
    </row>
    <row r="90">
      <c r="A90" s="2053"/>
      <c r="B90" s="2053"/>
      <c r="C90" s="2053"/>
      <c r="D90" s="2053"/>
    </row>
    <row r="91">
      <c r="A91" s="2053"/>
      <c r="B91" s="2053"/>
      <c r="C91" s="2053"/>
      <c r="D91" s="2053"/>
    </row>
    <row r="92">
      <c r="A92" s="2053"/>
      <c r="B92" s="2053"/>
      <c r="C92" s="2053"/>
      <c r="D92" s="2053"/>
    </row>
    <row r="93">
      <c r="A93" s="2053"/>
      <c r="B93" s="2053"/>
      <c r="C93" s="2053"/>
      <c r="D93" s="2053"/>
    </row>
    <row r="94">
      <c r="A94" s="2053"/>
      <c r="B94" s="2053"/>
      <c r="C94" s="2053"/>
      <c r="D94" s="2053"/>
    </row>
    <row r="95">
      <c r="A95" s="2053"/>
      <c r="B95" s="2053"/>
      <c r="C95" s="2053"/>
      <c r="D95" s="2053"/>
    </row>
    <row r="96">
      <c r="A96" s="2053"/>
      <c r="B96" s="2053"/>
      <c r="C96" s="2053"/>
      <c r="D96" s="2053"/>
    </row>
    <row r="97">
      <c r="A97" s="2053"/>
      <c r="B97" s="2053"/>
      <c r="C97" s="2053"/>
      <c r="D97" s="2053"/>
    </row>
    <row r="98">
      <c r="A98" s="2053"/>
      <c r="B98" s="2053"/>
      <c r="C98" s="2053"/>
      <c r="D98" s="2053"/>
    </row>
    <row r="99">
      <c r="A99" s="2053"/>
      <c r="B99" s="2053"/>
      <c r="C99" s="2053"/>
      <c r="D99" s="2053"/>
    </row>
    <row r="100">
      <c r="A100" s="2053"/>
      <c r="B100" s="2053"/>
      <c r="C100" s="2053"/>
      <c r="D100" s="2053"/>
    </row>
    <row r="101">
      <c r="A101" s="2053"/>
      <c r="B101" s="2053"/>
      <c r="C101" s="2053"/>
      <c r="D101" s="2053"/>
    </row>
    <row r="102">
      <c r="A102" s="2053"/>
      <c r="B102" s="2053"/>
      <c r="C102" s="2053"/>
      <c r="D102" s="2053"/>
    </row>
    <row r="103">
      <c r="A103" s="2053"/>
      <c r="B103" s="2053"/>
      <c r="C103" s="2053"/>
      <c r="D103" s="2053"/>
    </row>
    <row r="104">
      <c r="A104" s="2053"/>
      <c r="B104" s="2053"/>
      <c r="C104" s="2053"/>
      <c r="D104" s="2053"/>
    </row>
    <row r="105">
      <c r="A105" s="2053"/>
      <c r="B105" s="2053"/>
      <c r="C105" s="2053"/>
      <c r="D105" s="2053"/>
    </row>
    <row r="106">
      <c r="A106" s="2053"/>
      <c r="B106" s="2053"/>
      <c r="C106" s="2053"/>
      <c r="D106" s="2053"/>
    </row>
    <row r="107">
      <c r="A107" s="2053"/>
      <c r="B107" s="2053"/>
      <c r="C107" s="2053"/>
      <c r="D107" s="2053"/>
    </row>
    <row r="108">
      <c r="A108" s="2053"/>
      <c r="B108" s="2053"/>
      <c r="C108" s="2053"/>
      <c r="D108" s="2053"/>
    </row>
    <row r="109">
      <c r="A109" s="2053"/>
      <c r="B109" s="2053"/>
      <c r="C109" s="2053"/>
      <c r="D109" s="2053"/>
    </row>
    <row r="110">
      <c r="A110" s="2053"/>
      <c r="B110" s="2053"/>
      <c r="C110" s="2053"/>
      <c r="D110" s="2053"/>
    </row>
    <row r="111">
      <c r="A111" s="2053"/>
      <c r="B111" s="2053"/>
      <c r="C111" s="2053"/>
      <c r="D111" s="2053"/>
    </row>
    <row r="112">
      <c r="A112" s="2053"/>
      <c r="B112" s="2053"/>
      <c r="C112" s="2053"/>
      <c r="D112" s="2053"/>
    </row>
    <row r="113">
      <c r="A113" s="2053"/>
      <c r="B113" s="2053"/>
      <c r="C113" s="2053"/>
      <c r="D113" s="2053"/>
    </row>
    <row r="114">
      <c r="A114" s="2053"/>
      <c r="B114" s="2053"/>
      <c r="C114" s="2053"/>
      <c r="D114" s="2053"/>
    </row>
    <row r="115">
      <c r="A115" s="2053"/>
      <c r="B115" s="2053"/>
      <c r="C115" s="2053"/>
      <c r="D115" s="2053"/>
    </row>
    <row r="116">
      <c r="A116" s="2053"/>
      <c r="B116" s="2053"/>
      <c r="C116" s="2053"/>
      <c r="D116" s="2053"/>
    </row>
    <row r="117">
      <c r="A117" s="2053"/>
      <c r="B117" s="2053"/>
      <c r="C117" s="2053"/>
      <c r="D117" s="2053"/>
    </row>
    <row r="118">
      <c r="A118" s="2053"/>
      <c r="B118" s="2053"/>
      <c r="C118" s="2053"/>
      <c r="D118" s="2053"/>
    </row>
    <row r="119">
      <c r="A119" s="2053"/>
      <c r="B119" s="2053"/>
      <c r="C119" s="2053"/>
      <c r="D119" s="2053"/>
    </row>
    <row r="120">
      <c r="A120" s="2053"/>
      <c r="B120" s="2053"/>
      <c r="C120" s="2053"/>
      <c r="D120" s="2053"/>
    </row>
    <row r="121">
      <c r="A121" s="2053"/>
      <c r="B121" s="2053"/>
      <c r="C121" s="2053"/>
      <c r="D121" s="2053"/>
    </row>
    <row r="122">
      <c r="A122" s="2053"/>
      <c r="B122" s="2053"/>
      <c r="C122" s="2053"/>
      <c r="D122" s="2053"/>
    </row>
    <row r="123">
      <c r="A123" s="2053"/>
      <c r="B123" s="2053"/>
      <c r="C123" s="2053"/>
      <c r="D123" s="2053"/>
    </row>
    <row r="124">
      <c r="A124" s="2053"/>
      <c r="B124" s="2053"/>
      <c r="C124" s="2053"/>
      <c r="D124" s="2053"/>
    </row>
    <row r="125">
      <c r="A125" s="2053"/>
      <c r="B125" s="2053"/>
      <c r="C125" s="2053"/>
      <c r="D125" s="2053"/>
    </row>
    <row r="126">
      <c r="A126" s="2053"/>
      <c r="B126" s="2053"/>
      <c r="C126" s="2053"/>
      <c r="D126" s="2053"/>
    </row>
    <row r="127">
      <c r="A127" s="2053"/>
      <c r="B127" s="2053"/>
      <c r="C127" s="2053"/>
      <c r="D127" s="2053"/>
    </row>
    <row r="128">
      <c r="A128" s="2053"/>
      <c r="B128" s="2053"/>
      <c r="C128" s="2053"/>
      <c r="D128" s="2053"/>
    </row>
    <row r="129">
      <c r="A129" s="2053"/>
      <c r="B129" s="2053"/>
      <c r="C129" s="2053"/>
      <c r="D129" s="2053"/>
    </row>
    <row r="130">
      <c r="A130" s="2053"/>
      <c r="B130" s="2053"/>
      <c r="C130" s="2053"/>
      <c r="D130" s="2053"/>
    </row>
    <row r="131">
      <c r="A131" s="2053"/>
      <c r="B131" s="2053"/>
      <c r="C131" s="2053"/>
      <c r="D131" s="2053"/>
    </row>
    <row r="132">
      <c r="A132" s="2053"/>
      <c r="B132" s="2053"/>
      <c r="C132" s="2053"/>
      <c r="D132" s="2053"/>
    </row>
    <row r="133">
      <c r="A133" s="2053"/>
      <c r="B133" s="2053"/>
      <c r="C133" s="2053"/>
      <c r="D133" s="2053"/>
    </row>
    <row r="134">
      <c r="A134" s="2053"/>
      <c r="B134" s="2053"/>
      <c r="C134" s="2053"/>
      <c r="D134" s="2053"/>
    </row>
    <row r="135">
      <c r="A135" s="2053"/>
      <c r="B135" s="2053"/>
      <c r="C135" s="2053"/>
      <c r="D135" s="2053"/>
    </row>
    <row r="136">
      <c r="A136" s="2053"/>
      <c r="B136" s="2053"/>
      <c r="C136" s="2053"/>
      <c r="D136" s="2053"/>
    </row>
    <row r="137">
      <c r="A137" s="2053"/>
      <c r="B137" s="2053"/>
      <c r="C137" s="2053"/>
      <c r="D137" s="2053"/>
    </row>
  </sheetData>
  <hyperlinks>
    <hyperlink r:id="rId1" ref="A1"/>
  </hyperlinks>
  <drawing r:id="rId2"/>
</worksheet>
</file>