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71462672-CB51-427F-8B6D-DC7A49941E20}" xr6:coauthVersionLast="45" xr6:coauthVersionMax="45" xr10:uidLastSave="{00000000-0000-0000-0000-000000000000}"/>
  <bookViews>
    <workbookView xWindow="-120" yWindow="-120" windowWidth="29040" windowHeight="15840" activeTab="3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2" l="1"/>
  <c r="A32" i="2"/>
  <c r="C36" i="3"/>
  <c r="C940" i="3"/>
  <c r="D940" i="3"/>
  <c r="E940" i="3"/>
  <c r="H940" i="3"/>
  <c r="G940" i="3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M686" i="3"/>
  <c r="M694" i="3"/>
  <c r="M702" i="3"/>
  <c r="M710" i="3"/>
  <c r="M718" i="3"/>
  <c r="M728" i="3"/>
  <c r="M734" i="3"/>
  <c r="M744" i="3"/>
  <c r="M750" i="3"/>
  <c r="M760" i="3"/>
  <c r="M766" i="3"/>
  <c r="M776" i="3"/>
  <c r="M782" i="3"/>
  <c r="M792" i="3"/>
  <c r="M808" i="3"/>
  <c r="M824" i="3"/>
  <c r="M840" i="3"/>
  <c r="M856" i="3"/>
  <c r="M872" i="3"/>
  <c r="M888" i="3"/>
  <c r="M904" i="3"/>
  <c r="M920" i="3"/>
  <c r="M936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M798" i="3" s="1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M814" i="3" s="1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M830" i="3" s="1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M846" i="3" s="1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M862" i="3" s="1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M878" i="3" s="1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M894" i="3" s="1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M910" i="3" s="1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M926" i="3" s="1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K685" i="3"/>
  <c r="M685" i="3" s="1"/>
  <c r="K686" i="3"/>
  <c r="K687" i="3"/>
  <c r="M687" i="3" s="1"/>
  <c r="K688" i="3"/>
  <c r="M688" i="3" s="1"/>
  <c r="K689" i="3"/>
  <c r="M689" i="3" s="1"/>
  <c r="K690" i="3"/>
  <c r="M690" i="3" s="1"/>
  <c r="K691" i="3"/>
  <c r="M691" i="3" s="1"/>
  <c r="K692" i="3"/>
  <c r="M692" i="3" s="1"/>
  <c r="K693" i="3"/>
  <c r="M693" i="3" s="1"/>
  <c r="K694" i="3"/>
  <c r="K695" i="3"/>
  <c r="M695" i="3" s="1"/>
  <c r="K696" i="3"/>
  <c r="M696" i="3" s="1"/>
  <c r="K697" i="3"/>
  <c r="M697" i="3" s="1"/>
  <c r="K698" i="3"/>
  <c r="M698" i="3" s="1"/>
  <c r="K699" i="3"/>
  <c r="M699" i="3" s="1"/>
  <c r="K700" i="3"/>
  <c r="M700" i="3" s="1"/>
  <c r="K701" i="3"/>
  <c r="M701" i="3" s="1"/>
  <c r="K702" i="3"/>
  <c r="K703" i="3"/>
  <c r="M703" i="3" s="1"/>
  <c r="K704" i="3"/>
  <c r="M704" i="3" s="1"/>
  <c r="K705" i="3"/>
  <c r="M705" i="3" s="1"/>
  <c r="K706" i="3"/>
  <c r="M706" i="3" s="1"/>
  <c r="K707" i="3"/>
  <c r="M707" i="3" s="1"/>
  <c r="K708" i="3"/>
  <c r="M708" i="3" s="1"/>
  <c r="K709" i="3"/>
  <c r="M709" i="3" s="1"/>
  <c r="K710" i="3"/>
  <c r="K711" i="3"/>
  <c r="M711" i="3" s="1"/>
  <c r="K712" i="3"/>
  <c r="M712" i="3" s="1"/>
  <c r="K713" i="3"/>
  <c r="M713" i="3" s="1"/>
  <c r="K714" i="3"/>
  <c r="M714" i="3" s="1"/>
  <c r="K715" i="3"/>
  <c r="M715" i="3" s="1"/>
  <c r="K716" i="3"/>
  <c r="M716" i="3" s="1"/>
  <c r="K717" i="3"/>
  <c r="M717" i="3" s="1"/>
  <c r="K718" i="3"/>
  <c r="K719" i="3"/>
  <c r="M719" i="3" s="1"/>
  <c r="K720" i="3"/>
  <c r="M720" i="3" s="1"/>
  <c r="K721" i="3"/>
  <c r="M721" i="3" s="1"/>
  <c r="K722" i="3"/>
  <c r="M722" i="3" s="1"/>
  <c r="K723" i="3"/>
  <c r="M723" i="3" s="1"/>
  <c r="K724" i="3"/>
  <c r="M724" i="3" s="1"/>
  <c r="K725" i="3"/>
  <c r="M725" i="3" s="1"/>
  <c r="K726" i="3"/>
  <c r="M726" i="3" s="1"/>
  <c r="K727" i="3"/>
  <c r="M727" i="3" s="1"/>
  <c r="K728" i="3"/>
  <c r="K729" i="3"/>
  <c r="M729" i="3" s="1"/>
  <c r="K730" i="3"/>
  <c r="M730" i="3" s="1"/>
  <c r="K731" i="3"/>
  <c r="M731" i="3" s="1"/>
  <c r="K732" i="3"/>
  <c r="M732" i="3" s="1"/>
  <c r="K733" i="3"/>
  <c r="M733" i="3" s="1"/>
  <c r="K734" i="3"/>
  <c r="K735" i="3"/>
  <c r="M735" i="3" s="1"/>
  <c r="K736" i="3"/>
  <c r="M736" i="3" s="1"/>
  <c r="K737" i="3"/>
  <c r="M737" i="3" s="1"/>
  <c r="K738" i="3"/>
  <c r="M738" i="3" s="1"/>
  <c r="K739" i="3"/>
  <c r="M739" i="3" s="1"/>
  <c r="K740" i="3"/>
  <c r="M740" i="3" s="1"/>
  <c r="K741" i="3"/>
  <c r="M741" i="3" s="1"/>
  <c r="K742" i="3"/>
  <c r="M742" i="3" s="1"/>
  <c r="K743" i="3"/>
  <c r="M743" i="3" s="1"/>
  <c r="K744" i="3"/>
  <c r="K745" i="3"/>
  <c r="M745" i="3" s="1"/>
  <c r="K746" i="3"/>
  <c r="M746" i="3" s="1"/>
  <c r="K747" i="3"/>
  <c r="M747" i="3" s="1"/>
  <c r="K748" i="3"/>
  <c r="M748" i="3" s="1"/>
  <c r="K749" i="3"/>
  <c r="M749" i="3" s="1"/>
  <c r="K750" i="3"/>
  <c r="K751" i="3"/>
  <c r="M751" i="3" s="1"/>
  <c r="K752" i="3"/>
  <c r="M752" i="3" s="1"/>
  <c r="K753" i="3"/>
  <c r="M753" i="3" s="1"/>
  <c r="K754" i="3"/>
  <c r="M754" i="3" s="1"/>
  <c r="K755" i="3"/>
  <c r="M755" i="3" s="1"/>
  <c r="K756" i="3"/>
  <c r="M756" i="3" s="1"/>
  <c r="K757" i="3"/>
  <c r="M757" i="3" s="1"/>
  <c r="K758" i="3"/>
  <c r="M758" i="3" s="1"/>
  <c r="K759" i="3"/>
  <c r="M759" i="3" s="1"/>
  <c r="K760" i="3"/>
  <c r="K761" i="3"/>
  <c r="M761" i="3" s="1"/>
  <c r="K762" i="3"/>
  <c r="M762" i="3" s="1"/>
  <c r="K763" i="3"/>
  <c r="M763" i="3" s="1"/>
  <c r="K764" i="3"/>
  <c r="M764" i="3" s="1"/>
  <c r="K765" i="3"/>
  <c r="M765" i="3" s="1"/>
  <c r="K766" i="3"/>
  <c r="K767" i="3"/>
  <c r="M767" i="3" s="1"/>
  <c r="K768" i="3"/>
  <c r="M768" i="3" s="1"/>
  <c r="K769" i="3"/>
  <c r="M769" i="3" s="1"/>
  <c r="K770" i="3"/>
  <c r="M770" i="3" s="1"/>
  <c r="K771" i="3"/>
  <c r="M771" i="3" s="1"/>
  <c r="K772" i="3"/>
  <c r="M772" i="3" s="1"/>
  <c r="K773" i="3"/>
  <c r="M773" i="3" s="1"/>
  <c r="K774" i="3"/>
  <c r="M774" i="3" s="1"/>
  <c r="K775" i="3"/>
  <c r="M775" i="3" s="1"/>
  <c r="K776" i="3"/>
  <c r="K777" i="3"/>
  <c r="M777" i="3" s="1"/>
  <c r="K778" i="3"/>
  <c r="M778" i="3" s="1"/>
  <c r="K779" i="3"/>
  <c r="M779" i="3" s="1"/>
  <c r="K780" i="3"/>
  <c r="M780" i="3" s="1"/>
  <c r="K781" i="3"/>
  <c r="M781" i="3" s="1"/>
  <c r="K782" i="3"/>
  <c r="K783" i="3"/>
  <c r="M783" i="3" s="1"/>
  <c r="K784" i="3"/>
  <c r="M784" i="3" s="1"/>
  <c r="K785" i="3"/>
  <c r="M785" i="3" s="1"/>
  <c r="K786" i="3"/>
  <c r="M786" i="3" s="1"/>
  <c r="K787" i="3"/>
  <c r="M787" i="3" s="1"/>
  <c r="K788" i="3"/>
  <c r="M788" i="3" s="1"/>
  <c r="K789" i="3"/>
  <c r="M789" i="3" s="1"/>
  <c r="K790" i="3"/>
  <c r="M790" i="3" s="1"/>
  <c r="K791" i="3"/>
  <c r="M791" i="3" s="1"/>
  <c r="K792" i="3"/>
  <c r="K793" i="3"/>
  <c r="M793" i="3" s="1"/>
  <c r="K794" i="3"/>
  <c r="M794" i="3" s="1"/>
  <c r="K795" i="3"/>
  <c r="M795" i="3" s="1"/>
  <c r="K796" i="3"/>
  <c r="M796" i="3" s="1"/>
  <c r="K797" i="3"/>
  <c r="M797" i="3" s="1"/>
  <c r="K798" i="3"/>
  <c r="K799" i="3"/>
  <c r="M799" i="3" s="1"/>
  <c r="K800" i="3"/>
  <c r="M800" i="3" s="1"/>
  <c r="K801" i="3"/>
  <c r="M801" i="3" s="1"/>
  <c r="K802" i="3"/>
  <c r="M802" i="3" s="1"/>
  <c r="K803" i="3"/>
  <c r="M803" i="3" s="1"/>
  <c r="K804" i="3"/>
  <c r="M804" i="3" s="1"/>
  <c r="K805" i="3"/>
  <c r="M805" i="3" s="1"/>
  <c r="K806" i="3"/>
  <c r="M806" i="3" s="1"/>
  <c r="K807" i="3"/>
  <c r="M807" i="3" s="1"/>
  <c r="K808" i="3"/>
  <c r="K809" i="3"/>
  <c r="M809" i="3" s="1"/>
  <c r="K810" i="3"/>
  <c r="M810" i="3" s="1"/>
  <c r="K811" i="3"/>
  <c r="M811" i="3" s="1"/>
  <c r="K812" i="3"/>
  <c r="M812" i="3" s="1"/>
  <c r="K813" i="3"/>
  <c r="M813" i="3" s="1"/>
  <c r="K814" i="3"/>
  <c r="K815" i="3"/>
  <c r="M815" i="3" s="1"/>
  <c r="K816" i="3"/>
  <c r="M816" i="3" s="1"/>
  <c r="K817" i="3"/>
  <c r="M817" i="3" s="1"/>
  <c r="K818" i="3"/>
  <c r="M818" i="3" s="1"/>
  <c r="K819" i="3"/>
  <c r="M819" i="3" s="1"/>
  <c r="K820" i="3"/>
  <c r="M820" i="3" s="1"/>
  <c r="K821" i="3"/>
  <c r="M821" i="3" s="1"/>
  <c r="K822" i="3"/>
  <c r="M822" i="3" s="1"/>
  <c r="K823" i="3"/>
  <c r="M823" i="3" s="1"/>
  <c r="K824" i="3"/>
  <c r="K825" i="3"/>
  <c r="M825" i="3" s="1"/>
  <c r="K826" i="3"/>
  <c r="M826" i="3" s="1"/>
  <c r="K827" i="3"/>
  <c r="M827" i="3" s="1"/>
  <c r="K828" i="3"/>
  <c r="M828" i="3" s="1"/>
  <c r="K829" i="3"/>
  <c r="M829" i="3" s="1"/>
  <c r="K830" i="3"/>
  <c r="K831" i="3"/>
  <c r="M831" i="3" s="1"/>
  <c r="K832" i="3"/>
  <c r="M832" i="3" s="1"/>
  <c r="K833" i="3"/>
  <c r="M833" i="3" s="1"/>
  <c r="K834" i="3"/>
  <c r="M834" i="3" s="1"/>
  <c r="K835" i="3"/>
  <c r="M835" i="3" s="1"/>
  <c r="K836" i="3"/>
  <c r="M836" i="3" s="1"/>
  <c r="K837" i="3"/>
  <c r="M837" i="3" s="1"/>
  <c r="K838" i="3"/>
  <c r="M838" i="3" s="1"/>
  <c r="K839" i="3"/>
  <c r="M839" i="3" s="1"/>
  <c r="K840" i="3"/>
  <c r="K841" i="3"/>
  <c r="M841" i="3" s="1"/>
  <c r="K842" i="3"/>
  <c r="M842" i="3" s="1"/>
  <c r="K843" i="3"/>
  <c r="M843" i="3" s="1"/>
  <c r="K844" i="3"/>
  <c r="M844" i="3" s="1"/>
  <c r="K845" i="3"/>
  <c r="M845" i="3" s="1"/>
  <c r="K846" i="3"/>
  <c r="K847" i="3"/>
  <c r="M847" i="3" s="1"/>
  <c r="K848" i="3"/>
  <c r="M848" i="3" s="1"/>
  <c r="K849" i="3"/>
  <c r="M849" i="3" s="1"/>
  <c r="K850" i="3"/>
  <c r="M850" i="3" s="1"/>
  <c r="K851" i="3"/>
  <c r="M851" i="3" s="1"/>
  <c r="K852" i="3"/>
  <c r="M852" i="3" s="1"/>
  <c r="K853" i="3"/>
  <c r="M853" i="3" s="1"/>
  <c r="K854" i="3"/>
  <c r="M854" i="3" s="1"/>
  <c r="K855" i="3"/>
  <c r="M855" i="3" s="1"/>
  <c r="K856" i="3"/>
  <c r="K857" i="3"/>
  <c r="M857" i="3" s="1"/>
  <c r="K858" i="3"/>
  <c r="M858" i="3" s="1"/>
  <c r="K859" i="3"/>
  <c r="M859" i="3" s="1"/>
  <c r="K860" i="3"/>
  <c r="M860" i="3" s="1"/>
  <c r="K861" i="3"/>
  <c r="M861" i="3" s="1"/>
  <c r="K862" i="3"/>
  <c r="K863" i="3"/>
  <c r="M863" i="3" s="1"/>
  <c r="K864" i="3"/>
  <c r="M864" i="3" s="1"/>
  <c r="K865" i="3"/>
  <c r="M865" i="3" s="1"/>
  <c r="K866" i="3"/>
  <c r="M866" i="3" s="1"/>
  <c r="K867" i="3"/>
  <c r="M867" i="3" s="1"/>
  <c r="K868" i="3"/>
  <c r="M868" i="3" s="1"/>
  <c r="K869" i="3"/>
  <c r="M869" i="3" s="1"/>
  <c r="K870" i="3"/>
  <c r="M870" i="3" s="1"/>
  <c r="K871" i="3"/>
  <c r="M871" i="3" s="1"/>
  <c r="K872" i="3"/>
  <c r="K873" i="3"/>
  <c r="M873" i="3" s="1"/>
  <c r="K874" i="3"/>
  <c r="M874" i="3" s="1"/>
  <c r="K875" i="3"/>
  <c r="M875" i="3" s="1"/>
  <c r="K876" i="3"/>
  <c r="M876" i="3" s="1"/>
  <c r="K877" i="3"/>
  <c r="M877" i="3" s="1"/>
  <c r="K878" i="3"/>
  <c r="K879" i="3"/>
  <c r="M879" i="3" s="1"/>
  <c r="K880" i="3"/>
  <c r="M880" i="3" s="1"/>
  <c r="K881" i="3"/>
  <c r="M881" i="3" s="1"/>
  <c r="K882" i="3"/>
  <c r="M882" i="3" s="1"/>
  <c r="K883" i="3"/>
  <c r="M883" i="3" s="1"/>
  <c r="K884" i="3"/>
  <c r="M884" i="3" s="1"/>
  <c r="K885" i="3"/>
  <c r="M885" i="3" s="1"/>
  <c r="K886" i="3"/>
  <c r="M886" i="3" s="1"/>
  <c r="K887" i="3"/>
  <c r="M887" i="3" s="1"/>
  <c r="K888" i="3"/>
  <c r="K889" i="3"/>
  <c r="M889" i="3" s="1"/>
  <c r="K890" i="3"/>
  <c r="M890" i="3" s="1"/>
  <c r="K891" i="3"/>
  <c r="M891" i="3" s="1"/>
  <c r="K892" i="3"/>
  <c r="M892" i="3" s="1"/>
  <c r="K893" i="3"/>
  <c r="M893" i="3" s="1"/>
  <c r="K894" i="3"/>
  <c r="K895" i="3"/>
  <c r="M895" i="3" s="1"/>
  <c r="K896" i="3"/>
  <c r="M896" i="3" s="1"/>
  <c r="K897" i="3"/>
  <c r="M897" i="3" s="1"/>
  <c r="K898" i="3"/>
  <c r="M898" i="3" s="1"/>
  <c r="K899" i="3"/>
  <c r="M899" i="3" s="1"/>
  <c r="K900" i="3"/>
  <c r="M900" i="3" s="1"/>
  <c r="K901" i="3"/>
  <c r="M901" i="3" s="1"/>
  <c r="K902" i="3"/>
  <c r="M902" i="3" s="1"/>
  <c r="K903" i="3"/>
  <c r="M903" i="3" s="1"/>
  <c r="K904" i="3"/>
  <c r="K905" i="3"/>
  <c r="M905" i="3" s="1"/>
  <c r="K906" i="3"/>
  <c r="M906" i="3" s="1"/>
  <c r="K907" i="3"/>
  <c r="M907" i="3" s="1"/>
  <c r="K908" i="3"/>
  <c r="M908" i="3" s="1"/>
  <c r="K909" i="3"/>
  <c r="M909" i="3" s="1"/>
  <c r="K910" i="3"/>
  <c r="K911" i="3"/>
  <c r="M911" i="3" s="1"/>
  <c r="K912" i="3"/>
  <c r="M912" i="3" s="1"/>
  <c r="K913" i="3"/>
  <c r="M913" i="3" s="1"/>
  <c r="K914" i="3"/>
  <c r="M914" i="3" s="1"/>
  <c r="K915" i="3"/>
  <c r="M915" i="3" s="1"/>
  <c r="K916" i="3"/>
  <c r="M916" i="3" s="1"/>
  <c r="K917" i="3"/>
  <c r="M917" i="3" s="1"/>
  <c r="K918" i="3"/>
  <c r="M918" i="3" s="1"/>
  <c r="K919" i="3"/>
  <c r="M919" i="3" s="1"/>
  <c r="K920" i="3"/>
  <c r="K921" i="3"/>
  <c r="M921" i="3" s="1"/>
  <c r="K922" i="3"/>
  <c r="M922" i="3" s="1"/>
  <c r="K923" i="3"/>
  <c r="M923" i="3" s="1"/>
  <c r="K924" i="3"/>
  <c r="M924" i="3" s="1"/>
  <c r="K925" i="3"/>
  <c r="M925" i="3" s="1"/>
  <c r="K926" i="3"/>
  <c r="K927" i="3"/>
  <c r="M927" i="3" s="1"/>
  <c r="K928" i="3"/>
  <c r="M928" i="3" s="1"/>
  <c r="K929" i="3"/>
  <c r="M929" i="3" s="1"/>
  <c r="K930" i="3"/>
  <c r="M930" i="3" s="1"/>
  <c r="K931" i="3"/>
  <c r="M931" i="3" s="1"/>
  <c r="K932" i="3"/>
  <c r="M932" i="3" s="1"/>
  <c r="K933" i="3"/>
  <c r="M933" i="3" s="1"/>
  <c r="K934" i="3"/>
  <c r="M934" i="3" s="1"/>
  <c r="K935" i="3"/>
  <c r="M935" i="3" s="1"/>
  <c r="K936" i="3"/>
  <c r="K937" i="3"/>
  <c r="M937" i="3" s="1"/>
  <c r="K938" i="3"/>
  <c r="M938" i="3" s="1"/>
  <c r="K939" i="3"/>
  <c r="M939" i="3" s="1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B558" i="2" l="1"/>
  <c r="F557" i="2"/>
  <c r="L557" i="2" s="1"/>
  <c r="C557" i="2"/>
  <c r="G24" i="3"/>
  <c r="G6" i="3"/>
  <c r="G5" i="3"/>
  <c r="G4" i="2"/>
  <c r="B559" i="2" l="1"/>
  <c r="G558" i="2"/>
  <c r="F558" i="2"/>
  <c r="L558" i="2" s="1"/>
  <c r="C558" i="2"/>
  <c r="B12" i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B560" i="2" l="1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S21" i="4" a="1"/>
  <c r="S21" i="4" s="1"/>
  <c r="G14" i="4" s="1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Q686" i="3" l="1"/>
  <c r="Q690" i="3"/>
  <c r="Q694" i="3"/>
  <c r="Q698" i="3"/>
  <c r="Q702" i="3"/>
  <c r="Q706" i="3"/>
  <c r="Q710" i="3"/>
  <c r="Q714" i="3"/>
  <c r="Q718" i="3"/>
  <c r="Q722" i="3"/>
  <c r="Q726" i="3"/>
  <c r="Q730" i="3"/>
  <c r="Q734" i="3"/>
  <c r="Q738" i="3"/>
  <c r="Q742" i="3"/>
  <c r="Q746" i="3"/>
  <c r="Q750" i="3"/>
  <c r="Q754" i="3"/>
  <c r="Q758" i="3"/>
  <c r="Q762" i="3"/>
  <c r="Q766" i="3"/>
  <c r="Q770" i="3"/>
  <c r="Q774" i="3"/>
  <c r="Q778" i="3"/>
  <c r="Q782" i="3"/>
  <c r="Q786" i="3"/>
  <c r="Q790" i="3"/>
  <c r="Q794" i="3"/>
  <c r="Q798" i="3"/>
  <c r="Q802" i="3"/>
  <c r="Q806" i="3"/>
  <c r="Q810" i="3"/>
  <c r="Q814" i="3"/>
  <c r="Q818" i="3"/>
  <c r="Q822" i="3"/>
  <c r="Q826" i="3"/>
  <c r="Q830" i="3"/>
  <c r="Q834" i="3"/>
  <c r="Q838" i="3"/>
  <c r="Q842" i="3"/>
  <c r="Q846" i="3"/>
  <c r="Q850" i="3"/>
  <c r="Q854" i="3"/>
  <c r="Q858" i="3"/>
  <c r="Q862" i="3"/>
  <c r="Q866" i="3"/>
  <c r="Q870" i="3"/>
  <c r="Q874" i="3"/>
  <c r="Q878" i="3"/>
  <c r="Q882" i="3"/>
  <c r="Q886" i="3"/>
  <c r="Q890" i="3"/>
  <c r="Q894" i="3"/>
  <c r="Q898" i="3"/>
  <c r="Q902" i="3"/>
  <c r="Q906" i="3"/>
  <c r="Q910" i="3"/>
  <c r="Q914" i="3"/>
  <c r="Q918" i="3"/>
  <c r="Q922" i="3"/>
  <c r="Q926" i="3"/>
  <c r="Q930" i="3"/>
  <c r="Q934" i="3"/>
  <c r="Q938" i="3"/>
  <c r="Q687" i="3"/>
  <c r="Q691" i="3"/>
  <c r="Q695" i="3"/>
  <c r="Q699" i="3"/>
  <c r="Q703" i="3"/>
  <c r="Q707" i="3"/>
  <c r="Q711" i="3"/>
  <c r="Q715" i="3"/>
  <c r="Q719" i="3"/>
  <c r="Q723" i="3"/>
  <c r="Q727" i="3"/>
  <c r="Q731" i="3"/>
  <c r="Q735" i="3"/>
  <c r="Q739" i="3"/>
  <c r="Q743" i="3"/>
  <c r="Q747" i="3"/>
  <c r="Q751" i="3"/>
  <c r="Q755" i="3"/>
  <c r="Q759" i="3"/>
  <c r="Q763" i="3"/>
  <c r="Q767" i="3"/>
  <c r="Q771" i="3"/>
  <c r="Q775" i="3"/>
  <c r="Q779" i="3"/>
  <c r="Q783" i="3"/>
  <c r="Q787" i="3"/>
  <c r="Q791" i="3"/>
  <c r="Q795" i="3"/>
  <c r="Q799" i="3"/>
  <c r="Q803" i="3"/>
  <c r="Q807" i="3"/>
  <c r="Q811" i="3"/>
  <c r="Q815" i="3"/>
  <c r="Q819" i="3"/>
  <c r="Q823" i="3"/>
  <c r="Q827" i="3"/>
  <c r="Q831" i="3"/>
  <c r="Q835" i="3"/>
  <c r="Q839" i="3"/>
  <c r="Q843" i="3"/>
  <c r="Q847" i="3"/>
  <c r="Q851" i="3"/>
  <c r="Q855" i="3"/>
  <c r="Q859" i="3"/>
  <c r="Q863" i="3"/>
  <c r="Q867" i="3"/>
  <c r="Q871" i="3"/>
  <c r="Q875" i="3"/>
  <c r="Q879" i="3"/>
  <c r="Q883" i="3"/>
  <c r="Q887" i="3"/>
  <c r="Q891" i="3"/>
  <c r="Q895" i="3"/>
  <c r="Q899" i="3"/>
  <c r="Q903" i="3"/>
  <c r="Q907" i="3"/>
  <c r="Q911" i="3"/>
  <c r="Q915" i="3"/>
  <c r="Q919" i="3"/>
  <c r="Q923" i="3"/>
  <c r="Q927" i="3"/>
  <c r="Q931" i="3"/>
  <c r="Q935" i="3"/>
  <c r="Q939" i="3"/>
  <c r="Q688" i="3"/>
  <c r="Q692" i="3"/>
  <c r="Q696" i="3"/>
  <c r="Q700" i="3"/>
  <c r="Q704" i="3"/>
  <c r="Q708" i="3"/>
  <c r="Q712" i="3"/>
  <c r="Q716" i="3"/>
  <c r="Q720" i="3"/>
  <c r="Q724" i="3"/>
  <c r="Q728" i="3"/>
  <c r="Q732" i="3"/>
  <c r="Q736" i="3"/>
  <c r="Q740" i="3"/>
  <c r="Q744" i="3"/>
  <c r="Q748" i="3"/>
  <c r="Q752" i="3"/>
  <c r="Q756" i="3"/>
  <c r="Q760" i="3"/>
  <c r="Q764" i="3"/>
  <c r="Q768" i="3"/>
  <c r="Q772" i="3"/>
  <c r="Q776" i="3"/>
  <c r="Q780" i="3"/>
  <c r="Q784" i="3"/>
  <c r="Q788" i="3"/>
  <c r="Q792" i="3"/>
  <c r="Q796" i="3"/>
  <c r="Q800" i="3"/>
  <c r="Q804" i="3"/>
  <c r="Q808" i="3"/>
  <c r="Q812" i="3"/>
  <c r="Q816" i="3"/>
  <c r="Q820" i="3"/>
  <c r="Q824" i="3"/>
  <c r="Q828" i="3"/>
  <c r="Q832" i="3"/>
  <c r="Q836" i="3"/>
  <c r="Q840" i="3"/>
  <c r="Q844" i="3"/>
  <c r="Q848" i="3"/>
  <c r="Q852" i="3"/>
  <c r="Q856" i="3"/>
  <c r="Q860" i="3"/>
  <c r="Q864" i="3"/>
  <c r="Q868" i="3"/>
  <c r="Q872" i="3"/>
  <c r="Q876" i="3"/>
  <c r="Q880" i="3"/>
  <c r="Q884" i="3"/>
  <c r="Q888" i="3"/>
  <c r="Q892" i="3"/>
  <c r="Q896" i="3"/>
  <c r="Q900" i="3"/>
  <c r="Q904" i="3"/>
  <c r="Q908" i="3"/>
  <c r="Q912" i="3"/>
  <c r="Q916" i="3"/>
  <c r="Q920" i="3"/>
  <c r="Q924" i="3"/>
  <c r="Q928" i="3"/>
  <c r="Q932" i="3"/>
  <c r="Q936" i="3"/>
  <c r="Q685" i="3"/>
  <c r="Q689" i="3"/>
  <c r="Q693" i="3"/>
  <c r="Q697" i="3"/>
  <c r="Q701" i="3"/>
  <c r="Q705" i="3"/>
  <c r="Q709" i="3"/>
  <c r="Q713" i="3"/>
  <c r="Q717" i="3"/>
  <c r="Q721" i="3"/>
  <c r="Q725" i="3"/>
  <c r="Q729" i="3"/>
  <c r="Q733" i="3"/>
  <c r="Q737" i="3"/>
  <c r="Q741" i="3"/>
  <c r="Q745" i="3"/>
  <c r="Q749" i="3"/>
  <c r="Q753" i="3"/>
  <c r="Q757" i="3"/>
  <c r="Q761" i="3"/>
  <c r="Q765" i="3"/>
  <c r="Q769" i="3"/>
  <c r="Q773" i="3"/>
  <c r="Q777" i="3"/>
  <c r="Q781" i="3"/>
  <c r="Q785" i="3"/>
  <c r="Q789" i="3"/>
  <c r="Q793" i="3"/>
  <c r="Q797" i="3"/>
  <c r="Q801" i="3"/>
  <c r="Q805" i="3"/>
  <c r="Q809" i="3"/>
  <c r="Q813" i="3"/>
  <c r="Q817" i="3"/>
  <c r="Q821" i="3"/>
  <c r="Q825" i="3"/>
  <c r="Q829" i="3"/>
  <c r="Q833" i="3"/>
  <c r="Q837" i="3"/>
  <c r="Q841" i="3"/>
  <c r="Q845" i="3"/>
  <c r="Q849" i="3"/>
  <c r="Q853" i="3"/>
  <c r="Q857" i="3"/>
  <c r="Q861" i="3"/>
  <c r="Q865" i="3"/>
  <c r="Q869" i="3"/>
  <c r="Q873" i="3"/>
  <c r="Q877" i="3"/>
  <c r="Q881" i="3"/>
  <c r="Q885" i="3"/>
  <c r="Q889" i="3"/>
  <c r="Q893" i="3"/>
  <c r="Q897" i="3"/>
  <c r="Q901" i="3"/>
  <c r="Q905" i="3"/>
  <c r="Q909" i="3"/>
  <c r="Q913" i="3"/>
  <c r="Q917" i="3"/>
  <c r="Q921" i="3"/>
  <c r="Q925" i="3"/>
  <c r="Q929" i="3"/>
  <c r="Q933" i="3"/>
  <c r="Q937" i="3"/>
  <c r="N686" i="3"/>
  <c r="N688" i="3"/>
  <c r="N692" i="3"/>
  <c r="N696" i="3"/>
  <c r="N700" i="3"/>
  <c r="N704" i="3"/>
  <c r="N708" i="3"/>
  <c r="N712" i="3"/>
  <c r="N716" i="3"/>
  <c r="N720" i="3"/>
  <c r="N724" i="3"/>
  <c r="N728" i="3"/>
  <c r="N732" i="3"/>
  <c r="N736" i="3"/>
  <c r="N740" i="3"/>
  <c r="N744" i="3"/>
  <c r="N748" i="3"/>
  <c r="N752" i="3"/>
  <c r="N756" i="3"/>
  <c r="N760" i="3"/>
  <c r="N764" i="3"/>
  <c r="N768" i="3"/>
  <c r="N772" i="3"/>
  <c r="N776" i="3"/>
  <c r="N780" i="3"/>
  <c r="N784" i="3"/>
  <c r="N788" i="3"/>
  <c r="N792" i="3"/>
  <c r="N796" i="3"/>
  <c r="N800" i="3"/>
  <c r="N804" i="3"/>
  <c r="N808" i="3"/>
  <c r="N812" i="3"/>
  <c r="N816" i="3"/>
  <c r="N690" i="3"/>
  <c r="N695" i="3"/>
  <c r="N701" i="3"/>
  <c r="N706" i="3"/>
  <c r="N711" i="3"/>
  <c r="N717" i="3"/>
  <c r="N722" i="3"/>
  <c r="N727" i="3"/>
  <c r="N733" i="3"/>
  <c r="N738" i="3"/>
  <c r="N743" i="3"/>
  <c r="N749" i="3"/>
  <c r="N754" i="3"/>
  <c r="N759" i="3"/>
  <c r="N765" i="3"/>
  <c r="N770" i="3"/>
  <c r="N775" i="3"/>
  <c r="N781" i="3"/>
  <c r="N786" i="3"/>
  <c r="N791" i="3"/>
  <c r="N797" i="3"/>
  <c r="N802" i="3"/>
  <c r="N807" i="3"/>
  <c r="N813" i="3"/>
  <c r="N818" i="3"/>
  <c r="N822" i="3"/>
  <c r="N826" i="3"/>
  <c r="N830" i="3"/>
  <c r="N834" i="3"/>
  <c r="N838" i="3"/>
  <c r="N842" i="3"/>
  <c r="N846" i="3"/>
  <c r="N850" i="3"/>
  <c r="N854" i="3"/>
  <c r="N858" i="3"/>
  <c r="N862" i="3"/>
  <c r="N866" i="3"/>
  <c r="N870" i="3"/>
  <c r="N874" i="3"/>
  <c r="N878" i="3"/>
  <c r="N882" i="3"/>
  <c r="N886" i="3"/>
  <c r="N890" i="3"/>
  <c r="N894" i="3"/>
  <c r="N898" i="3"/>
  <c r="N902" i="3"/>
  <c r="N906" i="3"/>
  <c r="N910" i="3"/>
  <c r="N914" i="3"/>
  <c r="N918" i="3"/>
  <c r="N922" i="3"/>
  <c r="N926" i="3"/>
  <c r="N930" i="3"/>
  <c r="N934" i="3"/>
  <c r="N938" i="3"/>
  <c r="N685" i="3"/>
  <c r="N691" i="3"/>
  <c r="N697" i="3"/>
  <c r="N702" i="3"/>
  <c r="N707" i="3"/>
  <c r="N713" i="3"/>
  <c r="N718" i="3"/>
  <c r="N723" i="3"/>
  <c r="N729" i="3"/>
  <c r="N734" i="3"/>
  <c r="N739" i="3"/>
  <c r="N745" i="3"/>
  <c r="N750" i="3"/>
  <c r="N755" i="3"/>
  <c r="N761" i="3"/>
  <c r="N766" i="3"/>
  <c r="N771" i="3"/>
  <c r="N777" i="3"/>
  <c r="N782" i="3"/>
  <c r="N787" i="3"/>
  <c r="N793" i="3"/>
  <c r="N798" i="3"/>
  <c r="N803" i="3"/>
  <c r="N809" i="3"/>
  <c r="N814" i="3"/>
  <c r="N819" i="3"/>
  <c r="N823" i="3"/>
  <c r="N827" i="3"/>
  <c r="N831" i="3"/>
  <c r="N835" i="3"/>
  <c r="N839" i="3"/>
  <c r="N843" i="3"/>
  <c r="N847" i="3"/>
  <c r="N851" i="3"/>
  <c r="N855" i="3"/>
  <c r="N859" i="3"/>
  <c r="N863" i="3"/>
  <c r="N867" i="3"/>
  <c r="N871" i="3"/>
  <c r="N875" i="3"/>
  <c r="N879" i="3"/>
  <c r="N883" i="3"/>
  <c r="N887" i="3"/>
  <c r="N891" i="3"/>
  <c r="N895" i="3"/>
  <c r="N687" i="3"/>
  <c r="N693" i="3"/>
  <c r="N698" i="3"/>
  <c r="N703" i="3"/>
  <c r="N709" i="3"/>
  <c r="N714" i="3"/>
  <c r="N719" i="3"/>
  <c r="N725" i="3"/>
  <c r="N730" i="3"/>
  <c r="N735" i="3"/>
  <c r="N741" i="3"/>
  <c r="N746" i="3"/>
  <c r="N751" i="3"/>
  <c r="N757" i="3"/>
  <c r="N762" i="3"/>
  <c r="N767" i="3"/>
  <c r="N773" i="3"/>
  <c r="N778" i="3"/>
  <c r="N783" i="3"/>
  <c r="N789" i="3"/>
  <c r="N794" i="3"/>
  <c r="N799" i="3"/>
  <c r="N805" i="3"/>
  <c r="N810" i="3"/>
  <c r="N815" i="3"/>
  <c r="N820" i="3"/>
  <c r="N824" i="3"/>
  <c r="N828" i="3"/>
  <c r="N832" i="3"/>
  <c r="N836" i="3"/>
  <c r="N840" i="3"/>
  <c r="N844" i="3"/>
  <c r="N848" i="3"/>
  <c r="N852" i="3"/>
  <c r="N856" i="3"/>
  <c r="N860" i="3"/>
  <c r="N864" i="3"/>
  <c r="N868" i="3"/>
  <c r="N872" i="3"/>
  <c r="N876" i="3"/>
  <c r="N880" i="3"/>
  <c r="N884" i="3"/>
  <c r="N888" i="3"/>
  <c r="N892" i="3"/>
  <c r="N896" i="3"/>
  <c r="N900" i="3"/>
  <c r="N904" i="3"/>
  <c r="N908" i="3"/>
  <c r="N912" i="3"/>
  <c r="N916" i="3"/>
  <c r="N920" i="3"/>
  <c r="N924" i="3"/>
  <c r="N928" i="3"/>
  <c r="N932" i="3"/>
  <c r="N936" i="3"/>
  <c r="N705" i="3"/>
  <c r="N726" i="3"/>
  <c r="N747" i="3"/>
  <c r="N769" i="3"/>
  <c r="N790" i="3"/>
  <c r="N811" i="3"/>
  <c r="N829" i="3"/>
  <c r="N845" i="3"/>
  <c r="N861" i="3"/>
  <c r="N877" i="3"/>
  <c r="N893" i="3"/>
  <c r="N903" i="3"/>
  <c r="N911" i="3"/>
  <c r="N919" i="3"/>
  <c r="N927" i="3"/>
  <c r="N935" i="3"/>
  <c r="N689" i="3"/>
  <c r="N710" i="3"/>
  <c r="N731" i="3"/>
  <c r="N753" i="3"/>
  <c r="N774" i="3"/>
  <c r="N795" i="3"/>
  <c r="N817" i="3"/>
  <c r="N833" i="3"/>
  <c r="N849" i="3"/>
  <c r="N865" i="3"/>
  <c r="N881" i="3"/>
  <c r="N897" i="3"/>
  <c r="N905" i="3"/>
  <c r="N913" i="3"/>
  <c r="N921" i="3"/>
  <c r="N929" i="3"/>
  <c r="N937" i="3"/>
  <c r="N694" i="3"/>
  <c r="N715" i="3"/>
  <c r="N737" i="3"/>
  <c r="N758" i="3"/>
  <c r="N779" i="3"/>
  <c r="N801" i="3"/>
  <c r="N821" i="3"/>
  <c r="N837" i="3"/>
  <c r="N853" i="3"/>
  <c r="N869" i="3"/>
  <c r="N885" i="3"/>
  <c r="N899" i="3"/>
  <c r="N907" i="3"/>
  <c r="N915" i="3"/>
  <c r="N923" i="3"/>
  <c r="N931" i="3"/>
  <c r="N939" i="3"/>
  <c r="N699" i="3"/>
  <c r="N721" i="3"/>
  <c r="N742" i="3"/>
  <c r="N763" i="3"/>
  <c r="N785" i="3"/>
  <c r="N806" i="3"/>
  <c r="N825" i="3"/>
  <c r="N841" i="3"/>
  <c r="N857" i="3"/>
  <c r="N873" i="3"/>
  <c r="N889" i="3"/>
  <c r="N901" i="3"/>
  <c r="N909" i="3"/>
  <c r="N917" i="3"/>
  <c r="N925" i="3"/>
  <c r="N933" i="3"/>
  <c r="B566" i="2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B3" i="2"/>
  <c r="B2" i="2"/>
  <c r="B567" i="2" l="1"/>
  <c r="G566" i="2"/>
  <c r="F566" i="2"/>
  <c r="L566" i="2" s="1"/>
  <c r="C566" i="2"/>
  <c r="C6" i="6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570" i="2" l="1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B18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B571" i="2" l="1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G3" i="5" a="1"/>
  <c r="B4" i="5" a="1"/>
  <c r="B4" i="4" a="1"/>
  <c r="G4" i="4" a="1"/>
  <c r="B572" i="2" l="1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6" i="4" s="1"/>
  <c r="B17" i="4" s="1"/>
  <c r="B22" i="4" s="1"/>
  <c r="B20" i="4" s="1"/>
  <c r="B21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J572" i="2" l="1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Q572" i="2" l="1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S170" i="3"/>
  <c r="U170" i="3" s="1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U182" i="3" s="1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U220" i="3" s="1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113" i="3" l="1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U241" i="3" s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P685" i="3"/>
  <c r="P868" i="3"/>
  <c r="P686" i="3"/>
  <c r="P690" i="3"/>
  <c r="S684" i="3"/>
  <c r="U684" i="3" s="1"/>
  <c r="B24" i="3" s="1"/>
  <c r="B25" i="3" s="1"/>
  <c r="S687" i="3"/>
  <c r="S717" i="3"/>
  <c r="S813" i="3"/>
  <c r="S711" i="3"/>
  <c r="S930" i="3"/>
  <c r="S708" i="3"/>
  <c r="S693" i="3"/>
  <c r="S847" i="3"/>
  <c r="S846" i="3"/>
  <c r="S750" i="3"/>
  <c r="S736" i="3"/>
  <c r="S809" i="3"/>
  <c r="S776" i="3"/>
  <c r="S890" i="3"/>
  <c r="S892" i="3"/>
  <c r="S848" i="3"/>
  <c r="S854" i="3"/>
  <c r="S905" i="3"/>
  <c r="S851" i="3"/>
  <c r="S840" i="3"/>
  <c r="S900" i="3"/>
  <c r="S888" i="3"/>
  <c r="S918" i="3"/>
  <c r="S749" i="3"/>
  <c r="S706" i="3"/>
  <c r="S839" i="3"/>
  <c r="S939" i="3"/>
  <c r="S755" i="3"/>
  <c r="S911" i="3"/>
  <c r="S835" i="3"/>
  <c r="S688" i="3"/>
  <c r="S887" i="3"/>
  <c r="S819" i="3"/>
  <c r="S872" i="3"/>
  <c r="S833" i="3"/>
  <c r="S790" i="3"/>
  <c r="S933" i="3"/>
  <c r="S906" i="3"/>
  <c r="S817" i="3"/>
  <c r="S734" i="3"/>
  <c r="S709" i="3"/>
  <c r="S895" i="3"/>
  <c r="S805" i="3"/>
  <c r="S686" i="3"/>
  <c r="U686" i="3" s="1"/>
  <c r="S866" i="3"/>
  <c r="S827" i="3"/>
  <c r="S772" i="3"/>
  <c r="S729" i="3"/>
  <c r="S798" i="3"/>
  <c r="S742" i="3"/>
  <c r="S685" i="3"/>
  <c r="U685" i="3" s="1"/>
  <c r="S829" i="3"/>
  <c r="S913" i="3"/>
  <c r="S859" i="3"/>
  <c r="S856" i="3"/>
  <c r="S770" i="3"/>
  <c r="S769" i="3"/>
  <c r="S797" i="3"/>
  <c r="S860" i="3"/>
  <c r="S699" i="3"/>
  <c r="S886" i="3"/>
  <c r="S802" i="3"/>
  <c r="S768" i="3"/>
  <c r="S722" i="3"/>
  <c r="S716" i="3"/>
  <c r="S836" i="3"/>
  <c r="S828" i="3"/>
  <c r="S763" i="3"/>
  <c r="S917" i="3"/>
  <c r="S825" i="3"/>
  <c r="S753" i="3"/>
  <c r="S725" i="3"/>
  <c r="L684" i="3"/>
  <c r="B22" i="3" a="1"/>
  <c r="B22" i="3" s="1"/>
  <c r="B23" i="3" s="1"/>
  <c r="J684" i="3"/>
  <c r="T683" i="3"/>
  <c r="I684" i="3"/>
  <c r="K684" i="3" s="1"/>
  <c r="P786" i="3" l="1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U787" i="3" s="1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U872" i="3"/>
  <c r="P886" i="3"/>
  <c r="P836" i="3"/>
  <c r="P909" i="3"/>
  <c r="P892" i="3"/>
  <c r="P916" i="3"/>
  <c r="P908" i="3"/>
  <c r="P716" i="3"/>
  <c r="P811" i="3"/>
  <c r="U811" i="3" s="1"/>
  <c r="P723" i="3"/>
  <c r="P695" i="3"/>
  <c r="U695" i="3" s="1"/>
  <c r="P930" i="3"/>
  <c r="P737" i="3"/>
  <c r="P875" i="3"/>
  <c r="U875" i="3" s="1"/>
  <c r="P800" i="3"/>
  <c r="U800" i="3" s="1"/>
  <c r="P925" i="3"/>
  <c r="U925" i="3" s="1"/>
  <c r="P844" i="3"/>
  <c r="P821" i="3"/>
  <c r="U821" i="3" s="1"/>
  <c r="P714" i="3"/>
  <c r="U714" i="3" s="1"/>
  <c r="U836" i="3"/>
  <c r="P911" i="3"/>
  <c r="P900" i="3"/>
  <c r="P743" i="3"/>
  <c r="U743" i="3" s="1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U919" i="3" s="1"/>
  <c r="P858" i="3"/>
  <c r="P689" i="3"/>
  <c r="U689" i="3" s="1"/>
  <c r="P761" i="3"/>
  <c r="U761" i="3" s="1"/>
  <c r="P755" i="3"/>
  <c r="P692" i="3"/>
  <c r="P882" i="3"/>
  <c r="P790" i="3"/>
  <c r="U790" i="3" s="1"/>
  <c r="P792" i="3"/>
  <c r="P749" i="3"/>
  <c r="P846" i="3"/>
  <c r="P718" i="3"/>
  <c r="P863" i="3"/>
  <c r="P762" i="3"/>
  <c r="P797" i="3"/>
  <c r="P917" i="3"/>
  <c r="P728" i="3"/>
  <c r="P747" i="3"/>
  <c r="P769" i="3"/>
  <c r="P706" i="3"/>
  <c r="P812" i="3"/>
  <c r="U812" i="3" s="1"/>
  <c r="P927" i="3"/>
  <c r="P887" i="3"/>
  <c r="P939" i="3"/>
  <c r="P741" i="3"/>
  <c r="P750" i="3"/>
  <c r="P915" i="3"/>
  <c r="U915" i="3" s="1"/>
  <c r="P753" i="3"/>
  <c r="P711" i="3"/>
  <c r="P808" i="3"/>
  <c r="U808" i="3" s="1"/>
  <c r="P820" i="3"/>
  <c r="P705" i="3"/>
  <c r="P854" i="3"/>
  <c r="P893" i="3"/>
  <c r="U893" i="3" s="1"/>
  <c r="P748" i="3"/>
  <c r="P722" i="3"/>
  <c r="P825" i="3"/>
  <c r="P738" i="3"/>
  <c r="U738" i="3" s="1"/>
  <c r="P888" i="3"/>
  <c r="P894" i="3"/>
  <c r="P736" i="3"/>
  <c r="P867" i="3"/>
  <c r="U867" i="3" s="1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U937" i="3" s="1"/>
  <c r="P931" i="3"/>
  <c r="P742" i="3"/>
  <c r="U742" i="3" s="1"/>
  <c r="P934" i="3"/>
  <c r="P869" i="3"/>
  <c r="P879" i="3"/>
  <c r="P816" i="3"/>
  <c r="U816" i="3" s="1"/>
  <c r="P765" i="3"/>
  <c r="P754" i="3"/>
  <c r="U754" i="3" s="1"/>
  <c r="P700" i="3"/>
  <c r="U700" i="3" s="1"/>
  <c r="P829" i="3"/>
  <c r="U829" i="3" s="1"/>
  <c r="P766" i="3"/>
  <c r="P701" i="3"/>
  <c r="U701" i="3" s="1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P918" i="3"/>
  <c r="P865" i="3"/>
  <c r="P775" i="3"/>
  <c r="U775" i="3" s="1"/>
  <c r="P757" i="3"/>
  <c r="U757" i="3" s="1"/>
  <c r="P859" i="3"/>
  <c r="U859" i="3" s="1"/>
  <c r="P848" i="3"/>
  <c r="P713" i="3"/>
  <c r="U713" i="3" s="1"/>
  <c r="P870" i="3"/>
  <c r="P828" i="3"/>
  <c r="P923" i="3"/>
  <c r="U923" i="3" s="1"/>
  <c r="P938" i="3"/>
  <c r="U938" i="3" s="1"/>
  <c r="P831" i="3"/>
  <c r="U831" i="3" s="1"/>
  <c r="P768" i="3"/>
  <c r="P703" i="3"/>
  <c r="U703" i="3" s="1"/>
  <c r="P751" i="3"/>
  <c r="U751" i="3" s="1"/>
  <c r="P709" i="3"/>
  <c r="P810" i="3"/>
  <c r="U810" i="3" s="1"/>
  <c r="P920" i="3"/>
  <c r="P781" i="3"/>
  <c r="P791" i="3"/>
  <c r="P847" i="3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U837" i="3" s="1"/>
  <c r="P745" i="3"/>
  <c r="P779" i="3"/>
  <c r="P840" i="3"/>
  <c r="P855" i="3"/>
  <c r="U855" i="3" s="1"/>
  <c r="P780" i="3"/>
  <c r="P726" i="3"/>
  <c r="P789" i="3"/>
  <c r="U789" i="3" s="1"/>
  <c r="P785" i="3"/>
  <c r="U785" i="3" s="1"/>
  <c r="P864" i="3"/>
  <c r="U864" i="3" s="1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U737" i="3" s="1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U901" i="3" s="1"/>
  <c r="S728" i="3"/>
  <c r="U728" i="3" s="1"/>
  <c r="S927" i="3"/>
  <c r="U927" i="3" s="1"/>
  <c r="S794" i="3"/>
  <c r="S780" i="3"/>
  <c r="U780" i="3" s="1"/>
  <c r="S896" i="3"/>
  <c r="U896" i="3" s="1"/>
  <c r="S698" i="3"/>
  <c r="U698" i="3" s="1"/>
  <c r="S705" i="3"/>
  <c r="U705" i="3" s="1"/>
  <c r="S877" i="3"/>
  <c r="U877" i="3" s="1"/>
  <c r="S849" i="3"/>
  <c r="U849" i="3" s="1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U899" i="3" s="1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U838" i="3" s="1"/>
  <c r="S929" i="3"/>
  <c r="U929" i="3" s="1"/>
  <c r="S796" i="3"/>
  <c r="S788" i="3"/>
  <c r="U788" i="3" s="1"/>
  <c r="S889" i="3"/>
  <c r="U889" i="3" s="1"/>
  <c r="S765" i="3"/>
  <c r="U765" i="3" s="1"/>
  <c r="S865" i="3"/>
  <c r="U865" i="3" s="1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S792" i="3"/>
  <c r="U792" i="3" s="1"/>
  <c r="S928" i="3"/>
  <c r="U802" i="3"/>
  <c r="U770" i="3"/>
  <c r="U887" i="3"/>
  <c r="U741" i="3"/>
  <c r="U777" i="3"/>
  <c r="U818" i="3"/>
  <c r="U861" i="3"/>
  <c r="U931" i="3"/>
  <c r="U753" i="3"/>
  <c r="U828" i="3"/>
  <c r="U716" i="3"/>
  <c r="U768" i="3"/>
  <c r="U886" i="3"/>
  <c r="U769" i="3"/>
  <c r="U856" i="3"/>
  <c r="U913" i="3"/>
  <c r="U805" i="3"/>
  <c r="U709" i="3"/>
  <c r="U817" i="3"/>
  <c r="U833" i="3"/>
  <c r="U688" i="3"/>
  <c r="U911" i="3"/>
  <c r="U749" i="3"/>
  <c r="U918" i="3"/>
  <c r="U888" i="3"/>
  <c r="U900" i="3"/>
  <c r="U840" i="3"/>
  <c r="U851" i="3"/>
  <c r="U905" i="3"/>
  <c r="U854" i="3"/>
  <c r="U848" i="3"/>
  <c r="U892" i="3"/>
  <c r="U736" i="3"/>
  <c r="U750" i="3"/>
  <c r="U846" i="3"/>
  <c r="U847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U891" i="3" s="1"/>
  <c r="P803" i="3"/>
  <c r="U803" i="3" s="1"/>
  <c r="P798" i="3"/>
  <c r="U798" i="3" s="1"/>
  <c r="P796" i="3"/>
  <c r="P699" i="3"/>
  <c r="P735" i="3"/>
  <c r="U735" i="3" s="1"/>
  <c r="P725" i="3"/>
  <c r="U725" i="3" s="1"/>
  <c r="P694" i="3"/>
  <c r="U694" i="3" s="1"/>
  <c r="U825" i="3"/>
  <c r="U722" i="3"/>
  <c r="U797" i="3"/>
  <c r="U827" i="3"/>
  <c r="U755" i="3"/>
  <c r="U706" i="3"/>
  <c r="U814" i="3"/>
  <c r="U869" i="3"/>
  <c r="U771" i="3"/>
  <c r="U732" i="3"/>
  <c r="P933" i="3"/>
  <c r="U933" i="3" s="1"/>
  <c r="U917" i="3"/>
  <c r="U907" i="3"/>
  <c r="U832" i="3"/>
  <c r="U740" i="3"/>
  <c r="U747" i="3"/>
  <c r="U745" i="3"/>
  <c r="U779" i="3"/>
  <c r="U916" i="3"/>
  <c r="U704" i="3"/>
  <c r="U924" i="3"/>
  <c r="U759" i="3"/>
  <c r="U791" i="3"/>
  <c r="U804" i="3"/>
  <c r="U897" i="3"/>
  <c r="U762" i="3"/>
  <c r="U718" i="3"/>
  <c r="U858" i="3"/>
  <c r="U830" i="3"/>
  <c r="U726" i="3"/>
  <c r="U823" i="3"/>
  <c r="U909" i="3"/>
  <c r="U881" i="3"/>
  <c r="U746" i="3"/>
  <c r="U721" i="3"/>
  <c r="U844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U890" i="3" s="1"/>
  <c r="P733" i="3"/>
  <c r="U733" i="3" s="1"/>
  <c r="P898" i="3"/>
  <c r="P809" i="3"/>
  <c r="U809" i="3" s="1"/>
  <c r="P873" i="3"/>
  <c r="P841" i="3"/>
  <c r="P778" i="3"/>
  <c r="P842" i="3"/>
  <c r="U842" i="3" s="1"/>
  <c r="P822" i="3"/>
  <c r="U822" i="3" s="1"/>
  <c r="P724" i="3"/>
  <c r="P720" i="3"/>
  <c r="U720" i="3" s="1"/>
  <c r="S806" i="3"/>
  <c r="U806" i="3" s="1"/>
  <c r="P756" i="3"/>
  <c r="U687" i="3"/>
  <c r="S774" i="3"/>
  <c r="U774" i="3" s="1"/>
  <c r="S724" i="3"/>
  <c r="S702" i="3"/>
  <c r="U702" i="3" s="1"/>
  <c r="S870" i="3"/>
  <c r="U870" i="3" s="1"/>
  <c r="S908" i="3"/>
  <c r="U908" i="3" s="1"/>
  <c r="S834" i="3"/>
  <c r="U834" i="3" s="1"/>
  <c r="S898" i="3"/>
  <c r="U756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697" i="3"/>
  <c r="U764" i="3"/>
  <c r="U815" i="3"/>
  <c r="U926" i="3"/>
  <c r="M684" i="3"/>
  <c r="T684" i="3"/>
  <c r="U727" i="3" l="1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<sst xmlns="http://schemas.openxmlformats.org/spreadsheetml/2006/main" count="992" uniqueCount="447">
  <si>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</si>
  <si>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</si>
  <si>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</si>
  <si>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</si>
  <si>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</si>
  <si>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</si>
  <si>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</si>
  <si>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</si>
  <si>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</si>
  <si>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</si>
  <si>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</si>
  <si>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</si>
  <si>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</si>
  <si>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</si>
  <si>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</si>
  <si>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</si>
  <si>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</si>
  <si>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</si>
  <si>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</si>
  <si>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</si>
  <si>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</si>
  <si>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</si>
  <si>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</si>
  <si>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</si>
  <si>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</si>
  <si>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</si>
  <si>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</si>
  <si>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</si>
  <si>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</si>
  <si>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</si>
  <si>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</si>
  <si>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</si>
  <si>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</si>
  <si>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</si>
  <si>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</si>
  <si>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</si>
  <si>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</si>
  <si>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</si>
  <si>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</si>
  <si>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</si>
  <si>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</si>
  <si>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</si>
  <si>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</si>
  <si>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</si>
  <si>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</si>
  <si>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</si>
  <si>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</si>
  <si>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</si>
  <si>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</si>
  <si>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</si>
  <si>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</si>
  <si>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</si>
  <si>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</si>
  <si>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</si>
  <si>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</si>
  <si>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</si>
  <si>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</si>
  <si>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</si>
  <si>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</si>
  <si>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</si>
  <si>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</si>
  <si>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</si>
  <si>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</si>
  <si>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</si>
  <si>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</si>
  <si>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</si>
  <si>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</si>
  <si>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</si>
  <si>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</si>
  <si>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</si>
  <si>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</si>
  <si>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</si>
  <si>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</si>
  <si>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</si>
  <si>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</si>
  <si>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</si>
  <si>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</si>
  <si>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</si>
  <si>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</si>
  <si>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</si>
  <si>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</si>
  <si>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</si>
  <si>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</si>
  <si>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</si>
  <si>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</si>
  <si>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</si>
  <si>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</si>
  <si>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</si>
  <si>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</si>
  <si>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</si>
  <si>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</si>
  <si>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</si>
  <si>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</si>
  <si>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</si>
  <si>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</si>
  <si>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</si>
  <si>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</si>
  <si>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</si>
  <si>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</si>
  <si>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</si>
  <si>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</si>
  <si>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</si>
  <si>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</si>
  <si>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</si>
  <si>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</si>
  <si>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</si>
  <si>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</si>
  <si>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</si>
  <si>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</si>
  <si>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</si>
  <si>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</si>
  <si>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</si>
  <si>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</si>
  <si>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</si>
  <si>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</si>
  <si>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</si>
  <si>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</si>
  <si>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</si>
  <si>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</si>
  <si>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</si>
  <si>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</si>
  <si>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</si>
  <si>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</si>
  <si>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</si>
  <si>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</si>
  <si>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</si>
  <si>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</si>
  <si>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</si>
  <si>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</si>
  <si>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</si>
  <si>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</si>
  <si>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</si>
  <si>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</si>
  <si>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</si>
  <si>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</si>
  <si>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</si>
  <si>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</si>
  <si>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</si>
  <si>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</si>
  <si>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</si>
  <si>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</si>
  <si>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</si>
  <si>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</si>
  <si>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</si>
  <si>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</si>
  <si>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</si>
  <si>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</si>
  <si>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</si>
  <si>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</si>
  <si>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</si>
  <si>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</si>
  <si>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</si>
  <si>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</si>
  <si>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</si>
  <si>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</si>
  <si>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</si>
  <si>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</si>
  <si>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</si>
  <si>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</si>
  <si>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</si>
  <si>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</si>
  <si>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</si>
  <si>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</si>
  <si>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</si>
  <si>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</si>
  <si>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</si>
  <si>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</si>
  <si>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</si>
  <si>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</si>
  <si>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</si>
  <si>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</si>
  <si>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</si>
  <si>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</si>
  <si>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</si>
  <si>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</si>
  <si>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</si>
  <si>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</si>
  <si>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</si>
  <si>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</si>
  <si>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</si>
  <si>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</si>
  <si>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</si>
  <si>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</si>
  <si>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</si>
  <si>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</si>
  <si>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</si>
  <si>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</si>
  <si>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</si>
  <si>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</si>
  <si>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</si>
  <si>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</si>
  <si>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</si>
  <si>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</si>
  <si>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</si>
  <si>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</si>
  <si>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</si>
  <si>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</si>
  <si>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</si>
  <si>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</si>
  <si>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</si>
  <si>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</si>
  <si>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</si>
  <si>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</si>
  <si>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</si>
  <si>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</si>
  <si>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</si>
  <si>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</si>
  <si>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</si>
  <si>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</si>
  <si>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</si>
  <si>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</si>
  <si>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</si>
  <si>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</si>
  <si>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</si>
  <si>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</si>
  <si>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</si>
  <si>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</si>
  <si>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</si>
  <si>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</si>
  <si>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</si>
  <si>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</si>
  <si>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</si>
  <si>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</si>
  <si>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</si>
  <si>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</si>
  <si>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</si>
  <si>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</si>
  <si>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</si>
  <si>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</si>
  <si>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</si>
  <si>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</si>
  <si>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</si>
  <si>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</si>
  <si>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</si>
  <si>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</si>
  <si>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</si>
  <si>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</si>
  <si>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</si>
  <si>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</si>
  <si>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</si>
  <si>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</si>
  <si>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</si>
  <si>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</si>
  <si>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</si>
  <si>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</si>
  <si>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</si>
  <si>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</si>
  <si>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</si>
  <si>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</si>
  <si>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</si>
  <si>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</si>
  <si>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</si>
  <si>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</si>
  <si>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</si>
  <si>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</si>
  <si>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</si>
  <si>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</si>
  <si>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</si>
  <si>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</si>
  <si>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</si>
  <si>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</si>
  <si>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</si>
  <si>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</si>
  <si>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</si>
  <si>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</si>
  <si>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</si>
  <si>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</si>
  <si>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</si>
  <si>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</si>
  <si>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</si>
  <si>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</si>
  <si>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</si>
  <si>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</si>
  <si>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</si>
  <si>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</si>
  <si>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</si>
  <si>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</si>
  <si>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</si>
  <si>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</si>
  <si>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</si>
  <si>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</si>
  <si>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</si>
  <si>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</si>
  <si>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</si>
  <si>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</si>
  <si>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</si>
  <si>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</si>
  <si>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</si>
  <si>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</si>
  <si>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</si>
  <si>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</si>
  <si>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</si>
  <si>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</si>
  <si>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</si>
  <si>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</si>
  <si>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</si>
  <si>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</si>
  <si>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</si>
  <si>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</si>
  <si>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</si>
  <si>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</si>
  <si>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</si>
  <si>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</si>
  <si>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</si>
  <si>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</si>
  <si>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</si>
  <si>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</si>
  <si>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</si>
  <si>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</si>
  <si>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</si>
  <si>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</si>
  <si>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</si>
  <si>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</si>
  <si>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</si>
  <si>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</si>
  <si>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</si>
  <si>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</si>
  <si>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</si>
  <si>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</si>
  <si>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</si>
  <si>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</si>
  <si>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</si>
  <si>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</si>
  <si>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</si>
  <si>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</si>
  <si>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</si>
  <si>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</si>
  <si>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</si>
  <si>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</si>
  <si>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</si>
  <si>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</si>
  <si>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</si>
  <si>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</si>
  <si>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</si>
  <si>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</si>
  <si>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</si>
  <si>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</si>
  <si>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</si>
  <si>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</si>
  <si>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</si>
  <si>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</si>
  <si>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</si>
  <si>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</si>
  <si>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</si>
  <si>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</si>
  <si>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</si>
  <si>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</si>
  <si>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</si>
  <si>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</si>
  <si>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</si>
  <si>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</si>
  <si>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</si>
  <si>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</si>
  <si>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</si>
  <si>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</si>
  <si>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</si>
  <si>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</si>
  <si>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</si>
  <si>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</si>
  <si>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</si>
  <si>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</si>
  <si>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</si>
  <si>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</si>
  <si>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</si>
  <si>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</si>
  <si>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</si>
  <si>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</si>
  <si>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</si>
  <si>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</si>
  <si>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</si>
  <si>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</si>
  <si>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</si>
  <si>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</si>
  <si>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</si>
  <si>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</si>
  <si>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</si>
  <si>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</si>
  <si>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</si>
  <si>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</si>
  <si>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</si>
  <si>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</si>
  <si>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</si>
  <si>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</si>
  <si>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</si>
  <si>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</si>
  <si>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</si>
  <si>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</si>
  <si>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</si>
  <si>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</si>
  <si>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</si>
  <si>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</si>
  <si>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</si>
  <si>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</si>
  <si>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</si>
  <si>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</si>
  <si>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</si>
  <si>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</si>
  <si>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</si>
  <si>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</si>
  <si>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</si>
  <si>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</si>
  <si>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</si>
  <si>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</si>
  <si>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</si>
  <si>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</si>
  <si>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</si>
  <si>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</si>
  <si>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</si>
  <si>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</si>
  <si>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</si>
  <si>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</si>
  <si>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</si>
  <si>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</si>
  <si>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</si>
  <si>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</si>
  <si>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</si>
  <si>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</si>
  <si>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</si>
  <si>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</si>
  <si>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</si>
  <si>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</si>
  <si>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</si>
  <si>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</si>
  <si>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</si>
  <si>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</si>
  <si>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</si>
  <si>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</si>
  <si>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</si>
  <si>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</si>
  <si>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</si>
  <si>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</si>
  <si>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</si>
  <si>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</si>
  <si>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</si>
  <si>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</si>
  <si>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</si>
  <si>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</si>
  <si>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</si>
  <si>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</si>
  <si>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</si>
  <si>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</si>
  <si>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</si>
  <si>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</si>
  <si>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</si>
  <si>
    <t>Valeur commune de la limite elastique de l'acier 36NiCrMo16</t>
  </si>
  <si>
    <t>PFD Verifié ? (cliquer ici)</t>
  </si>
  <si>
    <t>Verification PFD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</si>
</sst>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4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</cellStyleXfs>
  <cellXfs count="262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20" fillId="4" borderId="0" xfId="13" applyAlignment="1">
      <alignment horizontal="center" vertical="center"/>
    </xf>
  </cellXfs>
  <cellStyles count="14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8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-1860.888565382161</c:v>
                </c:pt>
                <c:pt idx="181">
                  <c:v>-1860.888565382161</c:v>
                </c:pt>
                <c:pt idx="182">
                  <c:v>-1860.888565382161</c:v>
                </c:pt>
                <c:pt idx="183">
                  <c:v>-1860.888565382161</c:v>
                </c:pt>
                <c:pt idx="184">
                  <c:v>-1860.888565382161</c:v>
                </c:pt>
                <c:pt idx="185">
                  <c:v>-1860.888565382161</c:v>
                </c:pt>
                <c:pt idx="186">
                  <c:v>-1860.888565382161</c:v>
                </c:pt>
                <c:pt idx="187">
                  <c:v>-1860.888565382161</c:v>
                </c:pt>
                <c:pt idx="188">
                  <c:v>-1860.888565382161</c:v>
                </c:pt>
                <c:pt idx="189">
                  <c:v>-1860.888565382161</c:v>
                </c:pt>
                <c:pt idx="190">
                  <c:v>-1860.888565382161</c:v>
                </c:pt>
                <c:pt idx="191">
                  <c:v>-1860.888565382161</c:v>
                </c:pt>
                <c:pt idx="192">
                  <c:v>-1860.888565382161</c:v>
                </c:pt>
                <c:pt idx="193">
                  <c:v>-1860.888565382161</c:v>
                </c:pt>
                <c:pt idx="194">
                  <c:v>-1860.888565382161</c:v>
                </c:pt>
                <c:pt idx="195">
                  <c:v>-1860.888565382161</c:v>
                </c:pt>
                <c:pt idx="196">
                  <c:v>-1860.888565382161</c:v>
                </c:pt>
                <c:pt idx="197">
                  <c:v>-1860.888565382161</c:v>
                </c:pt>
                <c:pt idx="198">
                  <c:v>-1860.888565382161</c:v>
                </c:pt>
                <c:pt idx="199">
                  <c:v>-1860.888565382161</c:v>
                </c:pt>
                <c:pt idx="200">
                  <c:v>-1860.888565382161</c:v>
                </c:pt>
                <c:pt idx="201">
                  <c:v>-1860.888565382161</c:v>
                </c:pt>
                <c:pt idx="202">
                  <c:v>-1860.888565382161</c:v>
                </c:pt>
                <c:pt idx="203">
                  <c:v>-1860.888565382161</c:v>
                </c:pt>
                <c:pt idx="204">
                  <c:v>-1860.888565382161</c:v>
                </c:pt>
                <c:pt idx="205">
                  <c:v>-1860.888565382161</c:v>
                </c:pt>
                <c:pt idx="206">
                  <c:v>-1860.888565382161</c:v>
                </c:pt>
                <c:pt idx="207">
                  <c:v>-1860.888565382161</c:v>
                </c:pt>
                <c:pt idx="208">
                  <c:v>-1860.888565382161</c:v>
                </c:pt>
                <c:pt idx="209">
                  <c:v>-1860.888565382161</c:v>
                </c:pt>
                <c:pt idx="210">
                  <c:v>-1860.888565382161</c:v>
                </c:pt>
                <c:pt idx="211">
                  <c:v>-1860.888565382161</c:v>
                </c:pt>
                <c:pt idx="212">
                  <c:v>-1860.888565382161</c:v>
                </c:pt>
                <c:pt idx="213">
                  <c:v>-1860.888565382161</c:v>
                </c:pt>
                <c:pt idx="214">
                  <c:v>-1860.888565382161</c:v>
                </c:pt>
                <c:pt idx="215">
                  <c:v>-1860.888565382161</c:v>
                </c:pt>
                <c:pt idx="216">
                  <c:v>-1860.888565382161</c:v>
                </c:pt>
                <c:pt idx="217">
                  <c:v>-1860.888565382161</c:v>
                </c:pt>
                <c:pt idx="218">
                  <c:v>-1860.888565382161</c:v>
                </c:pt>
                <c:pt idx="219">
                  <c:v>-1860.888565382161</c:v>
                </c:pt>
                <c:pt idx="220">
                  <c:v>-1860.888565382161</c:v>
                </c:pt>
                <c:pt idx="221">
                  <c:v>-1860.888565382161</c:v>
                </c:pt>
                <c:pt idx="222">
                  <c:v>-1860.888565382161</c:v>
                </c:pt>
                <c:pt idx="223">
                  <c:v>-1860.888565382161</c:v>
                </c:pt>
                <c:pt idx="224">
                  <c:v>-1860.888565382161</c:v>
                </c:pt>
                <c:pt idx="225">
                  <c:v>-1860.888565382161</c:v>
                </c:pt>
                <c:pt idx="226">
                  <c:v>-1860.888565382161</c:v>
                </c:pt>
                <c:pt idx="227">
                  <c:v>-1860.888565382161</c:v>
                </c:pt>
                <c:pt idx="228">
                  <c:v>-1860.888565382161</c:v>
                </c:pt>
                <c:pt idx="229">
                  <c:v>-1860.888565382161</c:v>
                </c:pt>
                <c:pt idx="230">
                  <c:v>-1860.888565382161</c:v>
                </c:pt>
                <c:pt idx="231">
                  <c:v>-1860.888565382161</c:v>
                </c:pt>
                <c:pt idx="232">
                  <c:v>-1860.888565382161</c:v>
                </c:pt>
                <c:pt idx="233">
                  <c:v>-1860.888565382161</c:v>
                </c:pt>
                <c:pt idx="234">
                  <c:v>-1860.888565382161</c:v>
                </c:pt>
                <c:pt idx="235">
                  <c:v>-1860.888565382161</c:v>
                </c:pt>
                <c:pt idx="236">
                  <c:v>-1860.888565382161</c:v>
                </c:pt>
                <c:pt idx="237">
                  <c:v>-1860.888565382161</c:v>
                </c:pt>
                <c:pt idx="238">
                  <c:v>-1860.888565382161</c:v>
                </c:pt>
                <c:pt idx="239">
                  <c:v>-1860.888565382161</c:v>
                </c:pt>
                <c:pt idx="240">
                  <c:v>-1860.888565382161</c:v>
                </c:pt>
                <c:pt idx="241">
                  <c:v>-1860.888565382161</c:v>
                </c:pt>
                <c:pt idx="242">
                  <c:v>-1860.888565382161</c:v>
                </c:pt>
                <c:pt idx="243">
                  <c:v>-1860.888565382161</c:v>
                </c:pt>
                <c:pt idx="244">
                  <c:v>-1860.888565382161</c:v>
                </c:pt>
                <c:pt idx="245">
                  <c:v>-1860.888565382161</c:v>
                </c:pt>
                <c:pt idx="246">
                  <c:v>-1860.888565382161</c:v>
                </c:pt>
                <c:pt idx="247">
                  <c:v>-1860.888565382161</c:v>
                </c:pt>
                <c:pt idx="248">
                  <c:v>-1860.888565382161</c:v>
                </c:pt>
                <c:pt idx="249">
                  <c:v>-1860.888565382161</c:v>
                </c:pt>
                <c:pt idx="250">
                  <c:v>-1860.888565382161</c:v>
                </c:pt>
                <c:pt idx="251">
                  <c:v>-1860.888565382161</c:v>
                </c:pt>
                <c:pt idx="252">
                  <c:v>-1860.888565382161</c:v>
                </c:pt>
                <c:pt idx="253">
                  <c:v>-1860.888565382161</c:v>
                </c:pt>
                <c:pt idx="254">
                  <c:v>-1860.888565382161</c:v>
                </c:pt>
                <c:pt idx="255">
                  <c:v>-1860.888565382161</c:v>
                </c:pt>
                <c:pt idx="256">
                  <c:v>-1860.888565382161</c:v>
                </c:pt>
                <c:pt idx="257">
                  <c:v>-1860.888565382161</c:v>
                </c:pt>
                <c:pt idx="258">
                  <c:v>-1860.888565382161</c:v>
                </c:pt>
                <c:pt idx="259">
                  <c:v>-1860.888565382161</c:v>
                </c:pt>
                <c:pt idx="260">
                  <c:v>-1860.888565382161</c:v>
                </c:pt>
                <c:pt idx="261">
                  <c:v>-1860.888565382161</c:v>
                </c:pt>
                <c:pt idx="262">
                  <c:v>-1860.888565382161</c:v>
                </c:pt>
                <c:pt idx="263">
                  <c:v>-1860.888565382161</c:v>
                </c:pt>
                <c:pt idx="264">
                  <c:v>-1860.888565382161</c:v>
                </c:pt>
                <c:pt idx="265">
                  <c:v>-1860.888565382161</c:v>
                </c:pt>
                <c:pt idx="266">
                  <c:v>-1860.888565382161</c:v>
                </c:pt>
                <c:pt idx="267">
                  <c:v>-1860.888565382161</c:v>
                </c:pt>
                <c:pt idx="268">
                  <c:v>-1860.888565382161</c:v>
                </c:pt>
                <c:pt idx="269">
                  <c:v>-1860.888565382161</c:v>
                </c:pt>
                <c:pt idx="270">
                  <c:v>-1860.888565382161</c:v>
                </c:pt>
                <c:pt idx="271">
                  <c:v>-1860.888565382161</c:v>
                </c:pt>
                <c:pt idx="272">
                  <c:v>-1860.888565382161</c:v>
                </c:pt>
                <c:pt idx="273">
                  <c:v>-1860.888565382161</c:v>
                </c:pt>
                <c:pt idx="274">
                  <c:v>-1860.888565382161</c:v>
                </c:pt>
                <c:pt idx="275">
                  <c:v>536.53078104358633</c:v>
                </c:pt>
                <c:pt idx="276">
                  <c:v>536.53078104358633</c:v>
                </c:pt>
                <c:pt idx="277">
                  <c:v>536.53078104358633</c:v>
                </c:pt>
                <c:pt idx="278">
                  <c:v>536.53078104358633</c:v>
                </c:pt>
                <c:pt idx="279">
                  <c:v>536.53078104358633</c:v>
                </c:pt>
                <c:pt idx="280">
                  <c:v>536.53078104358633</c:v>
                </c:pt>
                <c:pt idx="281">
                  <c:v>536.53078104358633</c:v>
                </c:pt>
                <c:pt idx="282">
                  <c:v>536.53078104358633</c:v>
                </c:pt>
                <c:pt idx="283">
                  <c:v>536.53078104358633</c:v>
                </c:pt>
                <c:pt idx="284">
                  <c:v>536.53078104358633</c:v>
                </c:pt>
                <c:pt idx="285">
                  <c:v>536.53078104358633</c:v>
                </c:pt>
                <c:pt idx="286">
                  <c:v>536.53078104358633</c:v>
                </c:pt>
                <c:pt idx="287">
                  <c:v>536.53078104358633</c:v>
                </c:pt>
                <c:pt idx="288">
                  <c:v>536.53078104358633</c:v>
                </c:pt>
                <c:pt idx="289">
                  <c:v>536.53078104358633</c:v>
                </c:pt>
                <c:pt idx="290">
                  <c:v>536.53078104358633</c:v>
                </c:pt>
                <c:pt idx="291">
                  <c:v>536.53078104358633</c:v>
                </c:pt>
                <c:pt idx="292">
                  <c:v>536.53078104358633</c:v>
                </c:pt>
                <c:pt idx="293">
                  <c:v>536.53078104358633</c:v>
                </c:pt>
                <c:pt idx="294">
                  <c:v>536.53078104358633</c:v>
                </c:pt>
                <c:pt idx="295">
                  <c:v>536.53078104358633</c:v>
                </c:pt>
                <c:pt idx="296">
                  <c:v>536.53078104358633</c:v>
                </c:pt>
                <c:pt idx="297">
                  <c:v>536.53078104358633</c:v>
                </c:pt>
                <c:pt idx="298">
                  <c:v>536.53078104358633</c:v>
                </c:pt>
                <c:pt idx="299">
                  <c:v>536.53078104358633</c:v>
                </c:pt>
                <c:pt idx="300">
                  <c:v>536.53078104358633</c:v>
                </c:pt>
                <c:pt idx="301">
                  <c:v>536.53078104358633</c:v>
                </c:pt>
                <c:pt idx="302">
                  <c:v>536.53078104358633</c:v>
                </c:pt>
                <c:pt idx="303">
                  <c:v>536.53078104358633</c:v>
                </c:pt>
                <c:pt idx="304">
                  <c:v>536.53078104358633</c:v>
                </c:pt>
                <c:pt idx="305">
                  <c:v>536.53078104358633</c:v>
                </c:pt>
                <c:pt idx="306">
                  <c:v>536.53078104358633</c:v>
                </c:pt>
                <c:pt idx="307">
                  <c:v>536.53078104358633</c:v>
                </c:pt>
                <c:pt idx="308">
                  <c:v>536.53078104358633</c:v>
                </c:pt>
                <c:pt idx="309">
                  <c:v>536.53078104358633</c:v>
                </c:pt>
                <c:pt idx="310">
                  <c:v>536.53078104358633</c:v>
                </c:pt>
                <c:pt idx="311">
                  <c:v>536.53078104358633</c:v>
                </c:pt>
                <c:pt idx="312">
                  <c:v>536.53078104358633</c:v>
                </c:pt>
                <c:pt idx="313">
                  <c:v>536.53078104358633</c:v>
                </c:pt>
                <c:pt idx="314">
                  <c:v>536.53078104358633</c:v>
                </c:pt>
                <c:pt idx="315">
                  <c:v>536.53078104358633</c:v>
                </c:pt>
                <c:pt idx="316">
                  <c:v>536.53078104358633</c:v>
                </c:pt>
                <c:pt idx="317">
                  <c:v>536.53078104358633</c:v>
                </c:pt>
                <c:pt idx="318">
                  <c:v>536.53078104358633</c:v>
                </c:pt>
                <c:pt idx="319">
                  <c:v>536.53078104358633</c:v>
                </c:pt>
                <c:pt idx="320">
                  <c:v>536.53078104358633</c:v>
                </c:pt>
                <c:pt idx="321">
                  <c:v>536.53078104358633</c:v>
                </c:pt>
                <c:pt idx="322">
                  <c:v>536.53078104358633</c:v>
                </c:pt>
                <c:pt idx="323">
                  <c:v>536.53078104358633</c:v>
                </c:pt>
                <c:pt idx="324">
                  <c:v>536.53078104358633</c:v>
                </c:pt>
                <c:pt idx="325">
                  <c:v>536.53078104358633</c:v>
                </c:pt>
                <c:pt idx="326">
                  <c:v>536.53078104358633</c:v>
                </c:pt>
                <c:pt idx="327">
                  <c:v>536.53078104358633</c:v>
                </c:pt>
                <c:pt idx="328">
                  <c:v>536.53078104358633</c:v>
                </c:pt>
                <c:pt idx="329">
                  <c:v>536.53078104358633</c:v>
                </c:pt>
                <c:pt idx="330">
                  <c:v>536.53078104358633</c:v>
                </c:pt>
                <c:pt idx="331">
                  <c:v>536.53078104358633</c:v>
                </c:pt>
                <c:pt idx="332">
                  <c:v>536.53078104358633</c:v>
                </c:pt>
                <c:pt idx="333">
                  <c:v>536.53078104358633</c:v>
                </c:pt>
                <c:pt idx="334">
                  <c:v>536.53078104358633</c:v>
                </c:pt>
                <c:pt idx="335">
                  <c:v>536.53078104358633</c:v>
                </c:pt>
                <c:pt idx="336">
                  <c:v>536.53078104358633</c:v>
                </c:pt>
                <c:pt idx="337">
                  <c:v>536.53078104358633</c:v>
                </c:pt>
                <c:pt idx="338">
                  <c:v>536.53078104358633</c:v>
                </c:pt>
                <c:pt idx="339">
                  <c:v>536.53078104358633</c:v>
                </c:pt>
                <c:pt idx="340">
                  <c:v>536.53078104358633</c:v>
                </c:pt>
                <c:pt idx="341">
                  <c:v>536.53078104358633</c:v>
                </c:pt>
                <c:pt idx="342">
                  <c:v>536.53078104358633</c:v>
                </c:pt>
                <c:pt idx="343">
                  <c:v>536.53078104358633</c:v>
                </c:pt>
                <c:pt idx="344">
                  <c:v>536.53078104358633</c:v>
                </c:pt>
                <c:pt idx="345">
                  <c:v>536.53078104358633</c:v>
                </c:pt>
                <c:pt idx="346">
                  <c:v>536.53078104358633</c:v>
                </c:pt>
                <c:pt idx="347">
                  <c:v>536.53078104358633</c:v>
                </c:pt>
                <c:pt idx="348">
                  <c:v>536.53078104358633</c:v>
                </c:pt>
                <c:pt idx="349">
                  <c:v>536.53078104358633</c:v>
                </c:pt>
                <c:pt idx="350">
                  <c:v>536.53078104358633</c:v>
                </c:pt>
                <c:pt idx="351">
                  <c:v>536.53078104358633</c:v>
                </c:pt>
                <c:pt idx="352">
                  <c:v>536.53078104358633</c:v>
                </c:pt>
                <c:pt idx="353">
                  <c:v>536.53078104358633</c:v>
                </c:pt>
                <c:pt idx="354">
                  <c:v>536.53078104358633</c:v>
                </c:pt>
                <c:pt idx="355">
                  <c:v>536.53078104358633</c:v>
                </c:pt>
                <c:pt idx="356">
                  <c:v>536.53078104358633</c:v>
                </c:pt>
                <c:pt idx="357">
                  <c:v>536.53078104358633</c:v>
                </c:pt>
                <c:pt idx="358">
                  <c:v>536.53078104358633</c:v>
                </c:pt>
                <c:pt idx="359">
                  <c:v>536.53078104358633</c:v>
                </c:pt>
                <c:pt idx="360">
                  <c:v>536.53078104358633</c:v>
                </c:pt>
                <c:pt idx="361">
                  <c:v>536.53078104358633</c:v>
                </c:pt>
                <c:pt idx="362">
                  <c:v>536.53078104358633</c:v>
                </c:pt>
                <c:pt idx="363">
                  <c:v>536.53078104358633</c:v>
                </c:pt>
                <c:pt idx="364">
                  <c:v>536.53078104358633</c:v>
                </c:pt>
                <c:pt idx="365">
                  <c:v>536.53078104358633</c:v>
                </c:pt>
                <c:pt idx="366">
                  <c:v>536.53078104358633</c:v>
                </c:pt>
                <c:pt idx="367">
                  <c:v>536.53078104358633</c:v>
                </c:pt>
                <c:pt idx="368">
                  <c:v>536.53078104358633</c:v>
                </c:pt>
                <c:pt idx="369">
                  <c:v>536.53078104358633</c:v>
                </c:pt>
                <c:pt idx="370">
                  <c:v>536.53078104358633</c:v>
                </c:pt>
                <c:pt idx="371">
                  <c:v>536.53078104358633</c:v>
                </c:pt>
                <c:pt idx="372">
                  <c:v>536.53078104358633</c:v>
                </c:pt>
                <c:pt idx="373">
                  <c:v>536.53078104358633</c:v>
                </c:pt>
                <c:pt idx="374">
                  <c:v>536.53078104358633</c:v>
                </c:pt>
                <c:pt idx="375">
                  <c:v>536.53078104358633</c:v>
                </c:pt>
                <c:pt idx="376">
                  <c:v>536.53078104358633</c:v>
                </c:pt>
                <c:pt idx="377">
                  <c:v>536.53078104358633</c:v>
                </c:pt>
                <c:pt idx="378">
                  <c:v>536.53078104358633</c:v>
                </c:pt>
                <c:pt idx="379">
                  <c:v>536.53078104358633</c:v>
                </c:pt>
                <c:pt idx="380">
                  <c:v>536.53078104358633</c:v>
                </c:pt>
                <c:pt idx="381">
                  <c:v>536.53078104358633</c:v>
                </c:pt>
                <c:pt idx="382">
                  <c:v>536.53078104358633</c:v>
                </c:pt>
                <c:pt idx="383">
                  <c:v>536.53078104358633</c:v>
                </c:pt>
                <c:pt idx="384">
                  <c:v>536.53078104358633</c:v>
                </c:pt>
                <c:pt idx="385">
                  <c:v>536.53078104358633</c:v>
                </c:pt>
                <c:pt idx="386">
                  <c:v>536.53078104358633</c:v>
                </c:pt>
                <c:pt idx="387">
                  <c:v>536.53078104358633</c:v>
                </c:pt>
                <c:pt idx="388">
                  <c:v>536.53078104358633</c:v>
                </c:pt>
                <c:pt idx="389">
                  <c:v>536.53078104358633</c:v>
                </c:pt>
                <c:pt idx="390">
                  <c:v>536.53078104358633</c:v>
                </c:pt>
                <c:pt idx="391">
                  <c:v>536.53078104358633</c:v>
                </c:pt>
                <c:pt idx="392">
                  <c:v>536.53078104358633</c:v>
                </c:pt>
                <c:pt idx="393">
                  <c:v>536.53078104358633</c:v>
                </c:pt>
                <c:pt idx="394">
                  <c:v>536.53078104358633</c:v>
                </c:pt>
                <c:pt idx="395">
                  <c:v>536.53078104358633</c:v>
                </c:pt>
                <c:pt idx="396">
                  <c:v>536.53078104358633</c:v>
                </c:pt>
                <c:pt idx="397">
                  <c:v>536.53078104358633</c:v>
                </c:pt>
                <c:pt idx="398">
                  <c:v>536.53078104358633</c:v>
                </c:pt>
                <c:pt idx="399">
                  <c:v>536.53078104358633</c:v>
                </c:pt>
                <c:pt idx="400">
                  <c:v>536.53078104358633</c:v>
                </c:pt>
                <c:pt idx="401">
                  <c:v>536.53078104358633</c:v>
                </c:pt>
                <c:pt idx="402">
                  <c:v>536.53078104358633</c:v>
                </c:pt>
                <c:pt idx="403">
                  <c:v>536.53078104358633</c:v>
                </c:pt>
                <c:pt idx="404">
                  <c:v>536.53078104358633</c:v>
                </c:pt>
                <c:pt idx="405">
                  <c:v>536.53078104358633</c:v>
                </c:pt>
                <c:pt idx="406">
                  <c:v>536.53078104358633</c:v>
                </c:pt>
                <c:pt idx="407">
                  <c:v>536.53078104358633</c:v>
                </c:pt>
                <c:pt idx="408">
                  <c:v>536.53078104358633</c:v>
                </c:pt>
                <c:pt idx="409">
                  <c:v>536.53078104358633</c:v>
                </c:pt>
                <c:pt idx="410">
                  <c:v>536.53078104358633</c:v>
                </c:pt>
                <c:pt idx="411">
                  <c:v>536.53078104358633</c:v>
                </c:pt>
                <c:pt idx="412">
                  <c:v>536.53078104358633</c:v>
                </c:pt>
                <c:pt idx="413">
                  <c:v>536.53078104358633</c:v>
                </c:pt>
                <c:pt idx="414">
                  <c:v>536.53078104358633</c:v>
                </c:pt>
                <c:pt idx="415">
                  <c:v>536.53078104358633</c:v>
                </c:pt>
                <c:pt idx="416">
                  <c:v>536.53078104358633</c:v>
                </c:pt>
                <c:pt idx="417">
                  <c:v>536.53078104358633</c:v>
                </c:pt>
                <c:pt idx="418">
                  <c:v>536.53078104358633</c:v>
                </c:pt>
                <c:pt idx="419">
                  <c:v>536.53078104358633</c:v>
                </c:pt>
                <c:pt idx="420">
                  <c:v>536.53078104358633</c:v>
                </c:pt>
                <c:pt idx="421">
                  <c:v>536.53078104358633</c:v>
                </c:pt>
                <c:pt idx="422">
                  <c:v>536.53078104358633</c:v>
                </c:pt>
                <c:pt idx="423">
                  <c:v>536.53078104358633</c:v>
                </c:pt>
                <c:pt idx="424">
                  <c:v>536.53078104358633</c:v>
                </c:pt>
                <c:pt idx="425">
                  <c:v>536.53078104358633</c:v>
                </c:pt>
                <c:pt idx="426">
                  <c:v>536.53078104358633</c:v>
                </c:pt>
                <c:pt idx="427">
                  <c:v>536.53078104358633</c:v>
                </c:pt>
                <c:pt idx="428">
                  <c:v>536.53078104358633</c:v>
                </c:pt>
                <c:pt idx="429">
                  <c:v>536.53078104358633</c:v>
                </c:pt>
                <c:pt idx="430">
                  <c:v>536.53078104358633</c:v>
                </c:pt>
                <c:pt idx="431">
                  <c:v>536.53078104358633</c:v>
                </c:pt>
                <c:pt idx="432">
                  <c:v>536.53078104358633</c:v>
                </c:pt>
                <c:pt idx="433">
                  <c:v>536.53078104358633</c:v>
                </c:pt>
                <c:pt idx="434">
                  <c:v>536.53078104358633</c:v>
                </c:pt>
                <c:pt idx="435">
                  <c:v>536.53078104358633</c:v>
                </c:pt>
                <c:pt idx="436">
                  <c:v>536.53078104358633</c:v>
                </c:pt>
                <c:pt idx="437">
                  <c:v>536.53078104358633</c:v>
                </c:pt>
                <c:pt idx="438">
                  <c:v>536.53078104358633</c:v>
                </c:pt>
                <c:pt idx="439">
                  <c:v>536.53078104358633</c:v>
                </c:pt>
                <c:pt idx="440">
                  <c:v>536.53078104358633</c:v>
                </c:pt>
                <c:pt idx="441">
                  <c:v>536.53078104358633</c:v>
                </c:pt>
                <c:pt idx="442">
                  <c:v>536.53078104358633</c:v>
                </c:pt>
                <c:pt idx="443">
                  <c:v>536.53078104358633</c:v>
                </c:pt>
                <c:pt idx="444">
                  <c:v>536.53078104358633</c:v>
                </c:pt>
                <c:pt idx="445">
                  <c:v>536.53078104358633</c:v>
                </c:pt>
                <c:pt idx="446">
                  <c:v>536.53078104358633</c:v>
                </c:pt>
                <c:pt idx="447">
                  <c:v>536.53078104358633</c:v>
                </c:pt>
                <c:pt idx="448">
                  <c:v>536.53078104358633</c:v>
                </c:pt>
                <c:pt idx="449">
                  <c:v>536.53078104358633</c:v>
                </c:pt>
                <c:pt idx="450">
                  <c:v>536.53078104358633</c:v>
                </c:pt>
                <c:pt idx="451">
                  <c:v>536.53078104358633</c:v>
                </c:pt>
                <c:pt idx="452">
                  <c:v>536.53078104358633</c:v>
                </c:pt>
                <c:pt idx="453">
                  <c:v>536.53078104358633</c:v>
                </c:pt>
                <c:pt idx="454">
                  <c:v>536.53078104358633</c:v>
                </c:pt>
                <c:pt idx="455">
                  <c:v>536.53078104358633</c:v>
                </c:pt>
                <c:pt idx="456">
                  <c:v>536.53078104358633</c:v>
                </c:pt>
                <c:pt idx="457">
                  <c:v>536.53078104358633</c:v>
                </c:pt>
                <c:pt idx="458">
                  <c:v>536.53078104358633</c:v>
                </c:pt>
                <c:pt idx="459">
                  <c:v>536.53078104358633</c:v>
                </c:pt>
                <c:pt idx="460">
                  <c:v>536.53078104358633</c:v>
                </c:pt>
                <c:pt idx="461">
                  <c:v>536.53078104358633</c:v>
                </c:pt>
                <c:pt idx="462">
                  <c:v>536.53078104358633</c:v>
                </c:pt>
                <c:pt idx="463">
                  <c:v>536.53078104358633</c:v>
                </c:pt>
                <c:pt idx="464">
                  <c:v>536.53078104358633</c:v>
                </c:pt>
                <c:pt idx="465">
                  <c:v>536.53078104358633</c:v>
                </c:pt>
                <c:pt idx="466">
                  <c:v>536.53078104358633</c:v>
                </c:pt>
                <c:pt idx="467">
                  <c:v>536.53078104358633</c:v>
                </c:pt>
                <c:pt idx="468">
                  <c:v>536.53078104358633</c:v>
                </c:pt>
                <c:pt idx="469">
                  <c:v>536.53078104358633</c:v>
                </c:pt>
                <c:pt idx="470">
                  <c:v>536.53078104358633</c:v>
                </c:pt>
                <c:pt idx="471">
                  <c:v>536.53078104358633</c:v>
                </c:pt>
                <c:pt idx="472">
                  <c:v>536.53078104358633</c:v>
                </c:pt>
                <c:pt idx="473">
                  <c:v>536.53078104358633</c:v>
                </c:pt>
                <c:pt idx="474">
                  <c:v>536.53078104358633</c:v>
                </c:pt>
                <c:pt idx="475">
                  <c:v>536.53078104358633</c:v>
                </c:pt>
                <c:pt idx="476">
                  <c:v>536.53078104358633</c:v>
                </c:pt>
                <c:pt idx="477">
                  <c:v>536.53078104358633</c:v>
                </c:pt>
                <c:pt idx="478">
                  <c:v>536.53078104358633</c:v>
                </c:pt>
                <c:pt idx="479">
                  <c:v>536.53078104358633</c:v>
                </c:pt>
                <c:pt idx="480">
                  <c:v>536.53078104358633</c:v>
                </c:pt>
                <c:pt idx="481">
                  <c:v>536.53078104358633</c:v>
                </c:pt>
                <c:pt idx="482">
                  <c:v>536.53078104358633</c:v>
                </c:pt>
                <c:pt idx="483">
                  <c:v>536.53078104358633</c:v>
                </c:pt>
                <c:pt idx="484">
                  <c:v>536.53078104358633</c:v>
                </c:pt>
                <c:pt idx="485">
                  <c:v>536.53078104358633</c:v>
                </c:pt>
                <c:pt idx="486">
                  <c:v>536.53078104358633</c:v>
                </c:pt>
                <c:pt idx="487">
                  <c:v>536.53078104358633</c:v>
                </c:pt>
                <c:pt idx="488">
                  <c:v>536.53078104358633</c:v>
                </c:pt>
                <c:pt idx="489">
                  <c:v>536.53078104358633</c:v>
                </c:pt>
                <c:pt idx="490">
                  <c:v>536.53078104358633</c:v>
                </c:pt>
                <c:pt idx="491">
                  <c:v>536.53078104358633</c:v>
                </c:pt>
                <c:pt idx="492">
                  <c:v>536.53078104358633</c:v>
                </c:pt>
                <c:pt idx="493">
                  <c:v>536.53078104358633</c:v>
                </c:pt>
                <c:pt idx="494">
                  <c:v>536.53078104358633</c:v>
                </c:pt>
                <c:pt idx="495">
                  <c:v>536.53078104358633</c:v>
                </c:pt>
                <c:pt idx="496">
                  <c:v>536.53078104358633</c:v>
                </c:pt>
                <c:pt idx="497">
                  <c:v>536.53078104358633</c:v>
                </c:pt>
                <c:pt idx="498">
                  <c:v>536.53078104358633</c:v>
                </c:pt>
                <c:pt idx="499">
                  <c:v>536.53078104358633</c:v>
                </c:pt>
                <c:pt idx="500">
                  <c:v>536.53078104358633</c:v>
                </c:pt>
                <c:pt idx="501">
                  <c:v>536.53078104358633</c:v>
                </c:pt>
                <c:pt idx="502">
                  <c:v>536.53078104358633</c:v>
                </c:pt>
                <c:pt idx="503">
                  <c:v>536.53078104358633</c:v>
                </c:pt>
                <c:pt idx="504">
                  <c:v>536.53078104358633</c:v>
                </c:pt>
                <c:pt idx="505">
                  <c:v>536.53078104358633</c:v>
                </c:pt>
                <c:pt idx="506">
                  <c:v>536.53078104358633</c:v>
                </c:pt>
                <c:pt idx="507">
                  <c:v>536.53078104358633</c:v>
                </c:pt>
                <c:pt idx="508">
                  <c:v>536.53078104358633</c:v>
                </c:pt>
                <c:pt idx="509">
                  <c:v>536.53078104358633</c:v>
                </c:pt>
                <c:pt idx="510">
                  <c:v>536.53078104358633</c:v>
                </c:pt>
                <c:pt idx="511">
                  <c:v>536.53078104358633</c:v>
                </c:pt>
                <c:pt idx="512">
                  <c:v>536.53078104358633</c:v>
                </c:pt>
                <c:pt idx="513">
                  <c:v>536.53078104358633</c:v>
                </c:pt>
                <c:pt idx="514">
                  <c:v>536.53078104358633</c:v>
                </c:pt>
                <c:pt idx="515">
                  <c:v>536.53078104358633</c:v>
                </c:pt>
                <c:pt idx="516">
                  <c:v>536.53078104358633</c:v>
                </c:pt>
                <c:pt idx="517">
                  <c:v>536.53078104358633</c:v>
                </c:pt>
                <c:pt idx="518">
                  <c:v>536.53078104358633</c:v>
                </c:pt>
                <c:pt idx="519">
                  <c:v>536.53078104358633</c:v>
                </c:pt>
                <c:pt idx="520">
                  <c:v>536.53078104358633</c:v>
                </c:pt>
                <c:pt idx="521">
                  <c:v>536.53078104358633</c:v>
                </c:pt>
                <c:pt idx="522">
                  <c:v>536.53078104358633</c:v>
                </c:pt>
                <c:pt idx="523">
                  <c:v>536.53078104358633</c:v>
                </c:pt>
                <c:pt idx="524">
                  <c:v>536.53078104358633</c:v>
                </c:pt>
                <c:pt idx="525">
                  <c:v>536.53078104358633</c:v>
                </c:pt>
                <c:pt idx="526">
                  <c:v>536.53078104358633</c:v>
                </c:pt>
                <c:pt idx="527">
                  <c:v>536.53078104358633</c:v>
                </c:pt>
                <c:pt idx="528">
                  <c:v>536.53078104358633</c:v>
                </c:pt>
                <c:pt idx="529">
                  <c:v>536.53078104358633</c:v>
                </c:pt>
                <c:pt idx="530">
                  <c:v>536.53078104358633</c:v>
                </c:pt>
                <c:pt idx="531">
                  <c:v>536.53078104358633</c:v>
                </c:pt>
                <c:pt idx="532">
                  <c:v>536.53078104358633</c:v>
                </c:pt>
                <c:pt idx="533">
                  <c:v>536.53078104358633</c:v>
                </c:pt>
                <c:pt idx="534">
                  <c:v>536.53078104358633</c:v>
                </c:pt>
                <c:pt idx="535">
                  <c:v>536.53078104358633</c:v>
                </c:pt>
                <c:pt idx="536">
                  <c:v>536.53078104358633</c:v>
                </c:pt>
                <c:pt idx="537">
                  <c:v>536.53078104358633</c:v>
                </c:pt>
                <c:pt idx="538">
                  <c:v>536.53078104358633</c:v>
                </c:pt>
                <c:pt idx="539">
                  <c:v>536.53078104358633</c:v>
                </c:pt>
                <c:pt idx="540">
                  <c:v>536.53078104358633</c:v>
                </c:pt>
                <c:pt idx="541">
                  <c:v>536.53078104358633</c:v>
                </c:pt>
                <c:pt idx="542">
                  <c:v>536.53078104358633</c:v>
                </c:pt>
                <c:pt idx="543">
                  <c:v>536.53078104358633</c:v>
                </c:pt>
                <c:pt idx="544">
                  <c:v>536.53078104358633</c:v>
                </c:pt>
                <c:pt idx="545">
                  <c:v>536.53078104358633</c:v>
                </c:pt>
                <c:pt idx="546">
                  <c:v>536.53078104358633</c:v>
                </c:pt>
                <c:pt idx="547">
                  <c:v>536.53078104358633</c:v>
                </c:pt>
                <c:pt idx="548">
                  <c:v>536.53078104358633</c:v>
                </c:pt>
                <c:pt idx="549">
                  <c:v>536.53078104358633</c:v>
                </c:pt>
                <c:pt idx="550">
                  <c:v>536.53078104358633</c:v>
                </c:pt>
                <c:pt idx="551">
                  <c:v>536.53078104358633</c:v>
                </c:pt>
                <c:pt idx="552">
                  <c:v>536.53078104358633</c:v>
                </c:pt>
                <c:pt idx="553">
                  <c:v>536.53078104358633</c:v>
                </c:pt>
                <c:pt idx="554">
                  <c:v>536.53078104358633</c:v>
                </c:pt>
                <c:pt idx="555">
                  <c:v>536.53078104358633</c:v>
                </c:pt>
                <c:pt idx="556">
                  <c:v>536.53078104358633</c:v>
                </c:pt>
                <c:pt idx="557">
                  <c:v>536.53078104358633</c:v>
                </c:pt>
                <c:pt idx="558">
                  <c:v>536.53078104358633</c:v>
                </c:pt>
                <c:pt idx="559">
                  <c:v>536.53078104358633</c:v>
                </c:pt>
                <c:pt idx="560">
                  <c:v>536.53078104358633</c:v>
                </c:pt>
                <c:pt idx="561">
                  <c:v>536.53078104358633</c:v>
                </c:pt>
                <c:pt idx="562">
                  <c:v>536.53078104358633</c:v>
                </c:pt>
                <c:pt idx="563">
                  <c:v>536.53078104358633</c:v>
                </c:pt>
                <c:pt idx="564">
                  <c:v>536.53078104358633</c:v>
                </c:pt>
                <c:pt idx="565">
                  <c:v>536.53078104358633</c:v>
                </c:pt>
                <c:pt idx="566">
                  <c:v>536.53078104358633</c:v>
                </c:pt>
                <c:pt idx="567">
                  <c:v>536.53078104358633</c:v>
                </c:pt>
                <c:pt idx="568">
                  <c:v>536.53078104358633</c:v>
                </c:pt>
                <c:pt idx="569">
                  <c:v>536.53078104358633</c:v>
                </c:pt>
                <c:pt idx="570">
                  <c:v>536.53078104358633</c:v>
                </c:pt>
                <c:pt idx="571">
                  <c:v>536.53078104358633</c:v>
                </c:pt>
                <c:pt idx="572">
                  <c:v>536.53078104358633</c:v>
                </c:pt>
                <c:pt idx="573">
                  <c:v>536.53078104358633</c:v>
                </c:pt>
                <c:pt idx="574">
                  <c:v>536.53078104358633</c:v>
                </c:pt>
                <c:pt idx="575">
                  <c:v>536.53078104358633</c:v>
                </c:pt>
                <c:pt idx="576">
                  <c:v>536.53078104358633</c:v>
                </c:pt>
                <c:pt idx="577">
                  <c:v>536.53078104358633</c:v>
                </c:pt>
                <c:pt idx="578">
                  <c:v>536.53078104358633</c:v>
                </c:pt>
                <c:pt idx="579">
                  <c:v>536.53078104358633</c:v>
                </c:pt>
                <c:pt idx="580">
                  <c:v>1141.3195647927887</c:v>
                </c:pt>
                <c:pt idx="581">
                  <c:v>1141.3195647927887</c:v>
                </c:pt>
                <c:pt idx="582">
                  <c:v>1141.3195647927887</c:v>
                </c:pt>
                <c:pt idx="583">
                  <c:v>1141.3195647927887</c:v>
                </c:pt>
                <c:pt idx="584">
                  <c:v>1141.3195647927887</c:v>
                </c:pt>
                <c:pt idx="585">
                  <c:v>1141.3195647927887</c:v>
                </c:pt>
                <c:pt idx="586">
                  <c:v>1141.3195647927887</c:v>
                </c:pt>
                <c:pt idx="587">
                  <c:v>1141.3195647927887</c:v>
                </c:pt>
                <c:pt idx="588">
                  <c:v>1141.3195647927887</c:v>
                </c:pt>
                <c:pt idx="589">
                  <c:v>1141.3195647927887</c:v>
                </c:pt>
                <c:pt idx="590">
                  <c:v>1141.3195647927887</c:v>
                </c:pt>
                <c:pt idx="591">
                  <c:v>1141.3195647927887</c:v>
                </c:pt>
                <c:pt idx="592">
                  <c:v>1141.3195647927887</c:v>
                </c:pt>
                <c:pt idx="593">
                  <c:v>1141.3195647927887</c:v>
                </c:pt>
                <c:pt idx="594">
                  <c:v>1141.3195647927887</c:v>
                </c:pt>
                <c:pt idx="595">
                  <c:v>1141.3195647927887</c:v>
                </c:pt>
                <c:pt idx="596">
                  <c:v>1141.3195647927887</c:v>
                </c:pt>
                <c:pt idx="597">
                  <c:v>1141.3195647927887</c:v>
                </c:pt>
                <c:pt idx="598">
                  <c:v>1141.3195647927887</c:v>
                </c:pt>
                <c:pt idx="599">
                  <c:v>1141.3195647927887</c:v>
                </c:pt>
                <c:pt idx="600">
                  <c:v>1141.3195647927887</c:v>
                </c:pt>
                <c:pt idx="601">
                  <c:v>1141.3195647927887</c:v>
                </c:pt>
                <c:pt idx="602">
                  <c:v>1141.3195647927887</c:v>
                </c:pt>
                <c:pt idx="603">
                  <c:v>1141.3195647927887</c:v>
                </c:pt>
                <c:pt idx="604">
                  <c:v>1141.3195647927887</c:v>
                </c:pt>
                <c:pt idx="605">
                  <c:v>1141.3195647927887</c:v>
                </c:pt>
                <c:pt idx="606">
                  <c:v>1141.3195647927887</c:v>
                </c:pt>
                <c:pt idx="607">
                  <c:v>1141.3195647927887</c:v>
                </c:pt>
                <c:pt idx="608">
                  <c:v>1141.3195647927887</c:v>
                </c:pt>
                <c:pt idx="609">
                  <c:v>1141.3195647927887</c:v>
                </c:pt>
                <c:pt idx="610">
                  <c:v>1141.3195647927887</c:v>
                </c:pt>
                <c:pt idx="611">
                  <c:v>1141.3195647927887</c:v>
                </c:pt>
                <c:pt idx="612">
                  <c:v>1141.3195647927887</c:v>
                </c:pt>
                <c:pt idx="613">
                  <c:v>1141.3195647927887</c:v>
                </c:pt>
                <c:pt idx="614">
                  <c:v>1141.3195647927887</c:v>
                </c:pt>
                <c:pt idx="615">
                  <c:v>1141.3195647927887</c:v>
                </c:pt>
                <c:pt idx="616">
                  <c:v>1141.3195647927887</c:v>
                </c:pt>
                <c:pt idx="617">
                  <c:v>1141.3195647927887</c:v>
                </c:pt>
                <c:pt idx="618">
                  <c:v>1141.3195647927887</c:v>
                </c:pt>
                <c:pt idx="619">
                  <c:v>1141.3195647927887</c:v>
                </c:pt>
                <c:pt idx="620">
                  <c:v>1141.3195647927887</c:v>
                </c:pt>
                <c:pt idx="621">
                  <c:v>1141.3195647927887</c:v>
                </c:pt>
                <c:pt idx="622">
                  <c:v>1141.3195647927887</c:v>
                </c:pt>
                <c:pt idx="623">
                  <c:v>1141.3195647927887</c:v>
                </c:pt>
                <c:pt idx="624">
                  <c:v>1141.3195647927887</c:v>
                </c:pt>
                <c:pt idx="625">
                  <c:v>1141.3195647927887</c:v>
                </c:pt>
                <c:pt idx="626">
                  <c:v>1141.3195647927887</c:v>
                </c:pt>
                <c:pt idx="627">
                  <c:v>1141.3195647927887</c:v>
                </c:pt>
                <c:pt idx="628">
                  <c:v>1141.3195647927887</c:v>
                </c:pt>
                <c:pt idx="629">
                  <c:v>1141.3195647927887</c:v>
                </c:pt>
                <c:pt idx="630">
                  <c:v>1141.3195647927887</c:v>
                </c:pt>
                <c:pt idx="631">
                  <c:v>1141.3195647927887</c:v>
                </c:pt>
                <c:pt idx="632">
                  <c:v>1141.3195647927887</c:v>
                </c:pt>
                <c:pt idx="633">
                  <c:v>1141.3195647927887</c:v>
                </c:pt>
                <c:pt idx="634">
                  <c:v>1141.3195647927887</c:v>
                </c:pt>
                <c:pt idx="635">
                  <c:v>1141.3195647927887</c:v>
                </c:pt>
                <c:pt idx="636">
                  <c:v>1141.3195647927887</c:v>
                </c:pt>
                <c:pt idx="637">
                  <c:v>1141.3195647927887</c:v>
                </c:pt>
                <c:pt idx="638">
                  <c:v>1141.3195647927887</c:v>
                </c:pt>
                <c:pt idx="639">
                  <c:v>1141.3195647927887</c:v>
                </c:pt>
                <c:pt idx="640">
                  <c:v>1141.3195647927887</c:v>
                </c:pt>
                <c:pt idx="641">
                  <c:v>1141.3195647927887</c:v>
                </c:pt>
                <c:pt idx="642">
                  <c:v>1141.3195647927887</c:v>
                </c:pt>
                <c:pt idx="643">
                  <c:v>1141.3195647927887</c:v>
                </c:pt>
                <c:pt idx="644">
                  <c:v>1141.3195647927887</c:v>
                </c:pt>
                <c:pt idx="645">
                  <c:v>1141.3195647927887</c:v>
                </c:pt>
                <c:pt idx="646">
                  <c:v>1141.3195647927887</c:v>
                </c:pt>
                <c:pt idx="647">
                  <c:v>1141.3195647927887</c:v>
                </c:pt>
                <c:pt idx="648">
                  <c:v>1141.3195647927887</c:v>
                </c:pt>
                <c:pt idx="649">
                  <c:v>1141.3195647927887</c:v>
                </c:pt>
                <c:pt idx="650">
                  <c:v>1141.3195647927887</c:v>
                </c:pt>
                <c:pt idx="651">
                  <c:v>1141.3195647927887</c:v>
                </c:pt>
                <c:pt idx="652">
                  <c:v>1141.3195647927887</c:v>
                </c:pt>
                <c:pt idx="653">
                  <c:v>1141.3195647927887</c:v>
                </c:pt>
                <c:pt idx="654">
                  <c:v>1141.3195647927887</c:v>
                </c:pt>
                <c:pt idx="655">
                  <c:v>1141.3195647927887</c:v>
                </c:pt>
                <c:pt idx="656">
                  <c:v>1141.3195647927887</c:v>
                </c:pt>
                <c:pt idx="657">
                  <c:v>1141.3195647927887</c:v>
                </c:pt>
                <c:pt idx="658">
                  <c:v>1141.3195647927887</c:v>
                </c:pt>
                <c:pt idx="659">
                  <c:v>1141.3195647927887</c:v>
                </c:pt>
                <c:pt idx="660">
                  <c:v>1141.3195647927887</c:v>
                </c:pt>
                <c:pt idx="661">
                  <c:v>1141.3195647927887</c:v>
                </c:pt>
                <c:pt idx="662">
                  <c:v>1141.3195647927887</c:v>
                </c:pt>
                <c:pt idx="663">
                  <c:v>1141.3195647927887</c:v>
                </c:pt>
                <c:pt idx="664">
                  <c:v>1141.3195647927887</c:v>
                </c:pt>
                <c:pt idx="665">
                  <c:v>1141.3195647927887</c:v>
                </c:pt>
                <c:pt idx="666">
                  <c:v>1141.3195647927887</c:v>
                </c:pt>
                <c:pt idx="667">
                  <c:v>1141.3195647927887</c:v>
                </c:pt>
                <c:pt idx="668">
                  <c:v>1141.3195647927887</c:v>
                </c:pt>
                <c:pt idx="669">
                  <c:v>1141.3195647927887</c:v>
                </c:pt>
                <c:pt idx="670">
                  <c:v>1141.3195647927887</c:v>
                </c:pt>
                <c:pt idx="671">
                  <c:v>1141.3195647927887</c:v>
                </c:pt>
                <c:pt idx="672">
                  <c:v>1141.3195647927887</c:v>
                </c:pt>
                <c:pt idx="673">
                  <c:v>1141.3195647927887</c:v>
                </c:pt>
                <c:pt idx="674">
                  <c:v>1141.3195647927887</c:v>
                </c:pt>
                <c:pt idx="675">
                  <c:v>1141.3195647927887</c:v>
                </c:pt>
                <c:pt idx="676">
                  <c:v>1141.3195647927887</c:v>
                </c:pt>
                <c:pt idx="677">
                  <c:v>1141.3195647927887</c:v>
                </c:pt>
                <c:pt idx="678">
                  <c:v>1141.3195647927887</c:v>
                </c:pt>
                <c:pt idx="679">
                  <c:v>1141.3195647927887</c:v>
                </c:pt>
                <c:pt idx="680">
                  <c:v>1141.3195647927887</c:v>
                </c:pt>
                <c:pt idx="681">
                  <c:v>1141.3195647927887</c:v>
                </c:pt>
                <c:pt idx="682">
                  <c:v>1141.3195647927887</c:v>
                </c:pt>
                <c:pt idx="683">
                  <c:v>1141.3195647927887</c:v>
                </c:pt>
                <c:pt idx="684">
                  <c:v>1141.3195647927887</c:v>
                </c:pt>
                <c:pt idx="685">
                  <c:v>1141.3195647927887</c:v>
                </c:pt>
                <c:pt idx="686">
                  <c:v>1141.3195647927887</c:v>
                </c:pt>
                <c:pt idx="687">
                  <c:v>1141.3195647927887</c:v>
                </c:pt>
                <c:pt idx="688">
                  <c:v>1141.3195647927887</c:v>
                </c:pt>
                <c:pt idx="689">
                  <c:v>1141.3195647927887</c:v>
                </c:pt>
                <c:pt idx="690">
                  <c:v>1141.3195647927887</c:v>
                </c:pt>
                <c:pt idx="691">
                  <c:v>1141.3195647927887</c:v>
                </c:pt>
                <c:pt idx="692">
                  <c:v>1141.3195647927887</c:v>
                </c:pt>
                <c:pt idx="693">
                  <c:v>1141.3195647927887</c:v>
                </c:pt>
                <c:pt idx="694">
                  <c:v>1141.3195647927887</c:v>
                </c:pt>
                <c:pt idx="695">
                  <c:v>1141.3195647927887</c:v>
                </c:pt>
                <c:pt idx="696">
                  <c:v>1141.3195647927887</c:v>
                </c:pt>
                <c:pt idx="697">
                  <c:v>1141.3195647927887</c:v>
                </c:pt>
                <c:pt idx="698">
                  <c:v>1141.3195647927887</c:v>
                </c:pt>
                <c:pt idx="699">
                  <c:v>1141.3195647927887</c:v>
                </c:pt>
                <c:pt idx="700">
                  <c:v>1141.3195647927887</c:v>
                </c:pt>
                <c:pt idx="701">
                  <c:v>1141.3195647927887</c:v>
                </c:pt>
                <c:pt idx="702">
                  <c:v>1141.3195647927887</c:v>
                </c:pt>
                <c:pt idx="703">
                  <c:v>1141.3195647927887</c:v>
                </c:pt>
                <c:pt idx="704">
                  <c:v>1141.3195647927887</c:v>
                </c:pt>
                <c:pt idx="705">
                  <c:v>1141.3195647927887</c:v>
                </c:pt>
                <c:pt idx="706">
                  <c:v>1141.3195647927887</c:v>
                </c:pt>
                <c:pt idx="707">
                  <c:v>1141.3195647927887</c:v>
                </c:pt>
                <c:pt idx="708">
                  <c:v>1141.3195647927887</c:v>
                </c:pt>
                <c:pt idx="709">
                  <c:v>1141.3195647927887</c:v>
                </c:pt>
                <c:pt idx="710">
                  <c:v>1141.3195647927887</c:v>
                </c:pt>
                <c:pt idx="711">
                  <c:v>1141.3195647927887</c:v>
                </c:pt>
                <c:pt idx="712">
                  <c:v>1141.3195647927887</c:v>
                </c:pt>
                <c:pt idx="713">
                  <c:v>1141.3195647927887</c:v>
                </c:pt>
                <c:pt idx="714">
                  <c:v>1141.3195647927887</c:v>
                </c:pt>
                <c:pt idx="715">
                  <c:v>1141.3195647927887</c:v>
                </c:pt>
                <c:pt idx="716">
                  <c:v>1141.3195647927887</c:v>
                </c:pt>
                <c:pt idx="717">
                  <c:v>1141.3195647927887</c:v>
                </c:pt>
                <c:pt idx="718">
                  <c:v>1141.3195647927887</c:v>
                </c:pt>
                <c:pt idx="719">
                  <c:v>1141.3195647927887</c:v>
                </c:pt>
                <c:pt idx="720">
                  <c:v>1141.3195647927887</c:v>
                </c:pt>
                <c:pt idx="721">
                  <c:v>1141.3195647927887</c:v>
                </c:pt>
                <c:pt idx="722">
                  <c:v>1141.3195647927887</c:v>
                </c:pt>
                <c:pt idx="723">
                  <c:v>1141.3195647927887</c:v>
                </c:pt>
                <c:pt idx="724">
                  <c:v>1141.3195647927887</c:v>
                </c:pt>
                <c:pt idx="725">
                  <c:v>1141.3195647927887</c:v>
                </c:pt>
                <c:pt idx="726">
                  <c:v>1141.3195647927887</c:v>
                </c:pt>
                <c:pt idx="727">
                  <c:v>1141.3195647927887</c:v>
                </c:pt>
                <c:pt idx="728">
                  <c:v>1141.3195647927887</c:v>
                </c:pt>
                <c:pt idx="729">
                  <c:v>1141.3195647927887</c:v>
                </c:pt>
                <c:pt idx="730">
                  <c:v>1141.3195647927887</c:v>
                </c:pt>
                <c:pt idx="731">
                  <c:v>1141.3195647927887</c:v>
                </c:pt>
                <c:pt idx="732">
                  <c:v>1141.3195647927887</c:v>
                </c:pt>
                <c:pt idx="733">
                  <c:v>1141.3195647927887</c:v>
                </c:pt>
                <c:pt idx="734">
                  <c:v>1141.3195647927887</c:v>
                </c:pt>
                <c:pt idx="735">
                  <c:v>1141.3195647927887</c:v>
                </c:pt>
                <c:pt idx="736">
                  <c:v>1141.3195647927887</c:v>
                </c:pt>
                <c:pt idx="737">
                  <c:v>1141.3195647927887</c:v>
                </c:pt>
                <c:pt idx="738">
                  <c:v>1141.3195647927887</c:v>
                </c:pt>
                <c:pt idx="739">
                  <c:v>1141.3195647927887</c:v>
                </c:pt>
                <c:pt idx="740">
                  <c:v>1141.3195647927887</c:v>
                </c:pt>
                <c:pt idx="741">
                  <c:v>1141.3195647927887</c:v>
                </c:pt>
                <c:pt idx="742">
                  <c:v>1141.3195647927887</c:v>
                </c:pt>
                <c:pt idx="743">
                  <c:v>1141.3195647927887</c:v>
                </c:pt>
                <c:pt idx="744">
                  <c:v>1141.3195647927887</c:v>
                </c:pt>
                <c:pt idx="745">
                  <c:v>1141.3195647927887</c:v>
                </c:pt>
                <c:pt idx="746">
                  <c:v>1141.3195647927887</c:v>
                </c:pt>
                <c:pt idx="747">
                  <c:v>1141.3195647927887</c:v>
                </c:pt>
                <c:pt idx="748">
                  <c:v>1141.3195647927887</c:v>
                </c:pt>
                <c:pt idx="749">
                  <c:v>1141.3195647927887</c:v>
                </c:pt>
                <c:pt idx="750">
                  <c:v>1141.3195647927887</c:v>
                </c:pt>
                <c:pt idx="751">
                  <c:v>1141.3195647927887</c:v>
                </c:pt>
                <c:pt idx="752">
                  <c:v>1141.3195647927887</c:v>
                </c:pt>
                <c:pt idx="753">
                  <c:v>1141.3195647927887</c:v>
                </c:pt>
                <c:pt idx="754">
                  <c:v>1141.3195647927887</c:v>
                </c:pt>
                <c:pt idx="755">
                  <c:v>1141.3195647927887</c:v>
                </c:pt>
                <c:pt idx="756">
                  <c:v>1141.3195647927887</c:v>
                </c:pt>
                <c:pt idx="757">
                  <c:v>1141.3195647927887</c:v>
                </c:pt>
                <c:pt idx="758">
                  <c:v>1141.3195647927887</c:v>
                </c:pt>
                <c:pt idx="759">
                  <c:v>1141.3195647927887</c:v>
                </c:pt>
                <c:pt idx="760">
                  <c:v>1141.3195647927887</c:v>
                </c:pt>
                <c:pt idx="761">
                  <c:v>1141.3195647927887</c:v>
                </c:pt>
                <c:pt idx="762">
                  <c:v>1141.3195647927887</c:v>
                </c:pt>
                <c:pt idx="763">
                  <c:v>1141.3195647927887</c:v>
                </c:pt>
                <c:pt idx="764">
                  <c:v>1141.3195647927887</c:v>
                </c:pt>
                <c:pt idx="765">
                  <c:v>1141.3195647927887</c:v>
                </c:pt>
                <c:pt idx="766">
                  <c:v>1141.3195647927887</c:v>
                </c:pt>
                <c:pt idx="767">
                  <c:v>1141.3195647927887</c:v>
                </c:pt>
                <c:pt idx="768">
                  <c:v>1141.3195647927887</c:v>
                </c:pt>
                <c:pt idx="769">
                  <c:v>1141.3195647927887</c:v>
                </c:pt>
                <c:pt idx="770">
                  <c:v>1141.3195647927887</c:v>
                </c:pt>
                <c:pt idx="771">
                  <c:v>1141.3195647927887</c:v>
                </c:pt>
                <c:pt idx="772">
                  <c:v>1141.3195647927887</c:v>
                </c:pt>
                <c:pt idx="773">
                  <c:v>1141.3195647927887</c:v>
                </c:pt>
                <c:pt idx="774">
                  <c:v>1141.3195647927887</c:v>
                </c:pt>
                <c:pt idx="775">
                  <c:v>1141.3195647927887</c:v>
                </c:pt>
                <c:pt idx="776">
                  <c:v>1141.3195647927887</c:v>
                </c:pt>
                <c:pt idx="777">
                  <c:v>1141.3195647927887</c:v>
                </c:pt>
                <c:pt idx="778">
                  <c:v>1141.3195647927887</c:v>
                </c:pt>
                <c:pt idx="779">
                  <c:v>1141.3195647927887</c:v>
                </c:pt>
                <c:pt idx="780">
                  <c:v>1141.3195647927887</c:v>
                </c:pt>
                <c:pt idx="781">
                  <c:v>1141.3195647927887</c:v>
                </c:pt>
                <c:pt idx="782">
                  <c:v>1141.3195647927887</c:v>
                </c:pt>
                <c:pt idx="783">
                  <c:v>1141.3195647927887</c:v>
                </c:pt>
                <c:pt idx="784">
                  <c:v>1141.3195647927887</c:v>
                </c:pt>
                <c:pt idx="785">
                  <c:v>1141.3195647927887</c:v>
                </c:pt>
                <c:pt idx="786">
                  <c:v>1141.3195647927887</c:v>
                </c:pt>
                <c:pt idx="787">
                  <c:v>1141.3195647927887</c:v>
                </c:pt>
                <c:pt idx="788">
                  <c:v>1141.3195647927887</c:v>
                </c:pt>
                <c:pt idx="789">
                  <c:v>1141.3195647927887</c:v>
                </c:pt>
                <c:pt idx="790">
                  <c:v>1141.3195647927887</c:v>
                </c:pt>
                <c:pt idx="791">
                  <c:v>1141.3195647927887</c:v>
                </c:pt>
                <c:pt idx="792">
                  <c:v>1141.3195647927887</c:v>
                </c:pt>
                <c:pt idx="793">
                  <c:v>1141.3195647927887</c:v>
                </c:pt>
                <c:pt idx="794">
                  <c:v>1141.3195647927887</c:v>
                </c:pt>
                <c:pt idx="795">
                  <c:v>1141.3195647927887</c:v>
                </c:pt>
                <c:pt idx="796">
                  <c:v>1141.3195647927887</c:v>
                </c:pt>
                <c:pt idx="797">
                  <c:v>1141.3195647927887</c:v>
                </c:pt>
                <c:pt idx="798">
                  <c:v>1141.3195647927887</c:v>
                </c:pt>
                <c:pt idx="799">
                  <c:v>1141.3195647927887</c:v>
                </c:pt>
                <c:pt idx="800">
                  <c:v>1141.3195647927887</c:v>
                </c:pt>
                <c:pt idx="801">
                  <c:v>1141.3195647927887</c:v>
                </c:pt>
                <c:pt idx="802">
                  <c:v>1141.3195647927887</c:v>
                </c:pt>
                <c:pt idx="803">
                  <c:v>1141.3195647927887</c:v>
                </c:pt>
                <c:pt idx="804">
                  <c:v>1141.3195647927887</c:v>
                </c:pt>
                <c:pt idx="805">
                  <c:v>1141.3195647927887</c:v>
                </c:pt>
                <c:pt idx="806">
                  <c:v>1141.3195647927887</c:v>
                </c:pt>
                <c:pt idx="807">
                  <c:v>1141.3195647927887</c:v>
                </c:pt>
                <c:pt idx="808">
                  <c:v>1141.3195647927887</c:v>
                </c:pt>
                <c:pt idx="809">
                  <c:v>1141.3195647927887</c:v>
                </c:pt>
                <c:pt idx="810">
                  <c:v>1141.3195647927887</c:v>
                </c:pt>
                <c:pt idx="811">
                  <c:v>1141.3195647927887</c:v>
                </c:pt>
                <c:pt idx="812">
                  <c:v>1141.3195647927887</c:v>
                </c:pt>
                <c:pt idx="813">
                  <c:v>1141.3195647927887</c:v>
                </c:pt>
                <c:pt idx="814">
                  <c:v>1141.3195647927887</c:v>
                </c:pt>
                <c:pt idx="815">
                  <c:v>1141.3195647927887</c:v>
                </c:pt>
                <c:pt idx="816">
                  <c:v>1141.3195647927887</c:v>
                </c:pt>
                <c:pt idx="817">
                  <c:v>1141.3195647927887</c:v>
                </c:pt>
                <c:pt idx="818">
                  <c:v>1141.3195647927887</c:v>
                </c:pt>
                <c:pt idx="819">
                  <c:v>1141.3195647927887</c:v>
                </c:pt>
                <c:pt idx="820">
                  <c:v>1141.3195647927887</c:v>
                </c:pt>
                <c:pt idx="821">
                  <c:v>1141.3195647927887</c:v>
                </c:pt>
                <c:pt idx="822">
                  <c:v>1141.3195647927887</c:v>
                </c:pt>
                <c:pt idx="823">
                  <c:v>1141.3195647927887</c:v>
                </c:pt>
                <c:pt idx="824">
                  <c:v>1141.3195647927887</c:v>
                </c:pt>
                <c:pt idx="825">
                  <c:v>1141.3195647927887</c:v>
                </c:pt>
                <c:pt idx="826">
                  <c:v>1141.3195647927887</c:v>
                </c:pt>
                <c:pt idx="827">
                  <c:v>1141.3195647927887</c:v>
                </c:pt>
                <c:pt idx="828">
                  <c:v>1141.3195647927887</c:v>
                </c:pt>
                <c:pt idx="829">
                  <c:v>1141.3195647927887</c:v>
                </c:pt>
                <c:pt idx="830">
                  <c:v>1141.3195647927887</c:v>
                </c:pt>
                <c:pt idx="831">
                  <c:v>1141.3195647927887</c:v>
                </c:pt>
                <c:pt idx="832">
                  <c:v>1141.3195647927887</c:v>
                </c:pt>
                <c:pt idx="833">
                  <c:v>1141.3195647927887</c:v>
                </c:pt>
                <c:pt idx="834">
                  <c:v>1141.3195647927887</c:v>
                </c:pt>
                <c:pt idx="835">
                  <c:v>1141.3195647927887</c:v>
                </c:pt>
                <c:pt idx="836">
                  <c:v>1141.3195647927887</c:v>
                </c:pt>
                <c:pt idx="837">
                  <c:v>1141.3195647927887</c:v>
                </c:pt>
                <c:pt idx="838">
                  <c:v>1141.3195647927887</c:v>
                </c:pt>
                <c:pt idx="839">
                  <c:v>1141.3195647927887</c:v>
                </c:pt>
                <c:pt idx="840">
                  <c:v>1141.3195647927887</c:v>
                </c:pt>
                <c:pt idx="841">
                  <c:v>1141.3195647927887</c:v>
                </c:pt>
                <c:pt idx="842">
                  <c:v>1141.3195647927887</c:v>
                </c:pt>
                <c:pt idx="843">
                  <c:v>1141.3195647927887</c:v>
                </c:pt>
                <c:pt idx="844">
                  <c:v>1141.3195647927887</c:v>
                </c:pt>
                <c:pt idx="845">
                  <c:v>1141.3195647927887</c:v>
                </c:pt>
                <c:pt idx="846">
                  <c:v>1141.3195647927887</c:v>
                </c:pt>
                <c:pt idx="847">
                  <c:v>1141.3195647927887</c:v>
                </c:pt>
                <c:pt idx="848">
                  <c:v>1141.3195647927887</c:v>
                </c:pt>
                <c:pt idx="849">
                  <c:v>1141.3195647927887</c:v>
                </c:pt>
                <c:pt idx="850">
                  <c:v>1141.3195647927887</c:v>
                </c:pt>
                <c:pt idx="851">
                  <c:v>1141.3195647927887</c:v>
                </c:pt>
                <c:pt idx="852">
                  <c:v>1141.3195647927887</c:v>
                </c:pt>
                <c:pt idx="853">
                  <c:v>1141.3195647927887</c:v>
                </c:pt>
                <c:pt idx="854">
                  <c:v>1141.3195647927887</c:v>
                </c:pt>
                <c:pt idx="855">
                  <c:v>1141.3195647927887</c:v>
                </c:pt>
                <c:pt idx="856">
                  <c:v>1141.3195647927887</c:v>
                </c:pt>
                <c:pt idx="857">
                  <c:v>1141.3195647927887</c:v>
                </c:pt>
                <c:pt idx="858">
                  <c:v>1141.3195647927887</c:v>
                </c:pt>
                <c:pt idx="859">
                  <c:v>1141.3195647927887</c:v>
                </c:pt>
                <c:pt idx="860">
                  <c:v>1141.3195647927887</c:v>
                </c:pt>
                <c:pt idx="861">
                  <c:v>1141.3195647927887</c:v>
                </c:pt>
                <c:pt idx="862">
                  <c:v>1141.3195647927887</c:v>
                </c:pt>
                <c:pt idx="863">
                  <c:v>1141.3195647927887</c:v>
                </c:pt>
                <c:pt idx="864">
                  <c:v>1141.3195647927887</c:v>
                </c:pt>
                <c:pt idx="865">
                  <c:v>1141.3195647927887</c:v>
                </c:pt>
                <c:pt idx="866">
                  <c:v>1141.3195647927887</c:v>
                </c:pt>
                <c:pt idx="867">
                  <c:v>1141.3195647927887</c:v>
                </c:pt>
                <c:pt idx="868">
                  <c:v>1141.3195647927887</c:v>
                </c:pt>
                <c:pt idx="869">
                  <c:v>1141.3195647927887</c:v>
                </c:pt>
                <c:pt idx="870">
                  <c:v>1141.3195647927887</c:v>
                </c:pt>
                <c:pt idx="871">
                  <c:v>1141.3195647927887</c:v>
                </c:pt>
                <c:pt idx="872">
                  <c:v>1141.3195647927887</c:v>
                </c:pt>
                <c:pt idx="873">
                  <c:v>1141.3195647927887</c:v>
                </c:pt>
                <c:pt idx="874">
                  <c:v>1141.3195647927887</c:v>
                </c:pt>
                <c:pt idx="875">
                  <c:v>1141.3195647927887</c:v>
                </c:pt>
                <c:pt idx="876">
                  <c:v>1141.3195647927887</c:v>
                </c:pt>
                <c:pt idx="877">
                  <c:v>1141.3195647927887</c:v>
                </c:pt>
                <c:pt idx="878">
                  <c:v>1141.3195647927887</c:v>
                </c:pt>
                <c:pt idx="879">
                  <c:v>1141.3195647927887</c:v>
                </c:pt>
                <c:pt idx="880">
                  <c:v>1141.3195647927887</c:v>
                </c:pt>
                <c:pt idx="881">
                  <c:v>1141.3195647927887</c:v>
                </c:pt>
                <c:pt idx="882">
                  <c:v>1141.3195647927887</c:v>
                </c:pt>
                <c:pt idx="883">
                  <c:v>1141.3195647927887</c:v>
                </c:pt>
                <c:pt idx="884">
                  <c:v>1141.3195647927887</c:v>
                </c:pt>
                <c:pt idx="885">
                  <c:v>1141.3195647927887</c:v>
                </c:pt>
                <c:pt idx="886">
                  <c:v>2.2737367544323206E-13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-677.30804708544235</c:v>
                </c:pt>
                <c:pt idx="1">
                  <c:v>-677.30804708544235</c:v>
                </c:pt>
                <c:pt idx="2">
                  <c:v>-677.30804708544235</c:v>
                </c:pt>
                <c:pt idx="3">
                  <c:v>-677.30804708544235</c:v>
                </c:pt>
                <c:pt idx="4">
                  <c:v>-677.30804708544235</c:v>
                </c:pt>
                <c:pt idx="5">
                  <c:v>-677.30804708544235</c:v>
                </c:pt>
                <c:pt idx="6">
                  <c:v>-677.30804708544235</c:v>
                </c:pt>
                <c:pt idx="7">
                  <c:v>-677.30804708544235</c:v>
                </c:pt>
                <c:pt idx="8">
                  <c:v>-677.30804708544235</c:v>
                </c:pt>
                <c:pt idx="9">
                  <c:v>-677.30804708544235</c:v>
                </c:pt>
                <c:pt idx="10">
                  <c:v>-677.30804708544235</c:v>
                </c:pt>
                <c:pt idx="11">
                  <c:v>-677.30804708544235</c:v>
                </c:pt>
                <c:pt idx="12">
                  <c:v>-677.30804708544235</c:v>
                </c:pt>
                <c:pt idx="13">
                  <c:v>-677.30804708544235</c:v>
                </c:pt>
                <c:pt idx="14">
                  <c:v>-677.30804708544235</c:v>
                </c:pt>
                <c:pt idx="15">
                  <c:v>-677.30804708544235</c:v>
                </c:pt>
                <c:pt idx="16">
                  <c:v>-677.30804708544235</c:v>
                </c:pt>
                <c:pt idx="17">
                  <c:v>-677.30804708544235</c:v>
                </c:pt>
                <c:pt idx="18">
                  <c:v>-677.30804708544235</c:v>
                </c:pt>
                <c:pt idx="19">
                  <c:v>-677.30804708544235</c:v>
                </c:pt>
                <c:pt idx="20">
                  <c:v>-677.30804708544235</c:v>
                </c:pt>
                <c:pt idx="21">
                  <c:v>-677.30804708544235</c:v>
                </c:pt>
                <c:pt idx="22">
                  <c:v>-677.30804708544235</c:v>
                </c:pt>
                <c:pt idx="23">
                  <c:v>-677.30804708544235</c:v>
                </c:pt>
                <c:pt idx="24">
                  <c:v>-677.30804708544235</c:v>
                </c:pt>
                <c:pt idx="25">
                  <c:v>-677.30804708544235</c:v>
                </c:pt>
                <c:pt idx="26">
                  <c:v>-677.30804708544235</c:v>
                </c:pt>
                <c:pt idx="27">
                  <c:v>-677.30804708544235</c:v>
                </c:pt>
                <c:pt idx="28">
                  <c:v>-677.30804708544235</c:v>
                </c:pt>
                <c:pt idx="29">
                  <c:v>-677.30804708544235</c:v>
                </c:pt>
                <c:pt idx="30">
                  <c:v>-677.30804708544235</c:v>
                </c:pt>
                <c:pt idx="31">
                  <c:v>-677.30804708544235</c:v>
                </c:pt>
                <c:pt idx="32">
                  <c:v>-677.30804708544235</c:v>
                </c:pt>
                <c:pt idx="33">
                  <c:v>-677.30804708544235</c:v>
                </c:pt>
                <c:pt idx="34">
                  <c:v>-677.30804708544235</c:v>
                </c:pt>
                <c:pt idx="35">
                  <c:v>-677.30804708544235</c:v>
                </c:pt>
                <c:pt idx="36">
                  <c:v>-677.30804708544235</c:v>
                </c:pt>
                <c:pt idx="37">
                  <c:v>-677.30804708544235</c:v>
                </c:pt>
                <c:pt idx="38">
                  <c:v>-677.30804708544235</c:v>
                </c:pt>
                <c:pt idx="39">
                  <c:v>-677.30804708544235</c:v>
                </c:pt>
                <c:pt idx="40">
                  <c:v>-677.30804708544235</c:v>
                </c:pt>
                <c:pt idx="41">
                  <c:v>-677.30804708544235</c:v>
                </c:pt>
                <c:pt idx="42">
                  <c:v>-677.30804708544235</c:v>
                </c:pt>
                <c:pt idx="43">
                  <c:v>-677.30804708544235</c:v>
                </c:pt>
                <c:pt idx="44">
                  <c:v>-677.30804708544235</c:v>
                </c:pt>
                <c:pt idx="45">
                  <c:v>-677.30804708544235</c:v>
                </c:pt>
                <c:pt idx="46">
                  <c:v>-677.30804708544235</c:v>
                </c:pt>
                <c:pt idx="47">
                  <c:v>-677.30804708544235</c:v>
                </c:pt>
                <c:pt idx="48">
                  <c:v>-677.30804708544235</c:v>
                </c:pt>
                <c:pt idx="49">
                  <c:v>-677.30804708544235</c:v>
                </c:pt>
                <c:pt idx="50">
                  <c:v>-677.30804708544235</c:v>
                </c:pt>
                <c:pt idx="51">
                  <c:v>-677.30804708544235</c:v>
                </c:pt>
                <c:pt idx="52">
                  <c:v>-677.30804708544235</c:v>
                </c:pt>
                <c:pt idx="53">
                  <c:v>-677.30804708544235</c:v>
                </c:pt>
                <c:pt idx="54">
                  <c:v>-677.30804708544235</c:v>
                </c:pt>
                <c:pt idx="55">
                  <c:v>-677.30804708544235</c:v>
                </c:pt>
                <c:pt idx="56">
                  <c:v>-677.30804708544235</c:v>
                </c:pt>
                <c:pt idx="57">
                  <c:v>-677.30804708544235</c:v>
                </c:pt>
                <c:pt idx="58">
                  <c:v>-677.30804708544235</c:v>
                </c:pt>
                <c:pt idx="59">
                  <c:v>-677.30804708544235</c:v>
                </c:pt>
                <c:pt idx="60">
                  <c:v>-677.30804708544235</c:v>
                </c:pt>
                <c:pt idx="61">
                  <c:v>-677.30804708544235</c:v>
                </c:pt>
                <c:pt idx="62">
                  <c:v>-677.30804708544235</c:v>
                </c:pt>
                <c:pt idx="63">
                  <c:v>-677.30804708544235</c:v>
                </c:pt>
                <c:pt idx="64">
                  <c:v>-677.30804708544235</c:v>
                </c:pt>
                <c:pt idx="65">
                  <c:v>-677.30804708544235</c:v>
                </c:pt>
                <c:pt idx="66">
                  <c:v>-677.30804708544235</c:v>
                </c:pt>
                <c:pt idx="67">
                  <c:v>-677.30804708544235</c:v>
                </c:pt>
                <c:pt idx="68">
                  <c:v>-677.30804708544235</c:v>
                </c:pt>
                <c:pt idx="69">
                  <c:v>-677.30804708544235</c:v>
                </c:pt>
                <c:pt idx="70">
                  <c:v>-677.30804708544235</c:v>
                </c:pt>
                <c:pt idx="71">
                  <c:v>-677.30804708544235</c:v>
                </c:pt>
                <c:pt idx="72">
                  <c:v>-677.30804708544235</c:v>
                </c:pt>
                <c:pt idx="73">
                  <c:v>-677.30804708544235</c:v>
                </c:pt>
                <c:pt idx="74">
                  <c:v>-677.30804708544235</c:v>
                </c:pt>
                <c:pt idx="75">
                  <c:v>-677.30804708544235</c:v>
                </c:pt>
                <c:pt idx="76">
                  <c:v>-677.30804708544235</c:v>
                </c:pt>
                <c:pt idx="77">
                  <c:v>-677.30804708544235</c:v>
                </c:pt>
                <c:pt idx="78">
                  <c:v>-677.30804708544235</c:v>
                </c:pt>
                <c:pt idx="79">
                  <c:v>-677.30804708544235</c:v>
                </c:pt>
                <c:pt idx="80">
                  <c:v>-677.30804708544235</c:v>
                </c:pt>
                <c:pt idx="81">
                  <c:v>-677.30804708544235</c:v>
                </c:pt>
                <c:pt idx="82">
                  <c:v>-677.30804708544235</c:v>
                </c:pt>
                <c:pt idx="83">
                  <c:v>-677.30804708544235</c:v>
                </c:pt>
                <c:pt idx="84">
                  <c:v>-677.30804708544235</c:v>
                </c:pt>
                <c:pt idx="85">
                  <c:v>-677.30804708544235</c:v>
                </c:pt>
                <c:pt idx="86">
                  <c:v>-677.30804708544235</c:v>
                </c:pt>
                <c:pt idx="87">
                  <c:v>-677.30804708544235</c:v>
                </c:pt>
                <c:pt idx="88">
                  <c:v>-677.30804708544235</c:v>
                </c:pt>
                <c:pt idx="89">
                  <c:v>-677.30804708544235</c:v>
                </c:pt>
                <c:pt idx="90">
                  <c:v>-677.30804708544235</c:v>
                </c:pt>
                <c:pt idx="91">
                  <c:v>-677.30804708544235</c:v>
                </c:pt>
                <c:pt idx="92">
                  <c:v>-677.30804708544235</c:v>
                </c:pt>
                <c:pt idx="93">
                  <c:v>-677.30804708544235</c:v>
                </c:pt>
                <c:pt idx="94">
                  <c:v>-677.30804708544235</c:v>
                </c:pt>
                <c:pt idx="95">
                  <c:v>-677.30804708544235</c:v>
                </c:pt>
                <c:pt idx="96">
                  <c:v>-677.30804708544235</c:v>
                </c:pt>
                <c:pt idx="97">
                  <c:v>-677.30804708544235</c:v>
                </c:pt>
                <c:pt idx="98">
                  <c:v>-677.30804708544235</c:v>
                </c:pt>
                <c:pt idx="99">
                  <c:v>-677.30804708544235</c:v>
                </c:pt>
                <c:pt idx="100">
                  <c:v>-677.30804708544235</c:v>
                </c:pt>
                <c:pt idx="101">
                  <c:v>-677.30804708544235</c:v>
                </c:pt>
                <c:pt idx="102">
                  <c:v>-677.30804708544235</c:v>
                </c:pt>
                <c:pt idx="103">
                  <c:v>-677.30804708544235</c:v>
                </c:pt>
                <c:pt idx="104">
                  <c:v>-677.30804708544235</c:v>
                </c:pt>
                <c:pt idx="105">
                  <c:v>-677.30804708544235</c:v>
                </c:pt>
                <c:pt idx="106">
                  <c:v>-677.30804708544235</c:v>
                </c:pt>
                <c:pt idx="107">
                  <c:v>-677.30804708544235</c:v>
                </c:pt>
                <c:pt idx="108">
                  <c:v>-677.30804708544235</c:v>
                </c:pt>
                <c:pt idx="109">
                  <c:v>-677.30804708544235</c:v>
                </c:pt>
                <c:pt idx="110">
                  <c:v>-677.30804708544235</c:v>
                </c:pt>
                <c:pt idx="111">
                  <c:v>-677.30804708544235</c:v>
                </c:pt>
                <c:pt idx="112">
                  <c:v>-677.30804708544235</c:v>
                </c:pt>
                <c:pt idx="113">
                  <c:v>-677.30804708544235</c:v>
                </c:pt>
                <c:pt idx="114">
                  <c:v>-677.30804708544235</c:v>
                </c:pt>
                <c:pt idx="115">
                  <c:v>-677.30804708544235</c:v>
                </c:pt>
                <c:pt idx="116">
                  <c:v>-677.30804708544235</c:v>
                </c:pt>
                <c:pt idx="117">
                  <c:v>-677.30804708544235</c:v>
                </c:pt>
                <c:pt idx="118">
                  <c:v>-677.30804708544235</c:v>
                </c:pt>
                <c:pt idx="119">
                  <c:v>-677.30804708544235</c:v>
                </c:pt>
                <c:pt idx="120">
                  <c:v>-677.30804708544235</c:v>
                </c:pt>
                <c:pt idx="121">
                  <c:v>-677.30804708544235</c:v>
                </c:pt>
                <c:pt idx="122">
                  <c:v>-677.30804708544235</c:v>
                </c:pt>
                <c:pt idx="123">
                  <c:v>-677.30804708544235</c:v>
                </c:pt>
                <c:pt idx="124">
                  <c:v>-677.30804708544235</c:v>
                </c:pt>
                <c:pt idx="125">
                  <c:v>-677.30804708544235</c:v>
                </c:pt>
                <c:pt idx="126">
                  <c:v>-677.30804708544235</c:v>
                </c:pt>
                <c:pt idx="127">
                  <c:v>-677.30804708544235</c:v>
                </c:pt>
                <c:pt idx="128">
                  <c:v>-677.30804708544235</c:v>
                </c:pt>
                <c:pt idx="129">
                  <c:v>-677.30804708544235</c:v>
                </c:pt>
                <c:pt idx="130">
                  <c:v>-677.30804708544235</c:v>
                </c:pt>
                <c:pt idx="131">
                  <c:v>-677.30804708544235</c:v>
                </c:pt>
                <c:pt idx="132">
                  <c:v>-677.30804708544235</c:v>
                </c:pt>
                <c:pt idx="133">
                  <c:v>-677.30804708544235</c:v>
                </c:pt>
                <c:pt idx="134">
                  <c:v>-677.30804708544235</c:v>
                </c:pt>
                <c:pt idx="135">
                  <c:v>-677.30804708544235</c:v>
                </c:pt>
                <c:pt idx="136">
                  <c:v>-677.30804708544235</c:v>
                </c:pt>
                <c:pt idx="137">
                  <c:v>-677.30804708544235</c:v>
                </c:pt>
                <c:pt idx="138">
                  <c:v>-677.30804708544235</c:v>
                </c:pt>
                <c:pt idx="139">
                  <c:v>-677.30804708544235</c:v>
                </c:pt>
                <c:pt idx="140">
                  <c:v>-677.30804708544235</c:v>
                </c:pt>
                <c:pt idx="141">
                  <c:v>-677.30804708544235</c:v>
                </c:pt>
                <c:pt idx="142">
                  <c:v>-677.30804708544235</c:v>
                </c:pt>
                <c:pt idx="143">
                  <c:v>-677.30804708544235</c:v>
                </c:pt>
                <c:pt idx="144">
                  <c:v>-677.30804708544235</c:v>
                </c:pt>
                <c:pt idx="145">
                  <c:v>-677.30804708544235</c:v>
                </c:pt>
                <c:pt idx="146">
                  <c:v>-677.30804708544235</c:v>
                </c:pt>
                <c:pt idx="147">
                  <c:v>-677.30804708544235</c:v>
                </c:pt>
                <c:pt idx="148">
                  <c:v>-677.30804708544235</c:v>
                </c:pt>
                <c:pt idx="149">
                  <c:v>-677.30804708544235</c:v>
                </c:pt>
                <c:pt idx="150">
                  <c:v>-677.30804708544235</c:v>
                </c:pt>
                <c:pt idx="151">
                  <c:v>-677.30804708544235</c:v>
                </c:pt>
                <c:pt idx="152">
                  <c:v>-677.30804708544235</c:v>
                </c:pt>
                <c:pt idx="153">
                  <c:v>-677.30804708544235</c:v>
                </c:pt>
                <c:pt idx="154">
                  <c:v>-677.30804708544235</c:v>
                </c:pt>
                <c:pt idx="155">
                  <c:v>-677.30804708544235</c:v>
                </c:pt>
                <c:pt idx="156">
                  <c:v>-677.30804708544235</c:v>
                </c:pt>
                <c:pt idx="157">
                  <c:v>-677.30804708544235</c:v>
                </c:pt>
                <c:pt idx="158">
                  <c:v>-677.30804708544235</c:v>
                </c:pt>
                <c:pt idx="159">
                  <c:v>-677.30804708544235</c:v>
                </c:pt>
                <c:pt idx="160">
                  <c:v>-677.30804708544235</c:v>
                </c:pt>
                <c:pt idx="161">
                  <c:v>-677.30804708544235</c:v>
                </c:pt>
                <c:pt idx="162">
                  <c:v>-677.30804708544235</c:v>
                </c:pt>
                <c:pt idx="163">
                  <c:v>-677.30804708544235</c:v>
                </c:pt>
                <c:pt idx="164">
                  <c:v>-677.30804708544235</c:v>
                </c:pt>
                <c:pt idx="165">
                  <c:v>-677.30804708544235</c:v>
                </c:pt>
                <c:pt idx="166">
                  <c:v>-677.30804708544235</c:v>
                </c:pt>
                <c:pt idx="167">
                  <c:v>-677.30804708544235</c:v>
                </c:pt>
                <c:pt idx="168">
                  <c:v>-677.30804708544235</c:v>
                </c:pt>
                <c:pt idx="169">
                  <c:v>-677.30804708544235</c:v>
                </c:pt>
                <c:pt idx="170">
                  <c:v>-677.30804708544235</c:v>
                </c:pt>
                <c:pt idx="171">
                  <c:v>-677.30804708544235</c:v>
                </c:pt>
                <c:pt idx="172">
                  <c:v>-677.30804708544235</c:v>
                </c:pt>
                <c:pt idx="173">
                  <c:v>-677.30804708544235</c:v>
                </c:pt>
                <c:pt idx="174">
                  <c:v>-677.30804708544235</c:v>
                </c:pt>
                <c:pt idx="175">
                  <c:v>-677.30804708544235</c:v>
                </c:pt>
                <c:pt idx="176">
                  <c:v>-677.30804708544235</c:v>
                </c:pt>
                <c:pt idx="177">
                  <c:v>-677.30804708544235</c:v>
                </c:pt>
                <c:pt idx="178">
                  <c:v>-677.30804708544235</c:v>
                </c:pt>
                <c:pt idx="179">
                  <c:v>-677.30804708544235</c:v>
                </c:pt>
                <c:pt idx="180">
                  <c:v>-677.30804708544235</c:v>
                </c:pt>
                <c:pt idx="181">
                  <c:v>-677.30804708544235</c:v>
                </c:pt>
                <c:pt idx="182">
                  <c:v>-677.30804708544235</c:v>
                </c:pt>
                <c:pt idx="183">
                  <c:v>-677.30804708544235</c:v>
                </c:pt>
                <c:pt idx="184">
                  <c:v>-677.30804708544235</c:v>
                </c:pt>
                <c:pt idx="185">
                  <c:v>-677.30804708544235</c:v>
                </c:pt>
                <c:pt idx="186">
                  <c:v>-677.30804708544235</c:v>
                </c:pt>
                <c:pt idx="187">
                  <c:v>-677.30804708544235</c:v>
                </c:pt>
                <c:pt idx="188">
                  <c:v>-677.30804708544235</c:v>
                </c:pt>
                <c:pt idx="189">
                  <c:v>-677.30804708544235</c:v>
                </c:pt>
                <c:pt idx="190">
                  <c:v>-677.30804708544235</c:v>
                </c:pt>
                <c:pt idx="191">
                  <c:v>-677.30804708544235</c:v>
                </c:pt>
                <c:pt idx="192">
                  <c:v>-677.30804708544235</c:v>
                </c:pt>
                <c:pt idx="193">
                  <c:v>-677.30804708544235</c:v>
                </c:pt>
                <c:pt idx="194">
                  <c:v>-677.30804708544235</c:v>
                </c:pt>
                <c:pt idx="195">
                  <c:v>-677.30804708544235</c:v>
                </c:pt>
                <c:pt idx="196">
                  <c:v>-677.30804708544235</c:v>
                </c:pt>
                <c:pt idx="197">
                  <c:v>-677.30804708544235</c:v>
                </c:pt>
                <c:pt idx="198">
                  <c:v>-677.30804708544235</c:v>
                </c:pt>
                <c:pt idx="199">
                  <c:v>-677.30804708544235</c:v>
                </c:pt>
                <c:pt idx="200">
                  <c:v>-677.30804708544235</c:v>
                </c:pt>
                <c:pt idx="201">
                  <c:v>-677.30804708544235</c:v>
                </c:pt>
                <c:pt idx="202">
                  <c:v>-677.30804708544235</c:v>
                </c:pt>
                <c:pt idx="203">
                  <c:v>-677.30804708544235</c:v>
                </c:pt>
                <c:pt idx="204">
                  <c:v>-677.30804708544235</c:v>
                </c:pt>
                <c:pt idx="205">
                  <c:v>-677.30804708544235</c:v>
                </c:pt>
                <c:pt idx="206">
                  <c:v>-677.30804708544235</c:v>
                </c:pt>
                <c:pt idx="207">
                  <c:v>-677.30804708544235</c:v>
                </c:pt>
                <c:pt idx="208">
                  <c:v>-677.30804708544235</c:v>
                </c:pt>
                <c:pt idx="209">
                  <c:v>-677.30804708544235</c:v>
                </c:pt>
                <c:pt idx="210">
                  <c:v>-677.30804708544235</c:v>
                </c:pt>
                <c:pt idx="211">
                  <c:v>-677.30804708544235</c:v>
                </c:pt>
                <c:pt idx="212">
                  <c:v>-677.30804708544235</c:v>
                </c:pt>
                <c:pt idx="213">
                  <c:v>-677.30804708544235</c:v>
                </c:pt>
                <c:pt idx="214">
                  <c:v>-677.30804708544235</c:v>
                </c:pt>
                <c:pt idx="215">
                  <c:v>-677.30804708544235</c:v>
                </c:pt>
                <c:pt idx="216">
                  <c:v>-677.30804708544235</c:v>
                </c:pt>
                <c:pt idx="217">
                  <c:v>-677.30804708544235</c:v>
                </c:pt>
                <c:pt idx="218">
                  <c:v>-677.30804708544235</c:v>
                </c:pt>
                <c:pt idx="219">
                  <c:v>-677.30804708544235</c:v>
                </c:pt>
                <c:pt idx="220">
                  <c:v>-677.30804708544235</c:v>
                </c:pt>
                <c:pt idx="221">
                  <c:v>-677.30804708544235</c:v>
                </c:pt>
                <c:pt idx="222">
                  <c:v>-677.30804708544235</c:v>
                </c:pt>
                <c:pt idx="223">
                  <c:v>-677.30804708544235</c:v>
                </c:pt>
                <c:pt idx="224">
                  <c:v>-677.30804708544235</c:v>
                </c:pt>
                <c:pt idx="225">
                  <c:v>-677.30804708544235</c:v>
                </c:pt>
                <c:pt idx="226">
                  <c:v>-677.30804708544235</c:v>
                </c:pt>
                <c:pt idx="227">
                  <c:v>-677.30804708544235</c:v>
                </c:pt>
                <c:pt idx="228">
                  <c:v>-677.30804708544235</c:v>
                </c:pt>
                <c:pt idx="229">
                  <c:v>-677.30804708544235</c:v>
                </c:pt>
                <c:pt idx="230">
                  <c:v>-677.30804708544235</c:v>
                </c:pt>
                <c:pt idx="231">
                  <c:v>-677.30804708544235</c:v>
                </c:pt>
                <c:pt idx="232">
                  <c:v>-677.30804708544235</c:v>
                </c:pt>
                <c:pt idx="233">
                  <c:v>-677.30804708544235</c:v>
                </c:pt>
                <c:pt idx="234">
                  <c:v>-677.30804708544235</c:v>
                </c:pt>
                <c:pt idx="235">
                  <c:v>-677.30804708544235</c:v>
                </c:pt>
                <c:pt idx="236">
                  <c:v>-677.30804708544235</c:v>
                </c:pt>
                <c:pt idx="237">
                  <c:v>-677.30804708544235</c:v>
                </c:pt>
                <c:pt idx="238">
                  <c:v>-677.30804708544235</c:v>
                </c:pt>
                <c:pt idx="239">
                  <c:v>-677.30804708544235</c:v>
                </c:pt>
                <c:pt idx="240">
                  <c:v>-677.30804708544235</c:v>
                </c:pt>
                <c:pt idx="241">
                  <c:v>-677.30804708544235</c:v>
                </c:pt>
                <c:pt idx="242">
                  <c:v>-677.30804708544235</c:v>
                </c:pt>
                <c:pt idx="243">
                  <c:v>-677.30804708544235</c:v>
                </c:pt>
                <c:pt idx="244">
                  <c:v>-677.30804708544235</c:v>
                </c:pt>
                <c:pt idx="245">
                  <c:v>-677.30804708544235</c:v>
                </c:pt>
                <c:pt idx="246">
                  <c:v>-677.30804708544235</c:v>
                </c:pt>
                <c:pt idx="247">
                  <c:v>-677.30804708544235</c:v>
                </c:pt>
                <c:pt idx="248">
                  <c:v>-677.30804708544235</c:v>
                </c:pt>
                <c:pt idx="249">
                  <c:v>-677.30804708544235</c:v>
                </c:pt>
                <c:pt idx="250">
                  <c:v>-677.30804708544235</c:v>
                </c:pt>
                <c:pt idx="251">
                  <c:v>-677.30804708544235</c:v>
                </c:pt>
                <c:pt idx="252">
                  <c:v>-677.30804708544235</c:v>
                </c:pt>
                <c:pt idx="253">
                  <c:v>-677.30804708544235</c:v>
                </c:pt>
                <c:pt idx="254">
                  <c:v>-677.30804708544235</c:v>
                </c:pt>
                <c:pt idx="255">
                  <c:v>-677.30804708544235</c:v>
                </c:pt>
                <c:pt idx="256">
                  <c:v>-677.30804708544235</c:v>
                </c:pt>
                <c:pt idx="257">
                  <c:v>-677.30804708544235</c:v>
                </c:pt>
                <c:pt idx="258">
                  <c:v>-677.30804708544235</c:v>
                </c:pt>
                <c:pt idx="259">
                  <c:v>-677.30804708544235</c:v>
                </c:pt>
                <c:pt idx="260">
                  <c:v>-677.30804708544235</c:v>
                </c:pt>
                <c:pt idx="261">
                  <c:v>-677.30804708544235</c:v>
                </c:pt>
                <c:pt idx="262">
                  <c:v>-677.30804708544235</c:v>
                </c:pt>
                <c:pt idx="263">
                  <c:v>-677.30804708544235</c:v>
                </c:pt>
                <c:pt idx="264">
                  <c:v>-677.30804708544235</c:v>
                </c:pt>
                <c:pt idx="265">
                  <c:v>-677.30804708544235</c:v>
                </c:pt>
                <c:pt idx="266">
                  <c:v>-677.30804708544235</c:v>
                </c:pt>
                <c:pt idx="267">
                  <c:v>-677.30804708544235</c:v>
                </c:pt>
                <c:pt idx="268">
                  <c:v>-677.30804708544235</c:v>
                </c:pt>
                <c:pt idx="269">
                  <c:v>-677.30804708544235</c:v>
                </c:pt>
                <c:pt idx="270">
                  <c:v>-677.30804708544235</c:v>
                </c:pt>
                <c:pt idx="271">
                  <c:v>-677.30804708544235</c:v>
                </c:pt>
                <c:pt idx="272">
                  <c:v>-677.30804708544235</c:v>
                </c:pt>
                <c:pt idx="273">
                  <c:v>-677.30804708544235</c:v>
                </c:pt>
                <c:pt idx="274">
                  <c:v>-677.30804708544235</c:v>
                </c:pt>
                <c:pt idx="275">
                  <c:v>88.98229898236184</c:v>
                </c:pt>
                <c:pt idx="276">
                  <c:v>88.98229898236184</c:v>
                </c:pt>
                <c:pt idx="277">
                  <c:v>88.98229898236184</c:v>
                </c:pt>
                <c:pt idx="278">
                  <c:v>88.98229898236184</c:v>
                </c:pt>
                <c:pt idx="279">
                  <c:v>88.98229898236184</c:v>
                </c:pt>
                <c:pt idx="280">
                  <c:v>88.98229898236184</c:v>
                </c:pt>
                <c:pt idx="281">
                  <c:v>88.98229898236184</c:v>
                </c:pt>
                <c:pt idx="282">
                  <c:v>88.98229898236184</c:v>
                </c:pt>
                <c:pt idx="283">
                  <c:v>88.98229898236184</c:v>
                </c:pt>
                <c:pt idx="284">
                  <c:v>88.98229898236184</c:v>
                </c:pt>
                <c:pt idx="285">
                  <c:v>88.98229898236184</c:v>
                </c:pt>
                <c:pt idx="286">
                  <c:v>88.98229898236184</c:v>
                </c:pt>
                <c:pt idx="287">
                  <c:v>88.98229898236184</c:v>
                </c:pt>
                <c:pt idx="288">
                  <c:v>88.98229898236184</c:v>
                </c:pt>
                <c:pt idx="289">
                  <c:v>88.98229898236184</c:v>
                </c:pt>
                <c:pt idx="290">
                  <c:v>88.98229898236184</c:v>
                </c:pt>
                <c:pt idx="291">
                  <c:v>88.98229898236184</c:v>
                </c:pt>
                <c:pt idx="292">
                  <c:v>88.98229898236184</c:v>
                </c:pt>
                <c:pt idx="293">
                  <c:v>88.98229898236184</c:v>
                </c:pt>
                <c:pt idx="294">
                  <c:v>88.98229898236184</c:v>
                </c:pt>
                <c:pt idx="295">
                  <c:v>88.98229898236184</c:v>
                </c:pt>
                <c:pt idx="296">
                  <c:v>88.98229898236184</c:v>
                </c:pt>
                <c:pt idx="297">
                  <c:v>88.98229898236184</c:v>
                </c:pt>
                <c:pt idx="298">
                  <c:v>88.98229898236184</c:v>
                </c:pt>
                <c:pt idx="299">
                  <c:v>88.98229898236184</c:v>
                </c:pt>
                <c:pt idx="300">
                  <c:v>88.98229898236184</c:v>
                </c:pt>
                <c:pt idx="301">
                  <c:v>88.98229898236184</c:v>
                </c:pt>
                <c:pt idx="302">
                  <c:v>88.98229898236184</c:v>
                </c:pt>
                <c:pt idx="303">
                  <c:v>88.98229898236184</c:v>
                </c:pt>
                <c:pt idx="304">
                  <c:v>88.98229898236184</c:v>
                </c:pt>
                <c:pt idx="305">
                  <c:v>88.98229898236184</c:v>
                </c:pt>
                <c:pt idx="306">
                  <c:v>88.98229898236184</c:v>
                </c:pt>
                <c:pt idx="307">
                  <c:v>88.98229898236184</c:v>
                </c:pt>
                <c:pt idx="308">
                  <c:v>88.98229898236184</c:v>
                </c:pt>
                <c:pt idx="309">
                  <c:v>88.98229898236184</c:v>
                </c:pt>
                <c:pt idx="310">
                  <c:v>88.98229898236184</c:v>
                </c:pt>
                <c:pt idx="311">
                  <c:v>88.98229898236184</c:v>
                </c:pt>
                <c:pt idx="312">
                  <c:v>88.98229898236184</c:v>
                </c:pt>
                <c:pt idx="313">
                  <c:v>88.98229898236184</c:v>
                </c:pt>
                <c:pt idx="314">
                  <c:v>88.98229898236184</c:v>
                </c:pt>
                <c:pt idx="315">
                  <c:v>88.98229898236184</c:v>
                </c:pt>
                <c:pt idx="316">
                  <c:v>88.98229898236184</c:v>
                </c:pt>
                <c:pt idx="317">
                  <c:v>88.98229898236184</c:v>
                </c:pt>
                <c:pt idx="318">
                  <c:v>88.98229898236184</c:v>
                </c:pt>
                <c:pt idx="319">
                  <c:v>88.98229898236184</c:v>
                </c:pt>
                <c:pt idx="320">
                  <c:v>88.98229898236184</c:v>
                </c:pt>
                <c:pt idx="321">
                  <c:v>88.98229898236184</c:v>
                </c:pt>
                <c:pt idx="322">
                  <c:v>88.98229898236184</c:v>
                </c:pt>
                <c:pt idx="323">
                  <c:v>88.98229898236184</c:v>
                </c:pt>
                <c:pt idx="324">
                  <c:v>88.98229898236184</c:v>
                </c:pt>
                <c:pt idx="325">
                  <c:v>88.98229898236184</c:v>
                </c:pt>
                <c:pt idx="326">
                  <c:v>88.98229898236184</c:v>
                </c:pt>
                <c:pt idx="327">
                  <c:v>88.98229898236184</c:v>
                </c:pt>
                <c:pt idx="328">
                  <c:v>88.98229898236184</c:v>
                </c:pt>
                <c:pt idx="329">
                  <c:v>88.98229898236184</c:v>
                </c:pt>
                <c:pt idx="330">
                  <c:v>88.98229898236184</c:v>
                </c:pt>
                <c:pt idx="331">
                  <c:v>88.98229898236184</c:v>
                </c:pt>
                <c:pt idx="332">
                  <c:v>88.98229898236184</c:v>
                </c:pt>
                <c:pt idx="333">
                  <c:v>88.98229898236184</c:v>
                </c:pt>
                <c:pt idx="334">
                  <c:v>88.98229898236184</c:v>
                </c:pt>
                <c:pt idx="335">
                  <c:v>88.98229898236184</c:v>
                </c:pt>
                <c:pt idx="336">
                  <c:v>88.98229898236184</c:v>
                </c:pt>
                <c:pt idx="337">
                  <c:v>88.98229898236184</c:v>
                </c:pt>
                <c:pt idx="338">
                  <c:v>88.98229898236184</c:v>
                </c:pt>
                <c:pt idx="339">
                  <c:v>88.98229898236184</c:v>
                </c:pt>
                <c:pt idx="340">
                  <c:v>88.98229898236184</c:v>
                </c:pt>
                <c:pt idx="341">
                  <c:v>88.98229898236184</c:v>
                </c:pt>
                <c:pt idx="342">
                  <c:v>88.98229898236184</c:v>
                </c:pt>
                <c:pt idx="343">
                  <c:v>88.98229898236184</c:v>
                </c:pt>
                <c:pt idx="344">
                  <c:v>88.98229898236184</c:v>
                </c:pt>
                <c:pt idx="345">
                  <c:v>88.98229898236184</c:v>
                </c:pt>
                <c:pt idx="346">
                  <c:v>88.98229898236184</c:v>
                </c:pt>
                <c:pt idx="347">
                  <c:v>88.98229898236184</c:v>
                </c:pt>
                <c:pt idx="348">
                  <c:v>88.98229898236184</c:v>
                </c:pt>
                <c:pt idx="349">
                  <c:v>88.98229898236184</c:v>
                </c:pt>
                <c:pt idx="350">
                  <c:v>88.98229898236184</c:v>
                </c:pt>
                <c:pt idx="351">
                  <c:v>88.98229898236184</c:v>
                </c:pt>
                <c:pt idx="352">
                  <c:v>88.98229898236184</c:v>
                </c:pt>
                <c:pt idx="353">
                  <c:v>88.98229898236184</c:v>
                </c:pt>
                <c:pt idx="354">
                  <c:v>88.98229898236184</c:v>
                </c:pt>
                <c:pt idx="355">
                  <c:v>88.98229898236184</c:v>
                </c:pt>
                <c:pt idx="356">
                  <c:v>88.98229898236184</c:v>
                </c:pt>
                <c:pt idx="357">
                  <c:v>88.98229898236184</c:v>
                </c:pt>
                <c:pt idx="358">
                  <c:v>88.98229898236184</c:v>
                </c:pt>
                <c:pt idx="359">
                  <c:v>88.98229898236184</c:v>
                </c:pt>
                <c:pt idx="360">
                  <c:v>88.98229898236184</c:v>
                </c:pt>
                <c:pt idx="361">
                  <c:v>88.98229898236184</c:v>
                </c:pt>
                <c:pt idx="362">
                  <c:v>88.98229898236184</c:v>
                </c:pt>
                <c:pt idx="363">
                  <c:v>88.98229898236184</c:v>
                </c:pt>
                <c:pt idx="364">
                  <c:v>88.98229898236184</c:v>
                </c:pt>
                <c:pt idx="365">
                  <c:v>88.98229898236184</c:v>
                </c:pt>
                <c:pt idx="366">
                  <c:v>88.98229898236184</c:v>
                </c:pt>
                <c:pt idx="367">
                  <c:v>88.98229898236184</c:v>
                </c:pt>
                <c:pt idx="368">
                  <c:v>88.98229898236184</c:v>
                </c:pt>
                <c:pt idx="369">
                  <c:v>88.98229898236184</c:v>
                </c:pt>
                <c:pt idx="370">
                  <c:v>88.98229898236184</c:v>
                </c:pt>
                <c:pt idx="371">
                  <c:v>88.98229898236184</c:v>
                </c:pt>
                <c:pt idx="372">
                  <c:v>88.98229898236184</c:v>
                </c:pt>
                <c:pt idx="373">
                  <c:v>88.98229898236184</c:v>
                </c:pt>
                <c:pt idx="374">
                  <c:v>88.98229898236184</c:v>
                </c:pt>
                <c:pt idx="375">
                  <c:v>88.98229898236184</c:v>
                </c:pt>
                <c:pt idx="376">
                  <c:v>88.98229898236184</c:v>
                </c:pt>
                <c:pt idx="377">
                  <c:v>88.98229898236184</c:v>
                </c:pt>
                <c:pt idx="378">
                  <c:v>88.98229898236184</c:v>
                </c:pt>
                <c:pt idx="379">
                  <c:v>88.98229898236184</c:v>
                </c:pt>
                <c:pt idx="380">
                  <c:v>88.98229898236184</c:v>
                </c:pt>
                <c:pt idx="381">
                  <c:v>88.98229898236184</c:v>
                </c:pt>
                <c:pt idx="382">
                  <c:v>88.98229898236184</c:v>
                </c:pt>
                <c:pt idx="383">
                  <c:v>88.98229898236184</c:v>
                </c:pt>
                <c:pt idx="384">
                  <c:v>88.98229898236184</c:v>
                </c:pt>
                <c:pt idx="385">
                  <c:v>88.98229898236184</c:v>
                </c:pt>
                <c:pt idx="386">
                  <c:v>88.98229898236184</c:v>
                </c:pt>
                <c:pt idx="387">
                  <c:v>88.98229898236184</c:v>
                </c:pt>
                <c:pt idx="388">
                  <c:v>88.98229898236184</c:v>
                </c:pt>
                <c:pt idx="389">
                  <c:v>88.98229898236184</c:v>
                </c:pt>
                <c:pt idx="390">
                  <c:v>88.98229898236184</c:v>
                </c:pt>
                <c:pt idx="391">
                  <c:v>88.98229898236184</c:v>
                </c:pt>
                <c:pt idx="392">
                  <c:v>88.98229898236184</c:v>
                </c:pt>
                <c:pt idx="393">
                  <c:v>88.98229898236184</c:v>
                </c:pt>
                <c:pt idx="394">
                  <c:v>88.98229898236184</c:v>
                </c:pt>
                <c:pt idx="395">
                  <c:v>88.98229898236184</c:v>
                </c:pt>
                <c:pt idx="396">
                  <c:v>88.98229898236184</c:v>
                </c:pt>
                <c:pt idx="397">
                  <c:v>88.98229898236184</c:v>
                </c:pt>
                <c:pt idx="398">
                  <c:v>88.98229898236184</c:v>
                </c:pt>
                <c:pt idx="399">
                  <c:v>88.98229898236184</c:v>
                </c:pt>
                <c:pt idx="400">
                  <c:v>88.98229898236184</c:v>
                </c:pt>
                <c:pt idx="401">
                  <c:v>88.98229898236184</c:v>
                </c:pt>
                <c:pt idx="402">
                  <c:v>88.98229898236184</c:v>
                </c:pt>
                <c:pt idx="403">
                  <c:v>88.98229898236184</c:v>
                </c:pt>
                <c:pt idx="404">
                  <c:v>88.98229898236184</c:v>
                </c:pt>
                <c:pt idx="405">
                  <c:v>88.98229898236184</c:v>
                </c:pt>
                <c:pt idx="406">
                  <c:v>88.98229898236184</c:v>
                </c:pt>
                <c:pt idx="407">
                  <c:v>88.98229898236184</c:v>
                </c:pt>
                <c:pt idx="408">
                  <c:v>88.98229898236184</c:v>
                </c:pt>
                <c:pt idx="409">
                  <c:v>88.98229898236184</c:v>
                </c:pt>
                <c:pt idx="410">
                  <c:v>88.98229898236184</c:v>
                </c:pt>
                <c:pt idx="411">
                  <c:v>88.98229898236184</c:v>
                </c:pt>
                <c:pt idx="412">
                  <c:v>88.98229898236184</c:v>
                </c:pt>
                <c:pt idx="413">
                  <c:v>88.98229898236184</c:v>
                </c:pt>
                <c:pt idx="414">
                  <c:v>88.98229898236184</c:v>
                </c:pt>
                <c:pt idx="415">
                  <c:v>88.98229898236184</c:v>
                </c:pt>
                <c:pt idx="416">
                  <c:v>88.98229898236184</c:v>
                </c:pt>
                <c:pt idx="417">
                  <c:v>88.98229898236184</c:v>
                </c:pt>
                <c:pt idx="418">
                  <c:v>88.98229898236184</c:v>
                </c:pt>
                <c:pt idx="419">
                  <c:v>88.98229898236184</c:v>
                </c:pt>
                <c:pt idx="420">
                  <c:v>88.98229898236184</c:v>
                </c:pt>
                <c:pt idx="421">
                  <c:v>88.98229898236184</c:v>
                </c:pt>
                <c:pt idx="422">
                  <c:v>88.98229898236184</c:v>
                </c:pt>
                <c:pt idx="423">
                  <c:v>88.98229898236184</c:v>
                </c:pt>
                <c:pt idx="424">
                  <c:v>88.98229898236184</c:v>
                </c:pt>
                <c:pt idx="425">
                  <c:v>88.98229898236184</c:v>
                </c:pt>
                <c:pt idx="426">
                  <c:v>88.98229898236184</c:v>
                </c:pt>
                <c:pt idx="427">
                  <c:v>88.98229898236184</c:v>
                </c:pt>
                <c:pt idx="428">
                  <c:v>88.98229898236184</c:v>
                </c:pt>
                <c:pt idx="429">
                  <c:v>88.98229898236184</c:v>
                </c:pt>
                <c:pt idx="430">
                  <c:v>88.98229898236184</c:v>
                </c:pt>
                <c:pt idx="431">
                  <c:v>88.98229898236184</c:v>
                </c:pt>
                <c:pt idx="432">
                  <c:v>88.98229898236184</c:v>
                </c:pt>
                <c:pt idx="433">
                  <c:v>88.98229898236184</c:v>
                </c:pt>
                <c:pt idx="434">
                  <c:v>88.98229898236184</c:v>
                </c:pt>
                <c:pt idx="435">
                  <c:v>88.98229898236184</c:v>
                </c:pt>
                <c:pt idx="436">
                  <c:v>88.98229898236184</c:v>
                </c:pt>
                <c:pt idx="437">
                  <c:v>88.98229898236184</c:v>
                </c:pt>
                <c:pt idx="438">
                  <c:v>88.98229898236184</c:v>
                </c:pt>
                <c:pt idx="439">
                  <c:v>88.98229898236184</c:v>
                </c:pt>
                <c:pt idx="440">
                  <c:v>88.98229898236184</c:v>
                </c:pt>
                <c:pt idx="441">
                  <c:v>88.98229898236184</c:v>
                </c:pt>
                <c:pt idx="442">
                  <c:v>88.98229898236184</c:v>
                </c:pt>
                <c:pt idx="443">
                  <c:v>88.98229898236184</c:v>
                </c:pt>
                <c:pt idx="444">
                  <c:v>88.98229898236184</c:v>
                </c:pt>
                <c:pt idx="445">
                  <c:v>88.98229898236184</c:v>
                </c:pt>
                <c:pt idx="446">
                  <c:v>88.98229898236184</c:v>
                </c:pt>
                <c:pt idx="447">
                  <c:v>88.98229898236184</c:v>
                </c:pt>
                <c:pt idx="448">
                  <c:v>88.98229898236184</c:v>
                </c:pt>
                <c:pt idx="449">
                  <c:v>88.98229898236184</c:v>
                </c:pt>
                <c:pt idx="450">
                  <c:v>88.98229898236184</c:v>
                </c:pt>
                <c:pt idx="451">
                  <c:v>88.98229898236184</c:v>
                </c:pt>
                <c:pt idx="452">
                  <c:v>88.98229898236184</c:v>
                </c:pt>
                <c:pt idx="453">
                  <c:v>88.98229898236184</c:v>
                </c:pt>
                <c:pt idx="454">
                  <c:v>88.98229898236184</c:v>
                </c:pt>
                <c:pt idx="455">
                  <c:v>88.98229898236184</c:v>
                </c:pt>
                <c:pt idx="456">
                  <c:v>88.98229898236184</c:v>
                </c:pt>
                <c:pt idx="457">
                  <c:v>88.98229898236184</c:v>
                </c:pt>
                <c:pt idx="458">
                  <c:v>88.98229898236184</c:v>
                </c:pt>
                <c:pt idx="459">
                  <c:v>88.98229898236184</c:v>
                </c:pt>
                <c:pt idx="460">
                  <c:v>88.98229898236184</c:v>
                </c:pt>
                <c:pt idx="461">
                  <c:v>88.98229898236184</c:v>
                </c:pt>
                <c:pt idx="462">
                  <c:v>88.98229898236184</c:v>
                </c:pt>
                <c:pt idx="463">
                  <c:v>88.98229898236184</c:v>
                </c:pt>
                <c:pt idx="464">
                  <c:v>88.98229898236184</c:v>
                </c:pt>
                <c:pt idx="465">
                  <c:v>88.98229898236184</c:v>
                </c:pt>
                <c:pt idx="466">
                  <c:v>88.98229898236184</c:v>
                </c:pt>
                <c:pt idx="467">
                  <c:v>88.98229898236184</c:v>
                </c:pt>
                <c:pt idx="468">
                  <c:v>88.98229898236184</c:v>
                </c:pt>
                <c:pt idx="469">
                  <c:v>88.98229898236184</c:v>
                </c:pt>
                <c:pt idx="470">
                  <c:v>88.98229898236184</c:v>
                </c:pt>
                <c:pt idx="471">
                  <c:v>88.98229898236184</c:v>
                </c:pt>
                <c:pt idx="472">
                  <c:v>88.98229898236184</c:v>
                </c:pt>
                <c:pt idx="473">
                  <c:v>88.98229898236184</c:v>
                </c:pt>
                <c:pt idx="474">
                  <c:v>88.98229898236184</c:v>
                </c:pt>
                <c:pt idx="475">
                  <c:v>88.98229898236184</c:v>
                </c:pt>
                <c:pt idx="476">
                  <c:v>88.98229898236184</c:v>
                </c:pt>
                <c:pt idx="477">
                  <c:v>88.98229898236184</c:v>
                </c:pt>
                <c:pt idx="478">
                  <c:v>88.98229898236184</c:v>
                </c:pt>
                <c:pt idx="479">
                  <c:v>88.98229898236184</c:v>
                </c:pt>
                <c:pt idx="480">
                  <c:v>88.98229898236184</c:v>
                </c:pt>
                <c:pt idx="481">
                  <c:v>88.98229898236184</c:v>
                </c:pt>
                <c:pt idx="482">
                  <c:v>88.98229898236184</c:v>
                </c:pt>
                <c:pt idx="483">
                  <c:v>88.98229898236184</c:v>
                </c:pt>
                <c:pt idx="484">
                  <c:v>88.98229898236184</c:v>
                </c:pt>
                <c:pt idx="485">
                  <c:v>88.98229898236184</c:v>
                </c:pt>
                <c:pt idx="486">
                  <c:v>88.98229898236184</c:v>
                </c:pt>
                <c:pt idx="487">
                  <c:v>88.98229898236184</c:v>
                </c:pt>
                <c:pt idx="488">
                  <c:v>88.98229898236184</c:v>
                </c:pt>
                <c:pt idx="489">
                  <c:v>88.98229898236184</c:v>
                </c:pt>
                <c:pt idx="490">
                  <c:v>88.98229898236184</c:v>
                </c:pt>
                <c:pt idx="491">
                  <c:v>88.98229898236184</c:v>
                </c:pt>
                <c:pt idx="492">
                  <c:v>88.98229898236184</c:v>
                </c:pt>
                <c:pt idx="493">
                  <c:v>88.98229898236184</c:v>
                </c:pt>
                <c:pt idx="494">
                  <c:v>88.98229898236184</c:v>
                </c:pt>
                <c:pt idx="495">
                  <c:v>88.98229898236184</c:v>
                </c:pt>
                <c:pt idx="496">
                  <c:v>88.98229898236184</c:v>
                </c:pt>
                <c:pt idx="497">
                  <c:v>88.98229898236184</c:v>
                </c:pt>
                <c:pt idx="498">
                  <c:v>88.98229898236184</c:v>
                </c:pt>
                <c:pt idx="499">
                  <c:v>88.98229898236184</c:v>
                </c:pt>
                <c:pt idx="500">
                  <c:v>88.98229898236184</c:v>
                </c:pt>
                <c:pt idx="501">
                  <c:v>88.98229898236184</c:v>
                </c:pt>
                <c:pt idx="502">
                  <c:v>88.98229898236184</c:v>
                </c:pt>
                <c:pt idx="503">
                  <c:v>88.98229898236184</c:v>
                </c:pt>
                <c:pt idx="504">
                  <c:v>88.98229898236184</c:v>
                </c:pt>
                <c:pt idx="505">
                  <c:v>88.98229898236184</c:v>
                </c:pt>
                <c:pt idx="506">
                  <c:v>88.98229898236184</c:v>
                </c:pt>
                <c:pt idx="507">
                  <c:v>88.98229898236184</c:v>
                </c:pt>
                <c:pt idx="508">
                  <c:v>88.98229898236184</c:v>
                </c:pt>
                <c:pt idx="509">
                  <c:v>88.98229898236184</c:v>
                </c:pt>
                <c:pt idx="510">
                  <c:v>88.98229898236184</c:v>
                </c:pt>
                <c:pt idx="511">
                  <c:v>88.98229898236184</c:v>
                </c:pt>
                <c:pt idx="512">
                  <c:v>88.98229898236184</c:v>
                </c:pt>
                <c:pt idx="513">
                  <c:v>88.98229898236184</c:v>
                </c:pt>
                <c:pt idx="514">
                  <c:v>88.98229898236184</c:v>
                </c:pt>
                <c:pt idx="515">
                  <c:v>88.98229898236184</c:v>
                </c:pt>
                <c:pt idx="516">
                  <c:v>88.98229898236184</c:v>
                </c:pt>
                <c:pt idx="517">
                  <c:v>88.98229898236184</c:v>
                </c:pt>
                <c:pt idx="518">
                  <c:v>88.98229898236184</c:v>
                </c:pt>
                <c:pt idx="519">
                  <c:v>88.98229898236184</c:v>
                </c:pt>
                <c:pt idx="520">
                  <c:v>88.98229898236184</c:v>
                </c:pt>
                <c:pt idx="521">
                  <c:v>88.98229898236184</c:v>
                </c:pt>
                <c:pt idx="522">
                  <c:v>88.98229898236184</c:v>
                </c:pt>
                <c:pt idx="523">
                  <c:v>88.98229898236184</c:v>
                </c:pt>
                <c:pt idx="524">
                  <c:v>88.98229898236184</c:v>
                </c:pt>
                <c:pt idx="525">
                  <c:v>88.98229898236184</c:v>
                </c:pt>
                <c:pt idx="526">
                  <c:v>88.98229898236184</c:v>
                </c:pt>
                <c:pt idx="527">
                  <c:v>88.98229898236184</c:v>
                </c:pt>
                <c:pt idx="528">
                  <c:v>88.98229898236184</c:v>
                </c:pt>
                <c:pt idx="529">
                  <c:v>88.98229898236184</c:v>
                </c:pt>
                <c:pt idx="530">
                  <c:v>88.98229898236184</c:v>
                </c:pt>
                <c:pt idx="531">
                  <c:v>88.98229898236184</c:v>
                </c:pt>
                <c:pt idx="532">
                  <c:v>88.98229898236184</c:v>
                </c:pt>
                <c:pt idx="533">
                  <c:v>88.98229898236184</c:v>
                </c:pt>
                <c:pt idx="534">
                  <c:v>88.98229898236184</c:v>
                </c:pt>
                <c:pt idx="535">
                  <c:v>88.98229898236184</c:v>
                </c:pt>
                <c:pt idx="536">
                  <c:v>88.98229898236184</c:v>
                </c:pt>
                <c:pt idx="537">
                  <c:v>88.98229898236184</c:v>
                </c:pt>
                <c:pt idx="538">
                  <c:v>88.98229898236184</c:v>
                </c:pt>
                <c:pt idx="539">
                  <c:v>88.98229898236184</c:v>
                </c:pt>
                <c:pt idx="540">
                  <c:v>88.98229898236184</c:v>
                </c:pt>
                <c:pt idx="541">
                  <c:v>88.98229898236184</c:v>
                </c:pt>
                <c:pt idx="542">
                  <c:v>88.98229898236184</c:v>
                </c:pt>
                <c:pt idx="543">
                  <c:v>88.98229898236184</c:v>
                </c:pt>
                <c:pt idx="544">
                  <c:v>88.98229898236184</c:v>
                </c:pt>
                <c:pt idx="545">
                  <c:v>88.98229898236184</c:v>
                </c:pt>
                <c:pt idx="546">
                  <c:v>88.98229898236184</c:v>
                </c:pt>
                <c:pt idx="547">
                  <c:v>88.98229898236184</c:v>
                </c:pt>
                <c:pt idx="548">
                  <c:v>88.98229898236184</c:v>
                </c:pt>
                <c:pt idx="549">
                  <c:v>88.98229898236184</c:v>
                </c:pt>
                <c:pt idx="550">
                  <c:v>88.98229898236184</c:v>
                </c:pt>
                <c:pt idx="551">
                  <c:v>88.98229898236184</c:v>
                </c:pt>
                <c:pt idx="552">
                  <c:v>88.98229898236184</c:v>
                </c:pt>
                <c:pt idx="553">
                  <c:v>88.98229898236184</c:v>
                </c:pt>
                <c:pt idx="554">
                  <c:v>88.98229898236184</c:v>
                </c:pt>
                <c:pt idx="555">
                  <c:v>88.98229898236184</c:v>
                </c:pt>
                <c:pt idx="556">
                  <c:v>88.98229898236184</c:v>
                </c:pt>
                <c:pt idx="557">
                  <c:v>88.98229898236184</c:v>
                </c:pt>
                <c:pt idx="558">
                  <c:v>88.98229898236184</c:v>
                </c:pt>
                <c:pt idx="559">
                  <c:v>88.98229898236184</c:v>
                </c:pt>
                <c:pt idx="560">
                  <c:v>88.98229898236184</c:v>
                </c:pt>
                <c:pt idx="561">
                  <c:v>88.98229898236184</c:v>
                </c:pt>
                <c:pt idx="562">
                  <c:v>88.98229898236184</c:v>
                </c:pt>
                <c:pt idx="563">
                  <c:v>88.98229898236184</c:v>
                </c:pt>
                <c:pt idx="564">
                  <c:v>88.98229898236184</c:v>
                </c:pt>
                <c:pt idx="565">
                  <c:v>88.98229898236184</c:v>
                </c:pt>
                <c:pt idx="566">
                  <c:v>88.98229898236184</c:v>
                </c:pt>
                <c:pt idx="567">
                  <c:v>88.98229898236184</c:v>
                </c:pt>
                <c:pt idx="568">
                  <c:v>88.98229898236184</c:v>
                </c:pt>
                <c:pt idx="569">
                  <c:v>88.98229898236184</c:v>
                </c:pt>
                <c:pt idx="570">
                  <c:v>88.98229898236184</c:v>
                </c:pt>
                <c:pt idx="571">
                  <c:v>88.98229898236184</c:v>
                </c:pt>
                <c:pt idx="572">
                  <c:v>88.98229898236184</c:v>
                </c:pt>
                <c:pt idx="573">
                  <c:v>88.98229898236184</c:v>
                </c:pt>
                <c:pt idx="574">
                  <c:v>88.98229898236184</c:v>
                </c:pt>
                <c:pt idx="575">
                  <c:v>88.98229898236184</c:v>
                </c:pt>
                <c:pt idx="576">
                  <c:v>88.98229898236184</c:v>
                </c:pt>
                <c:pt idx="577">
                  <c:v>88.98229898236184</c:v>
                </c:pt>
                <c:pt idx="578">
                  <c:v>88.98229898236184</c:v>
                </c:pt>
                <c:pt idx="579">
                  <c:v>88.98229898236184</c:v>
                </c:pt>
                <c:pt idx="580">
                  <c:v>-165.19629016854003</c:v>
                </c:pt>
                <c:pt idx="581">
                  <c:v>-165.19629016854003</c:v>
                </c:pt>
                <c:pt idx="582">
                  <c:v>-165.19629016854003</c:v>
                </c:pt>
                <c:pt idx="583">
                  <c:v>-165.19629016854003</c:v>
                </c:pt>
                <c:pt idx="584">
                  <c:v>-165.19629016854003</c:v>
                </c:pt>
                <c:pt idx="585">
                  <c:v>-165.19629016854003</c:v>
                </c:pt>
                <c:pt idx="586">
                  <c:v>-165.19629016854003</c:v>
                </c:pt>
                <c:pt idx="587">
                  <c:v>-165.19629016854003</c:v>
                </c:pt>
                <c:pt idx="588">
                  <c:v>-165.19629016854003</c:v>
                </c:pt>
                <c:pt idx="589">
                  <c:v>-165.19629016854003</c:v>
                </c:pt>
                <c:pt idx="590">
                  <c:v>-165.19629016854003</c:v>
                </c:pt>
                <c:pt idx="591">
                  <c:v>-165.19629016854003</c:v>
                </c:pt>
                <c:pt idx="592">
                  <c:v>-165.19629016854003</c:v>
                </c:pt>
                <c:pt idx="593">
                  <c:v>-165.19629016854003</c:v>
                </c:pt>
                <c:pt idx="594">
                  <c:v>-165.19629016854003</c:v>
                </c:pt>
                <c:pt idx="595">
                  <c:v>-165.19629016854003</c:v>
                </c:pt>
                <c:pt idx="596">
                  <c:v>-165.19629016854003</c:v>
                </c:pt>
                <c:pt idx="597">
                  <c:v>-165.19629016854003</c:v>
                </c:pt>
                <c:pt idx="598">
                  <c:v>-165.19629016854003</c:v>
                </c:pt>
                <c:pt idx="599">
                  <c:v>-165.19629016854003</c:v>
                </c:pt>
                <c:pt idx="600">
                  <c:v>-165.19629016854003</c:v>
                </c:pt>
                <c:pt idx="601">
                  <c:v>-165.19629016854003</c:v>
                </c:pt>
                <c:pt idx="602">
                  <c:v>-165.19629016854003</c:v>
                </c:pt>
                <c:pt idx="603">
                  <c:v>-165.19629016854003</c:v>
                </c:pt>
                <c:pt idx="604">
                  <c:v>-165.19629016854003</c:v>
                </c:pt>
                <c:pt idx="605">
                  <c:v>-165.19629016854003</c:v>
                </c:pt>
                <c:pt idx="606">
                  <c:v>-165.19629016854003</c:v>
                </c:pt>
                <c:pt idx="607">
                  <c:v>-165.19629016854003</c:v>
                </c:pt>
                <c:pt idx="608">
                  <c:v>-165.19629016854003</c:v>
                </c:pt>
                <c:pt idx="609">
                  <c:v>-165.19629016854003</c:v>
                </c:pt>
                <c:pt idx="610">
                  <c:v>-165.19629016854003</c:v>
                </c:pt>
                <c:pt idx="611">
                  <c:v>-165.19629016854003</c:v>
                </c:pt>
                <c:pt idx="612">
                  <c:v>-165.19629016854003</c:v>
                </c:pt>
                <c:pt idx="613">
                  <c:v>-165.19629016854003</c:v>
                </c:pt>
                <c:pt idx="614">
                  <c:v>-165.19629016854003</c:v>
                </c:pt>
                <c:pt idx="615">
                  <c:v>-165.19629016854003</c:v>
                </c:pt>
                <c:pt idx="616">
                  <c:v>-165.19629016854003</c:v>
                </c:pt>
                <c:pt idx="617">
                  <c:v>-165.19629016854003</c:v>
                </c:pt>
                <c:pt idx="618">
                  <c:v>-165.19629016854003</c:v>
                </c:pt>
                <c:pt idx="619">
                  <c:v>-165.19629016854003</c:v>
                </c:pt>
                <c:pt idx="620">
                  <c:v>-165.19629016854003</c:v>
                </c:pt>
                <c:pt idx="621">
                  <c:v>-165.19629016854003</c:v>
                </c:pt>
                <c:pt idx="622">
                  <c:v>-165.19629016854003</c:v>
                </c:pt>
                <c:pt idx="623">
                  <c:v>-165.19629016854003</c:v>
                </c:pt>
                <c:pt idx="624">
                  <c:v>-165.19629016854003</c:v>
                </c:pt>
                <c:pt idx="625">
                  <c:v>-165.19629016854003</c:v>
                </c:pt>
                <c:pt idx="626">
                  <c:v>-165.19629016854003</c:v>
                </c:pt>
                <c:pt idx="627">
                  <c:v>-165.19629016854003</c:v>
                </c:pt>
                <c:pt idx="628">
                  <c:v>-165.19629016854003</c:v>
                </c:pt>
                <c:pt idx="629">
                  <c:v>-165.19629016854003</c:v>
                </c:pt>
                <c:pt idx="630">
                  <c:v>-165.19629016854003</c:v>
                </c:pt>
                <c:pt idx="631">
                  <c:v>-165.19629016854003</c:v>
                </c:pt>
                <c:pt idx="632">
                  <c:v>-165.19629016854003</c:v>
                </c:pt>
                <c:pt idx="633">
                  <c:v>-165.19629016854003</c:v>
                </c:pt>
                <c:pt idx="634">
                  <c:v>-165.19629016854003</c:v>
                </c:pt>
                <c:pt idx="635">
                  <c:v>-165.19629016854003</c:v>
                </c:pt>
                <c:pt idx="636">
                  <c:v>-165.19629016854003</c:v>
                </c:pt>
                <c:pt idx="637">
                  <c:v>-165.19629016854003</c:v>
                </c:pt>
                <c:pt idx="638">
                  <c:v>-165.19629016854003</c:v>
                </c:pt>
                <c:pt idx="639">
                  <c:v>-165.19629016854003</c:v>
                </c:pt>
                <c:pt idx="640">
                  <c:v>-165.19629016854003</c:v>
                </c:pt>
                <c:pt idx="641">
                  <c:v>-165.19629016854003</c:v>
                </c:pt>
                <c:pt idx="642">
                  <c:v>-165.19629016854003</c:v>
                </c:pt>
                <c:pt idx="643">
                  <c:v>-165.19629016854003</c:v>
                </c:pt>
                <c:pt idx="644">
                  <c:v>-165.19629016854003</c:v>
                </c:pt>
                <c:pt idx="645">
                  <c:v>-165.19629016854003</c:v>
                </c:pt>
                <c:pt idx="646">
                  <c:v>-165.19629016854003</c:v>
                </c:pt>
                <c:pt idx="647">
                  <c:v>-165.19629016854003</c:v>
                </c:pt>
                <c:pt idx="648">
                  <c:v>-165.19629016854003</c:v>
                </c:pt>
                <c:pt idx="649">
                  <c:v>-165.19629016854003</c:v>
                </c:pt>
                <c:pt idx="650">
                  <c:v>-165.19629016854003</c:v>
                </c:pt>
                <c:pt idx="651">
                  <c:v>-165.19629016854003</c:v>
                </c:pt>
                <c:pt idx="652">
                  <c:v>-165.19629016854003</c:v>
                </c:pt>
                <c:pt idx="653">
                  <c:v>-165.19629016854003</c:v>
                </c:pt>
                <c:pt idx="654">
                  <c:v>-165.19629016854003</c:v>
                </c:pt>
                <c:pt idx="655">
                  <c:v>-165.19629016854003</c:v>
                </c:pt>
                <c:pt idx="656">
                  <c:v>-165.19629016854003</c:v>
                </c:pt>
                <c:pt idx="657">
                  <c:v>-165.19629016854003</c:v>
                </c:pt>
                <c:pt idx="658">
                  <c:v>-165.19629016854003</c:v>
                </c:pt>
                <c:pt idx="659">
                  <c:v>-165.19629016854003</c:v>
                </c:pt>
                <c:pt idx="660">
                  <c:v>-165.19629016854003</c:v>
                </c:pt>
                <c:pt idx="661">
                  <c:v>-165.19629016854003</c:v>
                </c:pt>
                <c:pt idx="662">
                  <c:v>-165.19629016854003</c:v>
                </c:pt>
                <c:pt idx="663">
                  <c:v>-165.19629016854003</c:v>
                </c:pt>
                <c:pt idx="664">
                  <c:v>-165.19629016854003</c:v>
                </c:pt>
                <c:pt idx="665">
                  <c:v>-165.19629016854003</c:v>
                </c:pt>
                <c:pt idx="666">
                  <c:v>-165.19629016854003</c:v>
                </c:pt>
                <c:pt idx="667">
                  <c:v>-165.19629016854003</c:v>
                </c:pt>
                <c:pt idx="668">
                  <c:v>-165.19629016854003</c:v>
                </c:pt>
                <c:pt idx="669">
                  <c:v>-165.19629016854003</c:v>
                </c:pt>
                <c:pt idx="670">
                  <c:v>-165.19629016854003</c:v>
                </c:pt>
                <c:pt idx="671">
                  <c:v>-165.19629016854003</c:v>
                </c:pt>
                <c:pt idx="672">
                  <c:v>-165.19629016854003</c:v>
                </c:pt>
                <c:pt idx="673">
                  <c:v>-165.19629016854003</c:v>
                </c:pt>
                <c:pt idx="674">
                  <c:v>-165.19629016854003</c:v>
                </c:pt>
                <c:pt idx="675">
                  <c:v>-165.19629016854003</c:v>
                </c:pt>
                <c:pt idx="676">
                  <c:v>-165.19629016854003</c:v>
                </c:pt>
                <c:pt idx="677">
                  <c:v>-165.19629016854003</c:v>
                </c:pt>
                <c:pt idx="678">
                  <c:v>-165.19629016854003</c:v>
                </c:pt>
                <c:pt idx="679">
                  <c:v>-165.19629016854003</c:v>
                </c:pt>
                <c:pt idx="680">
                  <c:v>-165.19629016854003</c:v>
                </c:pt>
                <c:pt idx="681">
                  <c:v>-165.19629016854003</c:v>
                </c:pt>
                <c:pt idx="682">
                  <c:v>-165.19629016854003</c:v>
                </c:pt>
                <c:pt idx="683">
                  <c:v>-165.19629016854003</c:v>
                </c:pt>
                <c:pt idx="684">
                  <c:v>-165.19629016854003</c:v>
                </c:pt>
                <c:pt idx="685">
                  <c:v>-165.19629016854003</c:v>
                </c:pt>
                <c:pt idx="686">
                  <c:v>-165.19629016854003</c:v>
                </c:pt>
                <c:pt idx="687">
                  <c:v>-165.19629016854003</c:v>
                </c:pt>
                <c:pt idx="688">
                  <c:v>-165.19629016854003</c:v>
                </c:pt>
                <c:pt idx="689">
                  <c:v>-165.19629016854003</c:v>
                </c:pt>
                <c:pt idx="690">
                  <c:v>-165.19629016854003</c:v>
                </c:pt>
                <c:pt idx="691">
                  <c:v>-165.19629016854003</c:v>
                </c:pt>
                <c:pt idx="692">
                  <c:v>-165.19629016854003</c:v>
                </c:pt>
                <c:pt idx="693">
                  <c:v>-165.19629016854003</c:v>
                </c:pt>
                <c:pt idx="694">
                  <c:v>-165.19629016854003</c:v>
                </c:pt>
                <c:pt idx="695">
                  <c:v>-165.19629016854003</c:v>
                </c:pt>
                <c:pt idx="696">
                  <c:v>-165.19629016854003</c:v>
                </c:pt>
                <c:pt idx="697">
                  <c:v>-165.19629016854003</c:v>
                </c:pt>
                <c:pt idx="698">
                  <c:v>-165.19629016854003</c:v>
                </c:pt>
                <c:pt idx="699">
                  <c:v>-165.19629016854003</c:v>
                </c:pt>
                <c:pt idx="700">
                  <c:v>-165.19629016854003</c:v>
                </c:pt>
                <c:pt idx="701">
                  <c:v>-165.19629016854003</c:v>
                </c:pt>
                <c:pt idx="702">
                  <c:v>-165.19629016854003</c:v>
                </c:pt>
                <c:pt idx="703">
                  <c:v>-165.19629016854003</c:v>
                </c:pt>
                <c:pt idx="704">
                  <c:v>-165.19629016854003</c:v>
                </c:pt>
                <c:pt idx="705">
                  <c:v>-165.19629016854003</c:v>
                </c:pt>
                <c:pt idx="706">
                  <c:v>-165.19629016854003</c:v>
                </c:pt>
                <c:pt idx="707">
                  <c:v>-165.19629016854003</c:v>
                </c:pt>
                <c:pt idx="708">
                  <c:v>-165.19629016854003</c:v>
                </c:pt>
                <c:pt idx="709">
                  <c:v>-165.19629016854003</c:v>
                </c:pt>
                <c:pt idx="710">
                  <c:v>-165.19629016854003</c:v>
                </c:pt>
                <c:pt idx="711">
                  <c:v>-165.19629016854003</c:v>
                </c:pt>
                <c:pt idx="712">
                  <c:v>-165.19629016854003</c:v>
                </c:pt>
                <c:pt idx="713">
                  <c:v>-165.19629016854003</c:v>
                </c:pt>
                <c:pt idx="714">
                  <c:v>-165.19629016854003</c:v>
                </c:pt>
                <c:pt idx="715">
                  <c:v>-165.19629016854003</c:v>
                </c:pt>
                <c:pt idx="716">
                  <c:v>-165.19629016854003</c:v>
                </c:pt>
                <c:pt idx="717">
                  <c:v>-165.19629016854003</c:v>
                </c:pt>
                <c:pt idx="718">
                  <c:v>-165.19629016854003</c:v>
                </c:pt>
                <c:pt idx="719">
                  <c:v>-165.19629016854003</c:v>
                </c:pt>
                <c:pt idx="720">
                  <c:v>-165.19629016854003</c:v>
                </c:pt>
                <c:pt idx="721">
                  <c:v>-165.19629016854003</c:v>
                </c:pt>
                <c:pt idx="722">
                  <c:v>-165.19629016854003</c:v>
                </c:pt>
                <c:pt idx="723">
                  <c:v>-165.19629016854003</c:v>
                </c:pt>
                <c:pt idx="724">
                  <c:v>-165.19629016854003</c:v>
                </c:pt>
                <c:pt idx="725">
                  <c:v>-165.19629016854003</c:v>
                </c:pt>
                <c:pt idx="726">
                  <c:v>-165.19629016854003</c:v>
                </c:pt>
                <c:pt idx="727">
                  <c:v>-165.19629016854003</c:v>
                </c:pt>
                <c:pt idx="728">
                  <c:v>-165.19629016854003</c:v>
                </c:pt>
                <c:pt idx="729">
                  <c:v>-165.19629016854003</c:v>
                </c:pt>
                <c:pt idx="730">
                  <c:v>-165.19629016854003</c:v>
                </c:pt>
                <c:pt idx="731">
                  <c:v>-165.19629016854003</c:v>
                </c:pt>
                <c:pt idx="732">
                  <c:v>-165.19629016854003</c:v>
                </c:pt>
                <c:pt idx="733">
                  <c:v>-165.19629016854003</c:v>
                </c:pt>
                <c:pt idx="734">
                  <c:v>-165.19629016854003</c:v>
                </c:pt>
                <c:pt idx="735">
                  <c:v>-165.19629016854003</c:v>
                </c:pt>
                <c:pt idx="736">
                  <c:v>-165.19629016854003</c:v>
                </c:pt>
                <c:pt idx="737">
                  <c:v>-165.19629016854003</c:v>
                </c:pt>
                <c:pt idx="738">
                  <c:v>-165.19629016854003</c:v>
                </c:pt>
                <c:pt idx="739">
                  <c:v>-165.19629016854003</c:v>
                </c:pt>
                <c:pt idx="740">
                  <c:v>-165.19629016854003</c:v>
                </c:pt>
                <c:pt idx="741">
                  <c:v>-165.19629016854003</c:v>
                </c:pt>
                <c:pt idx="742">
                  <c:v>-165.19629016854003</c:v>
                </c:pt>
                <c:pt idx="743">
                  <c:v>-165.19629016854003</c:v>
                </c:pt>
                <c:pt idx="744">
                  <c:v>-165.19629016854003</c:v>
                </c:pt>
                <c:pt idx="745">
                  <c:v>-165.19629016854003</c:v>
                </c:pt>
                <c:pt idx="746">
                  <c:v>-165.19629016854003</c:v>
                </c:pt>
                <c:pt idx="747">
                  <c:v>-165.19629016854003</c:v>
                </c:pt>
                <c:pt idx="748">
                  <c:v>-165.19629016854003</c:v>
                </c:pt>
                <c:pt idx="749">
                  <c:v>-165.19629016854003</c:v>
                </c:pt>
                <c:pt idx="750">
                  <c:v>-165.19629016854003</c:v>
                </c:pt>
                <c:pt idx="751">
                  <c:v>-165.19629016854003</c:v>
                </c:pt>
                <c:pt idx="752">
                  <c:v>-165.19629016854003</c:v>
                </c:pt>
                <c:pt idx="753">
                  <c:v>-165.19629016854003</c:v>
                </c:pt>
                <c:pt idx="754">
                  <c:v>-165.19629016854003</c:v>
                </c:pt>
                <c:pt idx="755">
                  <c:v>-165.19629016854003</c:v>
                </c:pt>
                <c:pt idx="756">
                  <c:v>-165.19629016854003</c:v>
                </c:pt>
                <c:pt idx="757">
                  <c:v>-165.19629016854003</c:v>
                </c:pt>
                <c:pt idx="758">
                  <c:v>-165.19629016854003</c:v>
                </c:pt>
                <c:pt idx="759">
                  <c:v>-165.19629016854003</c:v>
                </c:pt>
                <c:pt idx="760">
                  <c:v>-165.19629016854003</c:v>
                </c:pt>
                <c:pt idx="761">
                  <c:v>-165.19629016854003</c:v>
                </c:pt>
                <c:pt idx="762">
                  <c:v>-165.19629016854003</c:v>
                </c:pt>
                <c:pt idx="763">
                  <c:v>-165.19629016854003</c:v>
                </c:pt>
                <c:pt idx="764">
                  <c:v>-165.19629016854003</c:v>
                </c:pt>
                <c:pt idx="765">
                  <c:v>-165.19629016854003</c:v>
                </c:pt>
                <c:pt idx="766">
                  <c:v>-165.19629016854003</c:v>
                </c:pt>
                <c:pt idx="767">
                  <c:v>-165.19629016854003</c:v>
                </c:pt>
                <c:pt idx="768">
                  <c:v>-165.19629016854003</c:v>
                </c:pt>
                <c:pt idx="769">
                  <c:v>-165.19629016854003</c:v>
                </c:pt>
                <c:pt idx="770">
                  <c:v>-165.19629016854003</c:v>
                </c:pt>
                <c:pt idx="771">
                  <c:v>-165.19629016854003</c:v>
                </c:pt>
                <c:pt idx="772">
                  <c:v>-165.19629016854003</c:v>
                </c:pt>
                <c:pt idx="773">
                  <c:v>-165.19629016854003</c:v>
                </c:pt>
                <c:pt idx="774">
                  <c:v>-165.19629016854003</c:v>
                </c:pt>
                <c:pt idx="775">
                  <c:v>-165.19629016854003</c:v>
                </c:pt>
                <c:pt idx="776">
                  <c:v>-165.19629016854003</c:v>
                </c:pt>
                <c:pt idx="777">
                  <c:v>-165.19629016854003</c:v>
                </c:pt>
                <c:pt idx="778">
                  <c:v>-165.19629016854003</c:v>
                </c:pt>
                <c:pt idx="779">
                  <c:v>-165.19629016854003</c:v>
                </c:pt>
                <c:pt idx="780">
                  <c:v>-165.19629016854003</c:v>
                </c:pt>
                <c:pt idx="781">
                  <c:v>-165.19629016854003</c:v>
                </c:pt>
                <c:pt idx="782">
                  <c:v>-165.19629016854003</c:v>
                </c:pt>
                <c:pt idx="783">
                  <c:v>-165.19629016854003</c:v>
                </c:pt>
                <c:pt idx="784">
                  <c:v>-165.19629016854003</c:v>
                </c:pt>
                <c:pt idx="785">
                  <c:v>-165.19629016854003</c:v>
                </c:pt>
                <c:pt idx="786">
                  <c:v>-165.19629016854003</c:v>
                </c:pt>
                <c:pt idx="787">
                  <c:v>-165.19629016854003</c:v>
                </c:pt>
                <c:pt idx="788">
                  <c:v>-165.19629016854003</c:v>
                </c:pt>
                <c:pt idx="789">
                  <c:v>-165.19629016854003</c:v>
                </c:pt>
                <c:pt idx="790">
                  <c:v>-165.19629016854003</c:v>
                </c:pt>
                <c:pt idx="791">
                  <c:v>-165.19629016854003</c:v>
                </c:pt>
                <c:pt idx="792">
                  <c:v>-165.19629016854003</c:v>
                </c:pt>
                <c:pt idx="793">
                  <c:v>-165.19629016854003</c:v>
                </c:pt>
                <c:pt idx="794">
                  <c:v>-165.19629016854003</c:v>
                </c:pt>
                <c:pt idx="795">
                  <c:v>-165.19629016854003</c:v>
                </c:pt>
                <c:pt idx="796">
                  <c:v>-165.19629016854003</c:v>
                </c:pt>
                <c:pt idx="797">
                  <c:v>-165.19629016854003</c:v>
                </c:pt>
                <c:pt idx="798">
                  <c:v>-165.19629016854003</c:v>
                </c:pt>
                <c:pt idx="799">
                  <c:v>-165.19629016854003</c:v>
                </c:pt>
                <c:pt idx="800">
                  <c:v>-165.19629016854003</c:v>
                </c:pt>
                <c:pt idx="801">
                  <c:v>-165.19629016854003</c:v>
                </c:pt>
                <c:pt idx="802">
                  <c:v>-165.19629016854003</c:v>
                </c:pt>
                <c:pt idx="803">
                  <c:v>-165.19629016854003</c:v>
                </c:pt>
                <c:pt idx="804">
                  <c:v>-165.19629016854003</c:v>
                </c:pt>
                <c:pt idx="805">
                  <c:v>-165.19629016854003</c:v>
                </c:pt>
                <c:pt idx="806">
                  <c:v>-165.19629016854003</c:v>
                </c:pt>
                <c:pt idx="807">
                  <c:v>-165.19629016854003</c:v>
                </c:pt>
                <c:pt idx="808">
                  <c:v>-165.19629016854003</c:v>
                </c:pt>
                <c:pt idx="809">
                  <c:v>-165.19629016854003</c:v>
                </c:pt>
                <c:pt idx="810">
                  <c:v>-165.19629016854003</c:v>
                </c:pt>
                <c:pt idx="811">
                  <c:v>-165.19629016854003</c:v>
                </c:pt>
                <c:pt idx="812">
                  <c:v>-165.19629016854003</c:v>
                </c:pt>
                <c:pt idx="813">
                  <c:v>-165.19629016854003</c:v>
                </c:pt>
                <c:pt idx="814">
                  <c:v>-165.19629016854003</c:v>
                </c:pt>
                <c:pt idx="815">
                  <c:v>-165.19629016854003</c:v>
                </c:pt>
                <c:pt idx="816">
                  <c:v>-165.19629016854003</c:v>
                </c:pt>
                <c:pt idx="817">
                  <c:v>-165.19629016854003</c:v>
                </c:pt>
                <c:pt idx="818">
                  <c:v>-165.19629016854003</c:v>
                </c:pt>
                <c:pt idx="819">
                  <c:v>-165.19629016854003</c:v>
                </c:pt>
                <c:pt idx="820">
                  <c:v>-165.19629016854003</c:v>
                </c:pt>
                <c:pt idx="821">
                  <c:v>-165.19629016854003</c:v>
                </c:pt>
                <c:pt idx="822">
                  <c:v>-165.19629016854003</c:v>
                </c:pt>
                <c:pt idx="823">
                  <c:v>-165.19629016854003</c:v>
                </c:pt>
                <c:pt idx="824">
                  <c:v>-165.19629016854003</c:v>
                </c:pt>
                <c:pt idx="825">
                  <c:v>-165.19629016854003</c:v>
                </c:pt>
                <c:pt idx="826">
                  <c:v>-165.19629016854003</c:v>
                </c:pt>
                <c:pt idx="827">
                  <c:v>-165.19629016854003</c:v>
                </c:pt>
                <c:pt idx="828">
                  <c:v>-165.19629016854003</c:v>
                </c:pt>
                <c:pt idx="829">
                  <c:v>-165.19629016854003</c:v>
                </c:pt>
                <c:pt idx="830">
                  <c:v>-165.19629016854003</c:v>
                </c:pt>
                <c:pt idx="831">
                  <c:v>-165.19629016854003</c:v>
                </c:pt>
                <c:pt idx="832">
                  <c:v>-165.19629016854003</c:v>
                </c:pt>
                <c:pt idx="833">
                  <c:v>-165.19629016854003</c:v>
                </c:pt>
                <c:pt idx="834">
                  <c:v>-165.19629016854003</c:v>
                </c:pt>
                <c:pt idx="835">
                  <c:v>-165.19629016854003</c:v>
                </c:pt>
                <c:pt idx="836">
                  <c:v>-165.19629016854003</c:v>
                </c:pt>
                <c:pt idx="837">
                  <c:v>-165.19629016854003</c:v>
                </c:pt>
                <c:pt idx="838">
                  <c:v>-165.19629016854003</c:v>
                </c:pt>
                <c:pt idx="839">
                  <c:v>-165.19629016854003</c:v>
                </c:pt>
                <c:pt idx="840">
                  <c:v>-165.19629016854003</c:v>
                </c:pt>
                <c:pt idx="841">
                  <c:v>-165.19629016854003</c:v>
                </c:pt>
                <c:pt idx="842">
                  <c:v>-165.19629016854003</c:v>
                </c:pt>
                <c:pt idx="843">
                  <c:v>-165.19629016854003</c:v>
                </c:pt>
                <c:pt idx="844">
                  <c:v>-165.19629016854003</c:v>
                </c:pt>
                <c:pt idx="845">
                  <c:v>-165.19629016854003</c:v>
                </c:pt>
                <c:pt idx="846">
                  <c:v>-165.19629016854003</c:v>
                </c:pt>
                <c:pt idx="847">
                  <c:v>-165.19629016854003</c:v>
                </c:pt>
                <c:pt idx="848">
                  <c:v>-165.19629016854003</c:v>
                </c:pt>
                <c:pt idx="849">
                  <c:v>-165.19629016854003</c:v>
                </c:pt>
                <c:pt idx="850">
                  <c:v>-165.19629016854003</c:v>
                </c:pt>
                <c:pt idx="851">
                  <c:v>-165.19629016854003</c:v>
                </c:pt>
                <c:pt idx="852">
                  <c:v>-165.19629016854003</c:v>
                </c:pt>
                <c:pt idx="853">
                  <c:v>-165.19629016854003</c:v>
                </c:pt>
                <c:pt idx="854">
                  <c:v>-165.19629016854003</c:v>
                </c:pt>
                <c:pt idx="855">
                  <c:v>-165.19629016854003</c:v>
                </c:pt>
                <c:pt idx="856">
                  <c:v>-165.19629016854003</c:v>
                </c:pt>
                <c:pt idx="857">
                  <c:v>-165.19629016854003</c:v>
                </c:pt>
                <c:pt idx="858">
                  <c:v>-165.19629016854003</c:v>
                </c:pt>
                <c:pt idx="859">
                  <c:v>-165.19629016854003</c:v>
                </c:pt>
                <c:pt idx="860">
                  <c:v>-165.19629016854003</c:v>
                </c:pt>
                <c:pt idx="861">
                  <c:v>-165.19629016854003</c:v>
                </c:pt>
                <c:pt idx="862">
                  <c:v>-165.19629016854003</c:v>
                </c:pt>
                <c:pt idx="863">
                  <c:v>-165.19629016854003</c:v>
                </c:pt>
                <c:pt idx="864">
                  <c:v>-165.19629016854003</c:v>
                </c:pt>
                <c:pt idx="865">
                  <c:v>-165.19629016854003</c:v>
                </c:pt>
                <c:pt idx="866">
                  <c:v>-165.19629016854003</c:v>
                </c:pt>
                <c:pt idx="867">
                  <c:v>-165.19629016854003</c:v>
                </c:pt>
                <c:pt idx="868">
                  <c:v>-165.19629016854003</c:v>
                </c:pt>
                <c:pt idx="869">
                  <c:v>-165.19629016854003</c:v>
                </c:pt>
                <c:pt idx="870">
                  <c:v>-165.19629016854003</c:v>
                </c:pt>
                <c:pt idx="871">
                  <c:v>-165.19629016854003</c:v>
                </c:pt>
                <c:pt idx="872">
                  <c:v>-165.19629016854003</c:v>
                </c:pt>
                <c:pt idx="873">
                  <c:v>-165.19629016854003</c:v>
                </c:pt>
                <c:pt idx="874">
                  <c:v>-165.19629016854003</c:v>
                </c:pt>
                <c:pt idx="875">
                  <c:v>-165.19629016854003</c:v>
                </c:pt>
                <c:pt idx="876">
                  <c:v>-165.19629016854003</c:v>
                </c:pt>
                <c:pt idx="877">
                  <c:v>-165.19629016854003</c:v>
                </c:pt>
                <c:pt idx="878">
                  <c:v>-165.19629016854003</c:v>
                </c:pt>
                <c:pt idx="879">
                  <c:v>-165.19629016854003</c:v>
                </c:pt>
                <c:pt idx="880">
                  <c:v>-165.19629016854003</c:v>
                </c:pt>
                <c:pt idx="881">
                  <c:v>-165.19629016854003</c:v>
                </c:pt>
                <c:pt idx="882">
                  <c:v>-165.19629016854003</c:v>
                </c:pt>
                <c:pt idx="883">
                  <c:v>-165.19629016854003</c:v>
                </c:pt>
                <c:pt idx="884">
                  <c:v>-165.19629016854003</c:v>
                </c:pt>
                <c:pt idx="885">
                  <c:v>-165.19629016854003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36287.327024952137</c:v>
                </c:pt>
                <c:pt idx="451">
                  <c:v>36287.327024952137</c:v>
                </c:pt>
                <c:pt idx="452">
                  <c:v>36287.327024952137</c:v>
                </c:pt>
                <c:pt idx="453">
                  <c:v>36287.327024952137</c:v>
                </c:pt>
                <c:pt idx="454">
                  <c:v>36287.327024952137</c:v>
                </c:pt>
                <c:pt idx="455">
                  <c:v>36287.327024952137</c:v>
                </c:pt>
                <c:pt idx="456">
                  <c:v>36287.327024952137</c:v>
                </c:pt>
                <c:pt idx="457">
                  <c:v>36287.327024952137</c:v>
                </c:pt>
                <c:pt idx="458">
                  <c:v>36287.327024952137</c:v>
                </c:pt>
                <c:pt idx="459">
                  <c:v>36287.327024952137</c:v>
                </c:pt>
                <c:pt idx="460">
                  <c:v>36287.327024952137</c:v>
                </c:pt>
                <c:pt idx="461">
                  <c:v>36287.327024952137</c:v>
                </c:pt>
                <c:pt idx="462">
                  <c:v>36287.327024952137</c:v>
                </c:pt>
                <c:pt idx="463">
                  <c:v>36287.327024952137</c:v>
                </c:pt>
                <c:pt idx="464">
                  <c:v>36287.327024952137</c:v>
                </c:pt>
                <c:pt idx="465">
                  <c:v>36287.327024952137</c:v>
                </c:pt>
                <c:pt idx="466">
                  <c:v>36287.327024952137</c:v>
                </c:pt>
                <c:pt idx="467">
                  <c:v>36287.327024952137</c:v>
                </c:pt>
                <c:pt idx="468">
                  <c:v>36287.327024952137</c:v>
                </c:pt>
                <c:pt idx="469">
                  <c:v>36287.327024952137</c:v>
                </c:pt>
                <c:pt idx="470">
                  <c:v>36287.327024952137</c:v>
                </c:pt>
                <c:pt idx="471">
                  <c:v>36287.327024952137</c:v>
                </c:pt>
                <c:pt idx="472">
                  <c:v>36287.327024952137</c:v>
                </c:pt>
                <c:pt idx="473">
                  <c:v>36287.327024952137</c:v>
                </c:pt>
                <c:pt idx="474">
                  <c:v>36287.327024952137</c:v>
                </c:pt>
                <c:pt idx="475">
                  <c:v>36287.327024952137</c:v>
                </c:pt>
                <c:pt idx="476">
                  <c:v>36287.327024952137</c:v>
                </c:pt>
                <c:pt idx="477">
                  <c:v>36287.327024952137</c:v>
                </c:pt>
                <c:pt idx="478">
                  <c:v>36287.327024952137</c:v>
                </c:pt>
                <c:pt idx="479">
                  <c:v>36287.327024952137</c:v>
                </c:pt>
                <c:pt idx="480">
                  <c:v>36287.327024952137</c:v>
                </c:pt>
                <c:pt idx="481">
                  <c:v>36287.327024952137</c:v>
                </c:pt>
                <c:pt idx="482">
                  <c:v>36287.327024952137</c:v>
                </c:pt>
                <c:pt idx="483">
                  <c:v>36287.327024952137</c:v>
                </c:pt>
                <c:pt idx="484">
                  <c:v>36287.327024952137</c:v>
                </c:pt>
                <c:pt idx="485">
                  <c:v>36287.327024952137</c:v>
                </c:pt>
                <c:pt idx="486">
                  <c:v>36287.327024952137</c:v>
                </c:pt>
                <c:pt idx="487">
                  <c:v>36287.327024952137</c:v>
                </c:pt>
                <c:pt idx="488">
                  <c:v>36287.327024952137</c:v>
                </c:pt>
                <c:pt idx="489">
                  <c:v>36287.327024952137</c:v>
                </c:pt>
                <c:pt idx="490">
                  <c:v>36287.327024952137</c:v>
                </c:pt>
                <c:pt idx="491">
                  <c:v>36287.327024952137</c:v>
                </c:pt>
                <c:pt idx="492">
                  <c:v>36287.327024952137</c:v>
                </c:pt>
                <c:pt idx="493">
                  <c:v>36287.327024952137</c:v>
                </c:pt>
                <c:pt idx="494">
                  <c:v>36287.327024952137</c:v>
                </c:pt>
                <c:pt idx="495">
                  <c:v>36287.327024952137</c:v>
                </c:pt>
                <c:pt idx="496">
                  <c:v>36287.327024952137</c:v>
                </c:pt>
                <c:pt idx="497">
                  <c:v>36287.327024952137</c:v>
                </c:pt>
                <c:pt idx="498">
                  <c:v>36287.327024952137</c:v>
                </c:pt>
                <c:pt idx="499">
                  <c:v>36287.327024952137</c:v>
                </c:pt>
                <c:pt idx="500">
                  <c:v>36287.327024952137</c:v>
                </c:pt>
                <c:pt idx="501">
                  <c:v>36287.327024952137</c:v>
                </c:pt>
                <c:pt idx="502">
                  <c:v>36287.327024952137</c:v>
                </c:pt>
                <c:pt idx="503">
                  <c:v>36287.327024952137</c:v>
                </c:pt>
                <c:pt idx="504">
                  <c:v>36287.327024952137</c:v>
                </c:pt>
                <c:pt idx="505">
                  <c:v>36287.327024952137</c:v>
                </c:pt>
                <c:pt idx="506">
                  <c:v>36287.327024952137</c:v>
                </c:pt>
                <c:pt idx="507">
                  <c:v>36287.327024952137</c:v>
                </c:pt>
                <c:pt idx="508">
                  <c:v>36287.327024952137</c:v>
                </c:pt>
                <c:pt idx="509">
                  <c:v>36287.327024952137</c:v>
                </c:pt>
                <c:pt idx="510">
                  <c:v>36287.327024952137</c:v>
                </c:pt>
                <c:pt idx="511">
                  <c:v>36287.327024952137</c:v>
                </c:pt>
                <c:pt idx="512">
                  <c:v>36287.327024952137</c:v>
                </c:pt>
                <c:pt idx="513">
                  <c:v>36287.327024952137</c:v>
                </c:pt>
                <c:pt idx="514">
                  <c:v>36287.327024952137</c:v>
                </c:pt>
                <c:pt idx="515">
                  <c:v>36287.327024952137</c:v>
                </c:pt>
                <c:pt idx="516">
                  <c:v>36287.327024952137</c:v>
                </c:pt>
                <c:pt idx="517">
                  <c:v>36287.327024952137</c:v>
                </c:pt>
                <c:pt idx="518">
                  <c:v>36287.327024952137</c:v>
                </c:pt>
                <c:pt idx="519">
                  <c:v>36287.327024952137</c:v>
                </c:pt>
                <c:pt idx="520">
                  <c:v>36287.327024952137</c:v>
                </c:pt>
                <c:pt idx="521">
                  <c:v>36287.327024952137</c:v>
                </c:pt>
                <c:pt idx="522">
                  <c:v>36287.327024952137</c:v>
                </c:pt>
                <c:pt idx="523">
                  <c:v>36287.327024952137</c:v>
                </c:pt>
                <c:pt idx="524">
                  <c:v>36287.327024952137</c:v>
                </c:pt>
                <c:pt idx="525">
                  <c:v>36287.327024952137</c:v>
                </c:pt>
                <c:pt idx="526">
                  <c:v>36287.327024952137</c:v>
                </c:pt>
                <c:pt idx="527">
                  <c:v>36287.327024952137</c:v>
                </c:pt>
                <c:pt idx="528">
                  <c:v>36287.327024952137</c:v>
                </c:pt>
                <c:pt idx="529">
                  <c:v>36287.327024952137</c:v>
                </c:pt>
                <c:pt idx="530">
                  <c:v>36287.327024952137</c:v>
                </c:pt>
                <c:pt idx="531">
                  <c:v>36287.327024952137</c:v>
                </c:pt>
                <c:pt idx="532">
                  <c:v>36287.327024952137</c:v>
                </c:pt>
                <c:pt idx="533">
                  <c:v>36287.327024952137</c:v>
                </c:pt>
                <c:pt idx="534">
                  <c:v>36287.327024952137</c:v>
                </c:pt>
                <c:pt idx="535">
                  <c:v>36287.327024952137</c:v>
                </c:pt>
                <c:pt idx="536">
                  <c:v>36287.327024952137</c:v>
                </c:pt>
                <c:pt idx="537">
                  <c:v>36287.327024952137</c:v>
                </c:pt>
                <c:pt idx="538">
                  <c:v>36287.327024952137</c:v>
                </c:pt>
                <c:pt idx="539">
                  <c:v>36287.327024952137</c:v>
                </c:pt>
                <c:pt idx="540">
                  <c:v>36287.327024952137</c:v>
                </c:pt>
                <c:pt idx="541">
                  <c:v>36287.327024952137</c:v>
                </c:pt>
                <c:pt idx="542">
                  <c:v>36287.327024952137</c:v>
                </c:pt>
                <c:pt idx="543">
                  <c:v>36287.327024952137</c:v>
                </c:pt>
                <c:pt idx="544">
                  <c:v>36287.327024952137</c:v>
                </c:pt>
                <c:pt idx="545">
                  <c:v>36287.327024952137</c:v>
                </c:pt>
                <c:pt idx="546">
                  <c:v>36287.327024952137</c:v>
                </c:pt>
                <c:pt idx="547">
                  <c:v>36287.327024952137</c:v>
                </c:pt>
                <c:pt idx="548">
                  <c:v>36287.327024952137</c:v>
                </c:pt>
                <c:pt idx="549">
                  <c:v>36287.327024952137</c:v>
                </c:pt>
                <c:pt idx="550">
                  <c:v>36287.327024952137</c:v>
                </c:pt>
                <c:pt idx="551">
                  <c:v>36287.327024952137</c:v>
                </c:pt>
                <c:pt idx="552">
                  <c:v>36287.327024952137</c:v>
                </c:pt>
                <c:pt idx="553">
                  <c:v>36287.327024952137</c:v>
                </c:pt>
                <c:pt idx="554">
                  <c:v>36287.327024952137</c:v>
                </c:pt>
                <c:pt idx="555">
                  <c:v>36287.327024952137</c:v>
                </c:pt>
                <c:pt idx="556">
                  <c:v>36287.327024952137</c:v>
                </c:pt>
                <c:pt idx="557">
                  <c:v>36287.327024952137</c:v>
                </c:pt>
                <c:pt idx="558">
                  <c:v>36287.327024952137</c:v>
                </c:pt>
                <c:pt idx="559">
                  <c:v>36287.327024952137</c:v>
                </c:pt>
                <c:pt idx="560">
                  <c:v>36287.327024952137</c:v>
                </c:pt>
                <c:pt idx="561">
                  <c:v>36287.327024952137</c:v>
                </c:pt>
                <c:pt idx="562">
                  <c:v>36287.327024952137</c:v>
                </c:pt>
                <c:pt idx="563">
                  <c:v>36287.327024952137</c:v>
                </c:pt>
                <c:pt idx="564">
                  <c:v>36287.327024952137</c:v>
                </c:pt>
                <c:pt idx="565">
                  <c:v>36287.327024952137</c:v>
                </c:pt>
                <c:pt idx="566">
                  <c:v>36287.327024952137</c:v>
                </c:pt>
                <c:pt idx="567">
                  <c:v>36287.327024952137</c:v>
                </c:pt>
                <c:pt idx="568">
                  <c:v>36287.327024952137</c:v>
                </c:pt>
                <c:pt idx="569">
                  <c:v>36287.327024952137</c:v>
                </c:pt>
                <c:pt idx="570">
                  <c:v>36287.327024952137</c:v>
                </c:pt>
                <c:pt idx="571">
                  <c:v>36287.327024952137</c:v>
                </c:pt>
                <c:pt idx="572">
                  <c:v>36287.327024952137</c:v>
                </c:pt>
                <c:pt idx="573">
                  <c:v>36287.327024952137</c:v>
                </c:pt>
                <c:pt idx="574">
                  <c:v>36287.327024952137</c:v>
                </c:pt>
                <c:pt idx="575">
                  <c:v>36287.327024952137</c:v>
                </c:pt>
                <c:pt idx="576">
                  <c:v>36287.327024952137</c:v>
                </c:pt>
                <c:pt idx="577">
                  <c:v>36287.327024952137</c:v>
                </c:pt>
                <c:pt idx="578">
                  <c:v>36287.327024952137</c:v>
                </c:pt>
                <c:pt idx="579">
                  <c:v>36287.327024952137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-67.730804708544241</c:v>
                </c:pt>
                <c:pt idx="2">
                  <c:v>-135.46160941708848</c:v>
                </c:pt>
                <c:pt idx="3">
                  <c:v>-203.19241412563272</c:v>
                </c:pt>
                <c:pt idx="4">
                  <c:v>-270.92321883417696</c:v>
                </c:pt>
                <c:pt idx="5">
                  <c:v>-338.65402354272118</c:v>
                </c:pt>
                <c:pt idx="6">
                  <c:v>-406.38482825126539</c:v>
                </c:pt>
                <c:pt idx="7">
                  <c:v>-474.1156329598096</c:v>
                </c:pt>
                <c:pt idx="8">
                  <c:v>-541.84643766835381</c:v>
                </c:pt>
                <c:pt idx="9">
                  <c:v>-609.57724237689808</c:v>
                </c:pt>
                <c:pt idx="10">
                  <c:v>-677.30804708544224</c:v>
                </c:pt>
                <c:pt idx="11">
                  <c:v>-745.03885179398651</c:v>
                </c:pt>
                <c:pt idx="12">
                  <c:v>-812.76965650253078</c:v>
                </c:pt>
                <c:pt idx="13">
                  <c:v>-880.50046121107505</c:v>
                </c:pt>
                <c:pt idx="14">
                  <c:v>-948.23126591961943</c:v>
                </c:pt>
                <c:pt idx="15">
                  <c:v>-1015.9620706281637</c:v>
                </c:pt>
                <c:pt idx="16">
                  <c:v>-1083.6928753367081</c:v>
                </c:pt>
                <c:pt idx="17">
                  <c:v>-1151.4236800452522</c:v>
                </c:pt>
                <c:pt idx="18">
                  <c:v>-1219.1544847537966</c:v>
                </c:pt>
                <c:pt idx="19">
                  <c:v>-1286.8852894623408</c:v>
                </c:pt>
                <c:pt idx="20">
                  <c:v>-1354.6160941708849</c:v>
                </c:pt>
                <c:pt idx="21">
                  <c:v>-1422.3468988794293</c:v>
                </c:pt>
                <c:pt idx="22">
                  <c:v>-1490.0777035879737</c:v>
                </c:pt>
                <c:pt idx="23">
                  <c:v>-1557.8085082965179</c:v>
                </c:pt>
                <c:pt idx="24">
                  <c:v>-1625.5393130050622</c:v>
                </c:pt>
                <c:pt idx="25">
                  <c:v>-1693.2701177136064</c:v>
                </c:pt>
                <c:pt idx="26">
                  <c:v>-1761.0009224221508</c:v>
                </c:pt>
                <c:pt idx="27">
                  <c:v>-1828.7317271306952</c:v>
                </c:pt>
                <c:pt idx="28">
                  <c:v>-1896.4625318392393</c:v>
                </c:pt>
                <c:pt idx="29">
                  <c:v>-1964.1933365477837</c:v>
                </c:pt>
                <c:pt idx="30">
                  <c:v>-2031.9241412563279</c:v>
                </c:pt>
                <c:pt idx="31">
                  <c:v>-2099.6549459648722</c:v>
                </c:pt>
                <c:pt idx="32">
                  <c:v>-2167.3857506734166</c:v>
                </c:pt>
                <c:pt idx="33">
                  <c:v>-2235.116555381961</c:v>
                </c:pt>
                <c:pt idx="34">
                  <c:v>-2302.8473600905049</c:v>
                </c:pt>
                <c:pt idx="35">
                  <c:v>-2370.5781647990493</c:v>
                </c:pt>
                <c:pt idx="36">
                  <c:v>-2438.3089695075937</c:v>
                </c:pt>
                <c:pt idx="37">
                  <c:v>-2506.0397742161381</c:v>
                </c:pt>
                <c:pt idx="38">
                  <c:v>-2573.7705789246825</c:v>
                </c:pt>
                <c:pt idx="39">
                  <c:v>-2641.5013836332264</c:v>
                </c:pt>
                <c:pt idx="40">
                  <c:v>-2709.2321883417708</c:v>
                </c:pt>
                <c:pt idx="41">
                  <c:v>-2776.9629930503147</c:v>
                </c:pt>
                <c:pt idx="42">
                  <c:v>-2844.6937977588586</c:v>
                </c:pt>
                <c:pt idx="43">
                  <c:v>-2912.4246024674026</c:v>
                </c:pt>
                <c:pt idx="44">
                  <c:v>-2980.1554071759465</c:v>
                </c:pt>
                <c:pt idx="45">
                  <c:v>-3047.8862118844904</c:v>
                </c:pt>
                <c:pt idx="46">
                  <c:v>-3115.6170165930348</c:v>
                </c:pt>
                <c:pt idx="47">
                  <c:v>-3183.3478213015787</c:v>
                </c:pt>
                <c:pt idx="48">
                  <c:v>-3251.0786260101227</c:v>
                </c:pt>
                <c:pt idx="49">
                  <c:v>-3318.8094307186666</c:v>
                </c:pt>
                <c:pt idx="50">
                  <c:v>-3386.5402354272105</c:v>
                </c:pt>
                <c:pt idx="51">
                  <c:v>-3454.2710401357544</c:v>
                </c:pt>
                <c:pt idx="52">
                  <c:v>-3522.0018448442984</c:v>
                </c:pt>
                <c:pt idx="53">
                  <c:v>-3589.7326495528428</c:v>
                </c:pt>
                <c:pt idx="54">
                  <c:v>-3657.4634542613867</c:v>
                </c:pt>
                <c:pt idx="55">
                  <c:v>-3725.1942589699306</c:v>
                </c:pt>
                <c:pt idx="56">
                  <c:v>-3792.9250636784745</c:v>
                </c:pt>
                <c:pt idx="57">
                  <c:v>-3860.6558683870185</c:v>
                </c:pt>
                <c:pt idx="58">
                  <c:v>-3928.3866730955624</c:v>
                </c:pt>
                <c:pt idx="59">
                  <c:v>-3996.1174778041063</c:v>
                </c:pt>
                <c:pt idx="60">
                  <c:v>-4063.8482825126507</c:v>
                </c:pt>
                <c:pt idx="61">
                  <c:v>-4131.5790872211946</c:v>
                </c:pt>
                <c:pt idx="62">
                  <c:v>-4199.3098919297381</c:v>
                </c:pt>
                <c:pt idx="63">
                  <c:v>-4267.0406966382825</c:v>
                </c:pt>
                <c:pt idx="64">
                  <c:v>-4334.7715013468269</c:v>
                </c:pt>
                <c:pt idx="65">
                  <c:v>-4402.5023060553704</c:v>
                </c:pt>
                <c:pt idx="66">
                  <c:v>-4470.2331107639147</c:v>
                </c:pt>
                <c:pt idx="67">
                  <c:v>-4537.9639154724582</c:v>
                </c:pt>
                <c:pt idx="68">
                  <c:v>-4605.6947201810026</c:v>
                </c:pt>
                <c:pt idx="69">
                  <c:v>-4673.4255248895461</c:v>
                </c:pt>
                <c:pt idx="70">
                  <c:v>-4741.1563295980905</c:v>
                </c:pt>
                <c:pt idx="71">
                  <c:v>-4808.8871343066348</c:v>
                </c:pt>
                <c:pt idx="72">
                  <c:v>-4876.6179390151783</c:v>
                </c:pt>
                <c:pt idx="73">
                  <c:v>-4944.3487437237227</c:v>
                </c:pt>
                <c:pt idx="74">
                  <c:v>-5012.0795484322662</c:v>
                </c:pt>
                <c:pt idx="75">
                  <c:v>-5079.8103531408105</c:v>
                </c:pt>
                <c:pt idx="76">
                  <c:v>-5147.541157849354</c:v>
                </c:pt>
                <c:pt idx="77">
                  <c:v>-5215.2719625578984</c:v>
                </c:pt>
                <c:pt idx="78">
                  <c:v>-5283.0027672664428</c:v>
                </c:pt>
                <c:pt idx="79">
                  <c:v>-5350.7335719749863</c:v>
                </c:pt>
                <c:pt idx="80">
                  <c:v>-5418.4643766835306</c:v>
                </c:pt>
                <c:pt idx="81">
                  <c:v>-5486.1951813920741</c:v>
                </c:pt>
                <c:pt idx="82">
                  <c:v>-5553.9259861006185</c:v>
                </c:pt>
                <c:pt idx="83">
                  <c:v>-5621.656790809162</c:v>
                </c:pt>
                <c:pt idx="84">
                  <c:v>-5689.3875955177064</c:v>
                </c:pt>
                <c:pt idx="85">
                  <c:v>-5757.1184002262507</c:v>
                </c:pt>
                <c:pt idx="86">
                  <c:v>-5824.8492049347942</c:v>
                </c:pt>
                <c:pt idx="87">
                  <c:v>-5892.5800096433386</c:v>
                </c:pt>
                <c:pt idx="88">
                  <c:v>-5960.3108143518821</c:v>
                </c:pt>
                <c:pt idx="89">
                  <c:v>-6028.0416190604265</c:v>
                </c:pt>
                <c:pt idx="90">
                  <c:v>-6095.7724237689699</c:v>
                </c:pt>
                <c:pt idx="91">
                  <c:v>-6163.5032284775143</c:v>
                </c:pt>
                <c:pt idx="92">
                  <c:v>-6231.2340331860587</c:v>
                </c:pt>
                <c:pt idx="93">
                  <c:v>-6298.9648378946022</c:v>
                </c:pt>
                <c:pt idx="94">
                  <c:v>-6366.6956426031466</c:v>
                </c:pt>
                <c:pt idx="95">
                  <c:v>-6434.42644731169</c:v>
                </c:pt>
                <c:pt idx="96">
                  <c:v>-6502.1572520202344</c:v>
                </c:pt>
                <c:pt idx="97">
                  <c:v>-6569.8880567287779</c:v>
                </c:pt>
                <c:pt idx="98">
                  <c:v>-6637.6188614373223</c:v>
                </c:pt>
                <c:pt idx="99">
                  <c:v>-6705.3496661458666</c:v>
                </c:pt>
                <c:pt idx="100">
                  <c:v>-6773.0804708544101</c:v>
                </c:pt>
                <c:pt idx="101">
                  <c:v>-6840.8112755629545</c:v>
                </c:pt>
                <c:pt idx="102">
                  <c:v>-6908.542080271498</c:v>
                </c:pt>
                <c:pt idx="103">
                  <c:v>-6976.2728849800424</c:v>
                </c:pt>
                <c:pt idx="104">
                  <c:v>-7044.0036896885858</c:v>
                </c:pt>
                <c:pt idx="105">
                  <c:v>-7111.7344943971302</c:v>
                </c:pt>
                <c:pt idx="106">
                  <c:v>-7179.4652991056746</c:v>
                </c:pt>
                <c:pt idx="107">
                  <c:v>-7247.1961038142181</c:v>
                </c:pt>
                <c:pt idx="108">
                  <c:v>-7314.9269085227625</c:v>
                </c:pt>
                <c:pt idx="109">
                  <c:v>-7382.6577132313059</c:v>
                </c:pt>
                <c:pt idx="110">
                  <c:v>-7450.3885179398503</c:v>
                </c:pt>
                <c:pt idx="111">
                  <c:v>-7518.1193226483947</c:v>
                </c:pt>
                <c:pt idx="112">
                  <c:v>-7585.8501273569382</c:v>
                </c:pt>
                <c:pt idx="113">
                  <c:v>-7653.5809320654826</c:v>
                </c:pt>
                <c:pt idx="114">
                  <c:v>-7721.311736774026</c:v>
                </c:pt>
                <c:pt idx="115">
                  <c:v>-7789.0425414825704</c:v>
                </c:pt>
                <c:pt idx="116">
                  <c:v>-7856.7733461911139</c:v>
                </c:pt>
                <c:pt idx="117">
                  <c:v>-7924.5041508996583</c:v>
                </c:pt>
                <c:pt idx="118">
                  <c:v>-7992.2349556082027</c:v>
                </c:pt>
                <c:pt idx="119">
                  <c:v>-8059.9657603167461</c:v>
                </c:pt>
                <c:pt idx="120">
                  <c:v>-8127.6965650252905</c:v>
                </c:pt>
                <c:pt idx="121">
                  <c:v>-8195.427369733834</c:v>
                </c:pt>
                <c:pt idx="122">
                  <c:v>-8263.1581744423784</c:v>
                </c:pt>
                <c:pt idx="123">
                  <c:v>-8330.8889791509228</c:v>
                </c:pt>
                <c:pt idx="124">
                  <c:v>-8398.6197838594653</c:v>
                </c:pt>
                <c:pt idx="125">
                  <c:v>-8466.3505885680097</c:v>
                </c:pt>
                <c:pt idx="126">
                  <c:v>-8534.0813932765541</c:v>
                </c:pt>
                <c:pt idx="127">
                  <c:v>-8601.8121979850985</c:v>
                </c:pt>
                <c:pt idx="128">
                  <c:v>-8669.5430026936428</c:v>
                </c:pt>
                <c:pt idx="129">
                  <c:v>-8737.2738074021854</c:v>
                </c:pt>
                <c:pt idx="130">
                  <c:v>-8805.0046121107298</c:v>
                </c:pt>
                <c:pt idx="131">
                  <c:v>-8872.7354168192742</c:v>
                </c:pt>
                <c:pt idx="132">
                  <c:v>-8940.4662215278186</c:v>
                </c:pt>
                <c:pt idx="133">
                  <c:v>-9008.1970262363629</c:v>
                </c:pt>
                <c:pt idx="134">
                  <c:v>-9075.9278309449055</c:v>
                </c:pt>
                <c:pt idx="135">
                  <c:v>-9143.6586356534499</c:v>
                </c:pt>
                <c:pt idx="136">
                  <c:v>-9211.3894403619943</c:v>
                </c:pt>
                <c:pt idx="137">
                  <c:v>-9279.1202450705387</c:v>
                </c:pt>
                <c:pt idx="138">
                  <c:v>-9346.8510497790812</c:v>
                </c:pt>
                <c:pt idx="139">
                  <c:v>-9414.5818544876256</c:v>
                </c:pt>
                <c:pt idx="140">
                  <c:v>-9482.31265919617</c:v>
                </c:pt>
                <c:pt idx="141">
                  <c:v>-9550.0434639047144</c:v>
                </c:pt>
                <c:pt idx="142">
                  <c:v>-9617.7742686132588</c:v>
                </c:pt>
                <c:pt idx="143">
                  <c:v>-9685.5050733218013</c:v>
                </c:pt>
                <c:pt idx="144">
                  <c:v>-9753.2358780303457</c:v>
                </c:pt>
                <c:pt idx="145">
                  <c:v>-9820.9666827388901</c:v>
                </c:pt>
                <c:pt idx="146">
                  <c:v>-9888.6974874474345</c:v>
                </c:pt>
                <c:pt idx="147">
                  <c:v>-9956.4282921559789</c:v>
                </c:pt>
                <c:pt idx="148">
                  <c:v>-10024.159096864521</c:v>
                </c:pt>
                <c:pt idx="149">
                  <c:v>-10091.889901573066</c:v>
                </c:pt>
                <c:pt idx="150">
                  <c:v>-10159.62070628161</c:v>
                </c:pt>
                <c:pt idx="151">
                  <c:v>-10227.351510990155</c:v>
                </c:pt>
                <c:pt idx="152">
                  <c:v>-10295.082315698697</c:v>
                </c:pt>
                <c:pt idx="153">
                  <c:v>-10362.813120407242</c:v>
                </c:pt>
                <c:pt idx="154">
                  <c:v>-10430.543925115786</c:v>
                </c:pt>
                <c:pt idx="155">
                  <c:v>-10498.27472982433</c:v>
                </c:pt>
                <c:pt idx="156">
                  <c:v>-10566.005534532875</c:v>
                </c:pt>
                <c:pt idx="157">
                  <c:v>-10633.736339241417</c:v>
                </c:pt>
                <c:pt idx="158">
                  <c:v>-10701.467143949962</c:v>
                </c:pt>
                <c:pt idx="159">
                  <c:v>-10769.197948658506</c:v>
                </c:pt>
                <c:pt idx="160">
                  <c:v>-10836.92875336705</c:v>
                </c:pt>
                <c:pt idx="161">
                  <c:v>-10904.659558075595</c:v>
                </c:pt>
                <c:pt idx="162">
                  <c:v>-10972.390362784139</c:v>
                </c:pt>
                <c:pt idx="163">
                  <c:v>-11040.121167492684</c:v>
                </c:pt>
                <c:pt idx="164">
                  <c:v>-11107.85197220123</c:v>
                </c:pt>
                <c:pt idx="165">
                  <c:v>-11175.582776909774</c:v>
                </c:pt>
                <c:pt idx="166">
                  <c:v>-11243.31358161832</c:v>
                </c:pt>
                <c:pt idx="167">
                  <c:v>-11311.044386326865</c:v>
                </c:pt>
                <c:pt idx="168">
                  <c:v>-11378.775191035411</c:v>
                </c:pt>
                <c:pt idx="169">
                  <c:v>-11446.505995743955</c:v>
                </c:pt>
                <c:pt idx="170">
                  <c:v>-11514.236800452501</c:v>
                </c:pt>
                <c:pt idx="171">
                  <c:v>-11581.967605161046</c:v>
                </c:pt>
                <c:pt idx="172">
                  <c:v>-11649.698409869592</c:v>
                </c:pt>
                <c:pt idx="173">
                  <c:v>-11717.429214578136</c:v>
                </c:pt>
                <c:pt idx="174">
                  <c:v>-11785.160019286681</c:v>
                </c:pt>
                <c:pt idx="175">
                  <c:v>-11852.890823995227</c:v>
                </c:pt>
                <c:pt idx="176">
                  <c:v>-11920.621628703771</c:v>
                </c:pt>
                <c:pt idx="177">
                  <c:v>-11988.352433412318</c:v>
                </c:pt>
                <c:pt idx="178">
                  <c:v>-12056.083238120862</c:v>
                </c:pt>
                <c:pt idx="179">
                  <c:v>-12123.814042829408</c:v>
                </c:pt>
                <c:pt idx="180">
                  <c:v>-12191.544847537953</c:v>
                </c:pt>
                <c:pt idx="181">
                  <c:v>-12259.275652246499</c:v>
                </c:pt>
                <c:pt idx="182">
                  <c:v>-12327.006456955043</c:v>
                </c:pt>
                <c:pt idx="183">
                  <c:v>-12394.737261663588</c:v>
                </c:pt>
                <c:pt idx="184">
                  <c:v>-12462.468066372134</c:v>
                </c:pt>
                <c:pt idx="185">
                  <c:v>-12530.198871080678</c:v>
                </c:pt>
                <c:pt idx="186">
                  <c:v>-12597.929675789224</c:v>
                </c:pt>
                <c:pt idx="187">
                  <c:v>-12665.660480497769</c:v>
                </c:pt>
                <c:pt idx="188">
                  <c:v>-12733.391285206315</c:v>
                </c:pt>
                <c:pt idx="189">
                  <c:v>-12801.122089914859</c:v>
                </c:pt>
                <c:pt idx="190">
                  <c:v>-12868.852894623406</c:v>
                </c:pt>
                <c:pt idx="191">
                  <c:v>-12936.58369933195</c:v>
                </c:pt>
                <c:pt idx="192">
                  <c:v>-13004.314504040494</c:v>
                </c:pt>
                <c:pt idx="193">
                  <c:v>-13072.04530874904</c:v>
                </c:pt>
                <c:pt idx="194">
                  <c:v>-13139.776113457585</c:v>
                </c:pt>
                <c:pt idx="195">
                  <c:v>-13207.506918166131</c:v>
                </c:pt>
                <c:pt idx="196">
                  <c:v>-13275.237722874675</c:v>
                </c:pt>
                <c:pt idx="197">
                  <c:v>-13342.968527583222</c:v>
                </c:pt>
                <c:pt idx="198">
                  <c:v>-13410.699332291766</c:v>
                </c:pt>
                <c:pt idx="199">
                  <c:v>-13478.430137000312</c:v>
                </c:pt>
                <c:pt idx="200">
                  <c:v>-13546.160941708857</c:v>
                </c:pt>
                <c:pt idx="201">
                  <c:v>-13613.891746417401</c:v>
                </c:pt>
                <c:pt idx="202">
                  <c:v>-13681.622551125947</c:v>
                </c:pt>
                <c:pt idx="203">
                  <c:v>-13749.353355834492</c:v>
                </c:pt>
                <c:pt idx="204">
                  <c:v>-13817.084160543038</c:v>
                </c:pt>
                <c:pt idx="205">
                  <c:v>-13884.814965251582</c:v>
                </c:pt>
                <c:pt idx="206">
                  <c:v>-13952.545769960128</c:v>
                </c:pt>
                <c:pt idx="207">
                  <c:v>-14020.276574668673</c:v>
                </c:pt>
                <c:pt idx="208">
                  <c:v>-14088.007379377219</c:v>
                </c:pt>
                <c:pt idx="209">
                  <c:v>-14155.738184085763</c:v>
                </c:pt>
                <c:pt idx="210">
                  <c:v>-14223.46898879431</c:v>
                </c:pt>
                <c:pt idx="211">
                  <c:v>-14291.199793502854</c:v>
                </c:pt>
                <c:pt idx="212">
                  <c:v>-14358.930598211398</c:v>
                </c:pt>
                <c:pt idx="213">
                  <c:v>-14426.661402919945</c:v>
                </c:pt>
                <c:pt idx="214">
                  <c:v>-14494.392207628489</c:v>
                </c:pt>
                <c:pt idx="215">
                  <c:v>-14562.123012337035</c:v>
                </c:pt>
                <c:pt idx="216">
                  <c:v>-14629.853817045579</c:v>
                </c:pt>
                <c:pt idx="217">
                  <c:v>-14697.584621754126</c:v>
                </c:pt>
                <c:pt idx="218">
                  <c:v>-14765.31542646267</c:v>
                </c:pt>
                <c:pt idx="219">
                  <c:v>-14833.046231171216</c:v>
                </c:pt>
                <c:pt idx="220">
                  <c:v>-14900.777035879761</c:v>
                </c:pt>
                <c:pt idx="221">
                  <c:v>-14968.507840588305</c:v>
                </c:pt>
                <c:pt idx="222">
                  <c:v>-15036.238645296851</c:v>
                </c:pt>
                <c:pt idx="223">
                  <c:v>-15103.969450005396</c:v>
                </c:pt>
                <c:pt idx="224">
                  <c:v>-15171.700254713942</c:v>
                </c:pt>
                <c:pt idx="225">
                  <c:v>-15239.431059422486</c:v>
                </c:pt>
                <c:pt idx="226">
                  <c:v>-15307.161864131032</c:v>
                </c:pt>
                <c:pt idx="227">
                  <c:v>-15374.892668839577</c:v>
                </c:pt>
                <c:pt idx="228">
                  <c:v>-15442.623473548123</c:v>
                </c:pt>
                <c:pt idx="229">
                  <c:v>-15510.354278256667</c:v>
                </c:pt>
                <c:pt idx="230">
                  <c:v>-15578.085082965212</c:v>
                </c:pt>
                <c:pt idx="231">
                  <c:v>-15645.815887673758</c:v>
                </c:pt>
                <c:pt idx="232">
                  <c:v>-15713.546692382302</c:v>
                </c:pt>
                <c:pt idx="233">
                  <c:v>-15781.277497090849</c:v>
                </c:pt>
                <c:pt idx="234">
                  <c:v>-15849.008301799393</c:v>
                </c:pt>
                <c:pt idx="235">
                  <c:v>-15916.739106507939</c:v>
                </c:pt>
                <c:pt idx="236">
                  <c:v>-15984.469911216484</c:v>
                </c:pt>
                <c:pt idx="237">
                  <c:v>-16052.20071592503</c:v>
                </c:pt>
                <c:pt idx="238">
                  <c:v>-16119.931520633574</c:v>
                </c:pt>
                <c:pt idx="239">
                  <c:v>-16187.66232534212</c:v>
                </c:pt>
                <c:pt idx="240">
                  <c:v>-16255.393130050665</c:v>
                </c:pt>
                <c:pt idx="241">
                  <c:v>-16323.123934759209</c:v>
                </c:pt>
                <c:pt idx="242">
                  <c:v>-16390.854739467755</c:v>
                </c:pt>
                <c:pt idx="243">
                  <c:v>-16458.585544176301</c:v>
                </c:pt>
                <c:pt idx="244">
                  <c:v>-16526.316348884844</c:v>
                </c:pt>
                <c:pt idx="245">
                  <c:v>-16594.04715359339</c:v>
                </c:pt>
                <c:pt idx="246">
                  <c:v>-16661.777958301936</c:v>
                </c:pt>
                <c:pt idx="247">
                  <c:v>-16729.508763010483</c:v>
                </c:pt>
                <c:pt idx="248">
                  <c:v>-16797.239567719025</c:v>
                </c:pt>
                <c:pt idx="249">
                  <c:v>-16864.970372427571</c:v>
                </c:pt>
                <c:pt idx="250">
                  <c:v>-16932.701177136118</c:v>
                </c:pt>
                <c:pt idx="251">
                  <c:v>-17000.43198184466</c:v>
                </c:pt>
                <c:pt idx="252">
                  <c:v>-17068.162786553206</c:v>
                </c:pt>
                <c:pt idx="253">
                  <c:v>-17135.893591261753</c:v>
                </c:pt>
                <c:pt idx="254">
                  <c:v>-17203.624395970299</c:v>
                </c:pt>
                <c:pt idx="255">
                  <c:v>-17271.355200678841</c:v>
                </c:pt>
                <c:pt idx="256">
                  <c:v>-17339.086005387388</c:v>
                </c:pt>
                <c:pt idx="257">
                  <c:v>-17406.816810095934</c:v>
                </c:pt>
                <c:pt idx="258">
                  <c:v>-17474.54761480448</c:v>
                </c:pt>
                <c:pt idx="259">
                  <c:v>-17542.278419513023</c:v>
                </c:pt>
                <c:pt idx="260">
                  <c:v>-17610.009224221569</c:v>
                </c:pt>
                <c:pt idx="261">
                  <c:v>-17677.740028930115</c:v>
                </c:pt>
                <c:pt idx="262">
                  <c:v>-17745.470833638657</c:v>
                </c:pt>
                <c:pt idx="263">
                  <c:v>-17813.201638347204</c:v>
                </c:pt>
                <c:pt idx="264">
                  <c:v>-17880.93244305575</c:v>
                </c:pt>
                <c:pt idx="265">
                  <c:v>-17948.663247764296</c:v>
                </c:pt>
                <c:pt idx="266">
                  <c:v>-18016.394052472839</c:v>
                </c:pt>
                <c:pt idx="267">
                  <c:v>-18084.124857181385</c:v>
                </c:pt>
                <c:pt idx="268">
                  <c:v>-18151.855661889931</c:v>
                </c:pt>
                <c:pt idx="269">
                  <c:v>-18219.586466598474</c:v>
                </c:pt>
                <c:pt idx="270">
                  <c:v>-18287.31727130702</c:v>
                </c:pt>
                <c:pt idx="271">
                  <c:v>-18355.048076015566</c:v>
                </c:pt>
                <c:pt idx="272">
                  <c:v>-18422.778880724112</c:v>
                </c:pt>
                <c:pt idx="273">
                  <c:v>-18490.509685432655</c:v>
                </c:pt>
                <c:pt idx="274">
                  <c:v>-18558.240490141201</c:v>
                </c:pt>
                <c:pt idx="275">
                  <c:v>-18625.971294849656</c:v>
                </c:pt>
                <c:pt idx="276">
                  <c:v>-18617.073064951419</c:v>
                </c:pt>
                <c:pt idx="277">
                  <c:v>-18608.174835053182</c:v>
                </c:pt>
                <c:pt idx="278">
                  <c:v>-18599.276605154944</c:v>
                </c:pt>
                <c:pt idx="279">
                  <c:v>-18590.378375256711</c:v>
                </c:pt>
                <c:pt idx="280">
                  <c:v>-18581.48014535847</c:v>
                </c:pt>
                <c:pt idx="281">
                  <c:v>-18572.581915460236</c:v>
                </c:pt>
                <c:pt idx="282">
                  <c:v>-18563.683685561999</c:v>
                </c:pt>
                <c:pt idx="283">
                  <c:v>-18554.785455663765</c:v>
                </c:pt>
                <c:pt idx="284">
                  <c:v>-18545.887225765528</c:v>
                </c:pt>
                <c:pt idx="285">
                  <c:v>-18536.98899586729</c:v>
                </c:pt>
                <c:pt idx="286">
                  <c:v>-18528.090765969057</c:v>
                </c:pt>
                <c:pt idx="287">
                  <c:v>-18519.192536070819</c:v>
                </c:pt>
                <c:pt idx="288">
                  <c:v>-18510.294306172582</c:v>
                </c:pt>
                <c:pt idx="289">
                  <c:v>-18501.396076274345</c:v>
                </c:pt>
                <c:pt idx="290">
                  <c:v>-18492.497846376111</c:v>
                </c:pt>
                <c:pt idx="291">
                  <c:v>-18483.59961647787</c:v>
                </c:pt>
                <c:pt idx="292">
                  <c:v>-18474.701386579636</c:v>
                </c:pt>
                <c:pt idx="293">
                  <c:v>-18465.803156681402</c:v>
                </c:pt>
                <c:pt idx="294">
                  <c:v>-18456.904926783165</c:v>
                </c:pt>
                <c:pt idx="295">
                  <c:v>-18448.006696884928</c:v>
                </c:pt>
                <c:pt idx="296">
                  <c:v>-18439.10846698669</c:v>
                </c:pt>
                <c:pt idx="297">
                  <c:v>-18430.210237088457</c:v>
                </c:pt>
                <c:pt idx="298">
                  <c:v>-18421.312007190216</c:v>
                </c:pt>
                <c:pt idx="299">
                  <c:v>-18412.413777291982</c:v>
                </c:pt>
                <c:pt idx="300">
                  <c:v>-18403.515547393748</c:v>
                </c:pt>
                <c:pt idx="301">
                  <c:v>-18394.617317495511</c:v>
                </c:pt>
                <c:pt idx="302">
                  <c:v>-18385.719087597274</c:v>
                </c:pt>
                <c:pt idx="303">
                  <c:v>-18376.820857699036</c:v>
                </c:pt>
                <c:pt idx="304">
                  <c:v>-18367.922627800803</c:v>
                </c:pt>
                <c:pt idx="305">
                  <c:v>-18359.024397902565</c:v>
                </c:pt>
                <c:pt idx="306">
                  <c:v>-18350.126168004328</c:v>
                </c:pt>
                <c:pt idx="307">
                  <c:v>-18341.227938106091</c:v>
                </c:pt>
                <c:pt idx="308">
                  <c:v>-18332.329708207857</c:v>
                </c:pt>
                <c:pt idx="309">
                  <c:v>-18323.43147830962</c:v>
                </c:pt>
                <c:pt idx="310">
                  <c:v>-18314.533248411382</c:v>
                </c:pt>
                <c:pt idx="311">
                  <c:v>-18305.635018513149</c:v>
                </c:pt>
                <c:pt idx="312">
                  <c:v>-18296.736788614911</c:v>
                </c:pt>
                <c:pt idx="313">
                  <c:v>-18287.838558716674</c:v>
                </c:pt>
                <c:pt idx="314">
                  <c:v>-18278.940328818437</c:v>
                </c:pt>
                <c:pt idx="315">
                  <c:v>-18270.042098920203</c:v>
                </c:pt>
                <c:pt idx="316">
                  <c:v>-18261.143869021962</c:v>
                </c:pt>
                <c:pt idx="317">
                  <c:v>-18252.245639123728</c:v>
                </c:pt>
                <c:pt idx="318">
                  <c:v>-18243.347409225491</c:v>
                </c:pt>
                <c:pt idx="319">
                  <c:v>-18234.449179327257</c:v>
                </c:pt>
                <c:pt idx="320">
                  <c:v>-18225.55094942902</c:v>
                </c:pt>
                <c:pt idx="321">
                  <c:v>-18216.652719530783</c:v>
                </c:pt>
                <c:pt idx="322">
                  <c:v>-18207.754489632549</c:v>
                </c:pt>
                <c:pt idx="323">
                  <c:v>-18198.856259734312</c:v>
                </c:pt>
                <c:pt idx="324">
                  <c:v>-18189.958029836074</c:v>
                </c:pt>
                <c:pt idx="325">
                  <c:v>-18181.059799937837</c:v>
                </c:pt>
                <c:pt idx="326">
                  <c:v>-18172.161570039603</c:v>
                </c:pt>
                <c:pt idx="327">
                  <c:v>-18163.263340141362</c:v>
                </c:pt>
                <c:pt idx="328">
                  <c:v>-18154.365110243129</c:v>
                </c:pt>
                <c:pt idx="329">
                  <c:v>-18145.466880344895</c:v>
                </c:pt>
                <c:pt idx="330">
                  <c:v>-18136.568650446658</c:v>
                </c:pt>
                <c:pt idx="331">
                  <c:v>-18127.67042054842</c:v>
                </c:pt>
                <c:pt idx="332">
                  <c:v>-18118.772190650183</c:v>
                </c:pt>
                <c:pt idx="333">
                  <c:v>-18109.873960751949</c:v>
                </c:pt>
                <c:pt idx="334">
                  <c:v>-18100.975730853716</c:v>
                </c:pt>
                <c:pt idx="335">
                  <c:v>-18092.077500955475</c:v>
                </c:pt>
                <c:pt idx="336">
                  <c:v>-18083.179271057241</c:v>
                </c:pt>
                <c:pt idx="337">
                  <c:v>-18074.281041159004</c:v>
                </c:pt>
                <c:pt idx="338">
                  <c:v>-18065.382811260766</c:v>
                </c:pt>
                <c:pt idx="339">
                  <c:v>-18056.484581362529</c:v>
                </c:pt>
                <c:pt idx="340">
                  <c:v>-18047.586351464295</c:v>
                </c:pt>
                <c:pt idx="341">
                  <c:v>-18038.688121566058</c:v>
                </c:pt>
                <c:pt idx="342">
                  <c:v>-18029.78989166782</c:v>
                </c:pt>
                <c:pt idx="343">
                  <c:v>-18020.891661769587</c:v>
                </c:pt>
                <c:pt idx="344">
                  <c:v>-18011.993431871349</c:v>
                </c:pt>
                <c:pt idx="345">
                  <c:v>-18003.095201973112</c:v>
                </c:pt>
                <c:pt idx="346">
                  <c:v>-17994.196972074875</c:v>
                </c:pt>
                <c:pt idx="347">
                  <c:v>-17985.298742176641</c:v>
                </c:pt>
                <c:pt idx="348">
                  <c:v>-17976.400512278404</c:v>
                </c:pt>
                <c:pt idx="349">
                  <c:v>-17967.502282380166</c:v>
                </c:pt>
                <c:pt idx="350">
                  <c:v>-17958.604052481929</c:v>
                </c:pt>
                <c:pt idx="351">
                  <c:v>-17949.705822583695</c:v>
                </c:pt>
                <c:pt idx="352">
                  <c:v>-17940.807592685458</c:v>
                </c:pt>
                <c:pt idx="353">
                  <c:v>-17931.909362787221</c:v>
                </c:pt>
                <c:pt idx="354">
                  <c:v>-17923.011132888983</c:v>
                </c:pt>
                <c:pt idx="355">
                  <c:v>-17914.11290299075</c:v>
                </c:pt>
                <c:pt idx="356">
                  <c:v>-17905.214673092512</c:v>
                </c:pt>
                <c:pt idx="357">
                  <c:v>-17896.316443194275</c:v>
                </c:pt>
                <c:pt idx="358">
                  <c:v>-17887.418213296041</c:v>
                </c:pt>
                <c:pt idx="359">
                  <c:v>-17878.519983397804</c:v>
                </c:pt>
                <c:pt idx="360">
                  <c:v>-17869.621753499567</c:v>
                </c:pt>
                <c:pt idx="361">
                  <c:v>-17860.723523601329</c:v>
                </c:pt>
                <c:pt idx="362">
                  <c:v>-17851.825293703096</c:v>
                </c:pt>
                <c:pt idx="363">
                  <c:v>-17842.927063804862</c:v>
                </c:pt>
                <c:pt idx="364">
                  <c:v>-17834.028833906621</c:v>
                </c:pt>
                <c:pt idx="365">
                  <c:v>-17825.130604008387</c:v>
                </c:pt>
                <c:pt idx="366">
                  <c:v>-17816.23237411015</c:v>
                </c:pt>
                <c:pt idx="367">
                  <c:v>-17807.334144211913</c:v>
                </c:pt>
                <c:pt idx="368">
                  <c:v>-17798.435914313675</c:v>
                </c:pt>
                <c:pt idx="369">
                  <c:v>-17789.537684415442</c:v>
                </c:pt>
                <c:pt idx="370">
                  <c:v>-17780.639454517208</c:v>
                </c:pt>
                <c:pt idx="371">
                  <c:v>-17771.741224618967</c:v>
                </c:pt>
                <c:pt idx="372">
                  <c:v>-17762.842994720733</c:v>
                </c:pt>
                <c:pt idx="373">
                  <c:v>-17753.944764822496</c:v>
                </c:pt>
                <c:pt idx="374">
                  <c:v>-17745.046534924259</c:v>
                </c:pt>
                <c:pt idx="375">
                  <c:v>-17736.148305026021</c:v>
                </c:pt>
                <c:pt idx="376">
                  <c:v>-17727.250075127788</c:v>
                </c:pt>
                <c:pt idx="377">
                  <c:v>-17718.35184522955</c:v>
                </c:pt>
                <c:pt idx="378">
                  <c:v>-17709.453615331313</c:v>
                </c:pt>
                <c:pt idx="379">
                  <c:v>-17700.555385433079</c:v>
                </c:pt>
                <c:pt idx="380">
                  <c:v>-17691.657155534842</c:v>
                </c:pt>
                <c:pt idx="381">
                  <c:v>-17682.758925636605</c:v>
                </c:pt>
                <c:pt idx="382">
                  <c:v>-17673.860695738367</c:v>
                </c:pt>
                <c:pt idx="383">
                  <c:v>-17664.96246584013</c:v>
                </c:pt>
                <c:pt idx="384">
                  <c:v>-17656.0642359419</c:v>
                </c:pt>
                <c:pt idx="385">
                  <c:v>-17647.166006043659</c:v>
                </c:pt>
                <c:pt idx="386">
                  <c:v>-17638.267776145425</c:v>
                </c:pt>
                <c:pt idx="387">
                  <c:v>-17629.369546247188</c:v>
                </c:pt>
                <c:pt idx="388">
                  <c:v>-17620.47131634895</c:v>
                </c:pt>
                <c:pt idx="389">
                  <c:v>-17611.573086450713</c:v>
                </c:pt>
                <c:pt idx="390">
                  <c:v>-17602.674856552476</c:v>
                </c:pt>
                <c:pt idx="391">
                  <c:v>-17593.776626654242</c:v>
                </c:pt>
                <c:pt idx="392">
                  <c:v>-17584.878396756008</c:v>
                </c:pt>
                <c:pt idx="393">
                  <c:v>-17575.980166857771</c:v>
                </c:pt>
                <c:pt idx="394">
                  <c:v>-17567.081936959534</c:v>
                </c:pt>
                <c:pt idx="395">
                  <c:v>-17558.183707061296</c:v>
                </c:pt>
                <c:pt idx="396">
                  <c:v>-17549.285477163059</c:v>
                </c:pt>
                <c:pt idx="397">
                  <c:v>-17540.387247264822</c:v>
                </c:pt>
                <c:pt idx="398">
                  <c:v>-17531.489017366588</c:v>
                </c:pt>
                <c:pt idx="399">
                  <c:v>-17522.590787468354</c:v>
                </c:pt>
                <c:pt idx="400">
                  <c:v>-17513.692557570113</c:v>
                </c:pt>
                <c:pt idx="401">
                  <c:v>-17504.79432767188</c:v>
                </c:pt>
                <c:pt idx="402">
                  <c:v>-17495.896097773642</c:v>
                </c:pt>
                <c:pt idx="403">
                  <c:v>-17486.997867875405</c:v>
                </c:pt>
                <c:pt idx="404">
                  <c:v>-17478.099637977168</c:v>
                </c:pt>
                <c:pt idx="405">
                  <c:v>-17469.201408078934</c:v>
                </c:pt>
                <c:pt idx="406">
                  <c:v>-17460.3031781807</c:v>
                </c:pt>
                <c:pt idx="407">
                  <c:v>-17451.404948282459</c:v>
                </c:pt>
                <c:pt idx="408">
                  <c:v>-17442.506718384226</c:v>
                </c:pt>
                <c:pt idx="409">
                  <c:v>-17433.608488485988</c:v>
                </c:pt>
                <c:pt idx="410">
                  <c:v>-17424.710258587751</c:v>
                </c:pt>
                <c:pt idx="411">
                  <c:v>-17415.812028689514</c:v>
                </c:pt>
                <c:pt idx="412">
                  <c:v>-17406.91379879128</c:v>
                </c:pt>
                <c:pt idx="413">
                  <c:v>-17398.015568893046</c:v>
                </c:pt>
                <c:pt idx="414">
                  <c:v>-17389.117338994805</c:v>
                </c:pt>
                <c:pt idx="415">
                  <c:v>-17380.219109096572</c:v>
                </c:pt>
                <c:pt idx="416">
                  <c:v>-17371.320879198334</c:v>
                </c:pt>
                <c:pt idx="417">
                  <c:v>-17362.422649300097</c:v>
                </c:pt>
                <c:pt idx="418">
                  <c:v>-17353.52441940186</c:v>
                </c:pt>
                <c:pt idx="419">
                  <c:v>-17344.626189503626</c:v>
                </c:pt>
                <c:pt idx="420">
                  <c:v>-17335.727959605392</c:v>
                </c:pt>
                <c:pt idx="421">
                  <c:v>-17326.829729707155</c:v>
                </c:pt>
                <c:pt idx="422">
                  <c:v>-17317.931499808918</c:v>
                </c:pt>
                <c:pt idx="423">
                  <c:v>-17309.03326991068</c:v>
                </c:pt>
                <c:pt idx="424">
                  <c:v>-17300.135040012443</c:v>
                </c:pt>
                <c:pt idx="425">
                  <c:v>-17291.236810114206</c:v>
                </c:pt>
                <c:pt idx="426">
                  <c:v>-17282.338580215968</c:v>
                </c:pt>
                <c:pt idx="427">
                  <c:v>-17273.440350317735</c:v>
                </c:pt>
                <c:pt idx="428">
                  <c:v>-17264.542120419501</c:v>
                </c:pt>
                <c:pt idx="429">
                  <c:v>-17255.643890521264</c:v>
                </c:pt>
                <c:pt idx="430">
                  <c:v>-17246.745660623026</c:v>
                </c:pt>
                <c:pt idx="431">
                  <c:v>-17237.847430724789</c:v>
                </c:pt>
                <c:pt idx="432">
                  <c:v>-17228.949200826552</c:v>
                </c:pt>
                <c:pt idx="433">
                  <c:v>-17220.050970928314</c:v>
                </c:pt>
                <c:pt idx="434">
                  <c:v>-17211.152741030081</c:v>
                </c:pt>
                <c:pt idx="435">
                  <c:v>-17202.254511131847</c:v>
                </c:pt>
                <c:pt idx="436">
                  <c:v>-17193.356281233606</c:v>
                </c:pt>
                <c:pt idx="437">
                  <c:v>-17184.458051335372</c:v>
                </c:pt>
                <c:pt idx="438">
                  <c:v>-17175.559821437135</c:v>
                </c:pt>
                <c:pt idx="439">
                  <c:v>-17166.661591538901</c:v>
                </c:pt>
                <c:pt idx="440">
                  <c:v>-17157.76336164066</c:v>
                </c:pt>
                <c:pt idx="441">
                  <c:v>-17148.865131742426</c:v>
                </c:pt>
                <c:pt idx="442">
                  <c:v>-17139.966901844193</c:v>
                </c:pt>
                <c:pt idx="443">
                  <c:v>-17131.068671945952</c:v>
                </c:pt>
                <c:pt idx="444">
                  <c:v>-17122.170442047718</c:v>
                </c:pt>
                <c:pt idx="445">
                  <c:v>-17113.272212149481</c:v>
                </c:pt>
                <c:pt idx="446">
                  <c:v>-17104.373982251247</c:v>
                </c:pt>
                <c:pt idx="447">
                  <c:v>-17095.475752353006</c:v>
                </c:pt>
                <c:pt idx="448">
                  <c:v>-17086.577522454772</c:v>
                </c:pt>
                <c:pt idx="449">
                  <c:v>-17077.679292556539</c:v>
                </c:pt>
                <c:pt idx="450">
                  <c:v>-17068.781062658301</c:v>
                </c:pt>
                <c:pt idx="451">
                  <c:v>-17059.882832760064</c:v>
                </c:pt>
                <c:pt idx="452">
                  <c:v>-17050.984602861827</c:v>
                </c:pt>
                <c:pt idx="453">
                  <c:v>-17042.086372963589</c:v>
                </c:pt>
                <c:pt idx="454">
                  <c:v>-17033.188143065352</c:v>
                </c:pt>
                <c:pt idx="455">
                  <c:v>-17024.289913167118</c:v>
                </c:pt>
                <c:pt idx="456">
                  <c:v>-17015.391683268885</c:v>
                </c:pt>
                <c:pt idx="457">
                  <c:v>-17006.493453370647</c:v>
                </c:pt>
                <c:pt idx="458">
                  <c:v>-16997.59522347241</c:v>
                </c:pt>
                <c:pt idx="459">
                  <c:v>-16988.696993574173</c:v>
                </c:pt>
                <c:pt idx="460">
                  <c:v>-16979.798763675935</c:v>
                </c:pt>
                <c:pt idx="461">
                  <c:v>-16970.900533777698</c:v>
                </c:pt>
                <c:pt idx="462">
                  <c:v>-16962.002303879461</c:v>
                </c:pt>
                <c:pt idx="463">
                  <c:v>-16953.104073981231</c:v>
                </c:pt>
                <c:pt idx="464">
                  <c:v>-16944.205844082993</c:v>
                </c:pt>
                <c:pt idx="465">
                  <c:v>-16935.307614184756</c:v>
                </c:pt>
                <c:pt idx="466">
                  <c:v>-16926.409384286519</c:v>
                </c:pt>
                <c:pt idx="467">
                  <c:v>-16917.511154388281</c:v>
                </c:pt>
                <c:pt idx="468">
                  <c:v>-16908.612924490048</c:v>
                </c:pt>
                <c:pt idx="469">
                  <c:v>-16899.714694591807</c:v>
                </c:pt>
                <c:pt idx="470">
                  <c:v>-16890.816464693573</c:v>
                </c:pt>
                <c:pt idx="471">
                  <c:v>-16881.918234795339</c:v>
                </c:pt>
                <c:pt idx="472">
                  <c:v>-16873.020004897102</c:v>
                </c:pt>
                <c:pt idx="473">
                  <c:v>-16864.121774998865</c:v>
                </c:pt>
                <c:pt idx="474">
                  <c:v>-16855.223545100627</c:v>
                </c:pt>
                <c:pt idx="475">
                  <c:v>-16846.325315202394</c:v>
                </c:pt>
                <c:pt idx="476">
                  <c:v>-16837.427085304153</c:v>
                </c:pt>
                <c:pt idx="477">
                  <c:v>-16828.528855405919</c:v>
                </c:pt>
                <c:pt idx="478">
                  <c:v>-16819.630625507685</c:v>
                </c:pt>
                <c:pt idx="479">
                  <c:v>-16810.732395609448</c:v>
                </c:pt>
                <c:pt idx="480">
                  <c:v>-16801.834165711211</c:v>
                </c:pt>
                <c:pt idx="481">
                  <c:v>-16792.935935812973</c:v>
                </c:pt>
                <c:pt idx="482">
                  <c:v>-16784.037705914739</c:v>
                </c:pt>
                <c:pt idx="483">
                  <c:v>-16775.139476016499</c:v>
                </c:pt>
                <c:pt idx="484">
                  <c:v>-16766.241246118265</c:v>
                </c:pt>
                <c:pt idx="485">
                  <c:v>-16757.343016220031</c:v>
                </c:pt>
                <c:pt idx="486">
                  <c:v>-16748.444786321794</c:v>
                </c:pt>
                <c:pt idx="487">
                  <c:v>-16739.546556423556</c:v>
                </c:pt>
                <c:pt idx="488">
                  <c:v>-16730.648326525323</c:v>
                </c:pt>
                <c:pt idx="489">
                  <c:v>-16721.750096627082</c:v>
                </c:pt>
                <c:pt idx="490">
                  <c:v>-16712.851866728844</c:v>
                </c:pt>
                <c:pt idx="491">
                  <c:v>-16703.953636830611</c:v>
                </c:pt>
                <c:pt idx="492">
                  <c:v>-16695.055406932373</c:v>
                </c:pt>
                <c:pt idx="493">
                  <c:v>-16686.15717703414</c:v>
                </c:pt>
                <c:pt idx="494">
                  <c:v>-16677.258947135906</c:v>
                </c:pt>
                <c:pt idx="495">
                  <c:v>-16668.360717237669</c:v>
                </c:pt>
                <c:pt idx="496">
                  <c:v>-16659.462487339428</c:v>
                </c:pt>
                <c:pt idx="497">
                  <c:v>-16650.56425744119</c:v>
                </c:pt>
                <c:pt idx="498">
                  <c:v>-16641.666027542957</c:v>
                </c:pt>
                <c:pt idx="499">
                  <c:v>-16632.767797644719</c:v>
                </c:pt>
                <c:pt idx="500">
                  <c:v>-16623.869567746486</c:v>
                </c:pt>
                <c:pt idx="501">
                  <c:v>-16614.971337848248</c:v>
                </c:pt>
                <c:pt idx="502">
                  <c:v>-16606.073107950015</c:v>
                </c:pt>
                <c:pt idx="503">
                  <c:v>-16597.174878051774</c:v>
                </c:pt>
                <c:pt idx="504">
                  <c:v>-16588.276648153536</c:v>
                </c:pt>
                <c:pt idx="505">
                  <c:v>-16579.378418255303</c:v>
                </c:pt>
                <c:pt idx="506">
                  <c:v>-16570.480188357065</c:v>
                </c:pt>
                <c:pt idx="507">
                  <c:v>-16561.581958458832</c:v>
                </c:pt>
                <c:pt idx="508">
                  <c:v>-16552.683728560594</c:v>
                </c:pt>
                <c:pt idx="509">
                  <c:v>-16543.785498662361</c:v>
                </c:pt>
                <c:pt idx="510">
                  <c:v>-16534.887268764116</c:v>
                </c:pt>
                <c:pt idx="511">
                  <c:v>-16525.989038865882</c:v>
                </c:pt>
                <c:pt idx="512">
                  <c:v>-16517.090808967649</c:v>
                </c:pt>
                <c:pt idx="513">
                  <c:v>-16508.192579069411</c:v>
                </c:pt>
                <c:pt idx="514">
                  <c:v>-16499.294349171178</c:v>
                </c:pt>
                <c:pt idx="515">
                  <c:v>-16490.39611927294</c:v>
                </c:pt>
                <c:pt idx="516">
                  <c:v>-16481.497889374707</c:v>
                </c:pt>
                <c:pt idx="517">
                  <c:v>-16472.599659476469</c:v>
                </c:pt>
                <c:pt idx="518">
                  <c:v>-16463.701429578228</c:v>
                </c:pt>
                <c:pt idx="519">
                  <c:v>-16454.803199679991</c:v>
                </c:pt>
                <c:pt idx="520">
                  <c:v>-16445.904969781757</c:v>
                </c:pt>
                <c:pt idx="521">
                  <c:v>-16437.006739883524</c:v>
                </c:pt>
                <c:pt idx="522">
                  <c:v>-16428.108509985286</c:v>
                </c:pt>
                <c:pt idx="523">
                  <c:v>-16419.210280087053</c:v>
                </c:pt>
                <c:pt idx="524">
                  <c:v>-16410.312050188815</c:v>
                </c:pt>
                <c:pt idx="525">
                  <c:v>-16401.413820290574</c:v>
                </c:pt>
                <c:pt idx="526">
                  <c:v>-16392.515590392337</c:v>
                </c:pt>
                <c:pt idx="527">
                  <c:v>-16383.617360494103</c:v>
                </c:pt>
                <c:pt idx="528">
                  <c:v>-16374.719130595866</c:v>
                </c:pt>
                <c:pt idx="529">
                  <c:v>-16365.820900697632</c:v>
                </c:pt>
                <c:pt idx="530">
                  <c:v>-16356.922670799398</c:v>
                </c:pt>
                <c:pt idx="531">
                  <c:v>-16348.024440901161</c:v>
                </c:pt>
                <c:pt idx="532">
                  <c:v>-16339.12621100292</c:v>
                </c:pt>
                <c:pt idx="533">
                  <c:v>-16330.227981104683</c:v>
                </c:pt>
                <c:pt idx="534">
                  <c:v>-16321.329751206449</c:v>
                </c:pt>
                <c:pt idx="535">
                  <c:v>-16312.431521308212</c:v>
                </c:pt>
                <c:pt idx="536">
                  <c:v>-16303.533291409978</c:v>
                </c:pt>
                <c:pt idx="537">
                  <c:v>-16294.635061511741</c:v>
                </c:pt>
                <c:pt idx="538">
                  <c:v>-16285.736831613507</c:v>
                </c:pt>
                <c:pt idx="539">
                  <c:v>-16276.838601715266</c:v>
                </c:pt>
                <c:pt idx="540">
                  <c:v>-16267.940371817029</c:v>
                </c:pt>
                <c:pt idx="541">
                  <c:v>-16259.042141918795</c:v>
                </c:pt>
                <c:pt idx="542">
                  <c:v>-16250.143912020558</c:v>
                </c:pt>
                <c:pt idx="543">
                  <c:v>-16241.245682122324</c:v>
                </c:pt>
                <c:pt idx="544">
                  <c:v>-16232.347452224087</c:v>
                </c:pt>
                <c:pt idx="545">
                  <c:v>-16223.449222325853</c:v>
                </c:pt>
                <c:pt idx="546">
                  <c:v>-16214.550992427616</c:v>
                </c:pt>
                <c:pt idx="547">
                  <c:v>-16205.652762529375</c:v>
                </c:pt>
                <c:pt idx="548">
                  <c:v>-16196.754532631141</c:v>
                </c:pt>
                <c:pt idx="549">
                  <c:v>-16187.856302732904</c:v>
                </c:pt>
                <c:pt idx="550">
                  <c:v>-16178.95807283467</c:v>
                </c:pt>
                <c:pt idx="551">
                  <c:v>-16170.059842936433</c:v>
                </c:pt>
                <c:pt idx="552">
                  <c:v>-16161.161613038199</c:v>
                </c:pt>
                <c:pt idx="553">
                  <c:v>-16152.263383139962</c:v>
                </c:pt>
                <c:pt idx="554">
                  <c:v>-16143.365153241721</c:v>
                </c:pt>
                <c:pt idx="555">
                  <c:v>-16134.466923343483</c:v>
                </c:pt>
                <c:pt idx="556">
                  <c:v>-16125.56869344525</c:v>
                </c:pt>
                <c:pt idx="557">
                  <c:v>-16116.670463547016</c:v>
                </c:pt>
                <c:pt idx="558">
                  <c:v>-16107.772233648779</c:v>
                </c:pt>
                <c:pt idx="559">
                  <c:v>-16098.874003750545</c:v>
                </c:pt>
                <c:pt idx="560">
                  <c:v>-16089.975773852308</c:v>
                </c:pt>
                <c:pt idx="561">
                  <c:v>-16081.077543954067</c:v>
                </c:pt>
                <c:pt idx="562">
                  <c:v>-16072.179314055829</c:v>
                </c:pt>
                <c:pt idx="563">
                  <c:v>-16063.281084157596</c:v>
                </c:pt>
                <c:pt idx="564">
                  <c:v>-16054.382854259362</c:v>
                </c:pt>
                <c:pt idx="565">
                  <c:v>-16045.484624361125</c:v>
                </c:pt>
                <c:pt idx="566">
                  <c:v>-16036.586394462891</c:v>
                </c:pt>
                <c:pt idx="567">
                  <c:v>-16027.688164564654</c:v>
                </c:pt>
                <c:pt idx="568">
                  <c:v>-16018.789934666413</c:v>
                </c:pt>
                <c:pt idx="569">
                  <c:v>-16009.891704768175</c:v>
                </c:pt>
                <c:pt idx="570">
                  <c:v>-16000.993474869942</c:v>
                </c:pt>
                <c:pt idx="571">
                  <c:v>-15992.095244971704</c:v>
                </c:pt>
                <c:pt idx="572">
                  <c:v>-15983.197015073471</c:v>
                </c:pt>
                <c:pt idx="573">
                  <c:v>-15974.298785175237</c:v>
                </c:pt>
                <c:pt idx="574">
                  <c:v>-15965.400555277</c:v>
                </c:pt>
                <c:pt idx="575">
                  <c:v>-15956.502325378766</c:v>
                </c:pt>
                <c:pt idx="576">
                  <c:v>-15947.604095480521</c:v>
                </c:pt>
                <c:pt idx="577">
                  <c:v>-15938.705865582288</c:v>
                </c:pt>
                <c:pt idx="578">
                  <c:v>-15929.80763568405</c:v>
                </c:pt>
                <c:pt idx="579">
                  <c:v>-15920.909405785816</c:v>
                </c:pt>
                <c:pt idx="580">
                  <c:v>5038.486850140378</c:v>
                </c:pt>
                <c:pt idx="581">
                  <c:v>5021.9672211235211</c:v>
                </c:pt>
                <c:pt idx="582">
                  <c:v>5005.4475921066642</c:v>
                </c:pt>
                <c:pt idx="583">
                  <c:v>4988.9279630898181</c:v>
                </c:pt>
                <c:pt idx="584">
                  <c:v>4972.4083340729612</c:v>
                </c:pt>
                <c:pt idx="585">
                  <c:v>4955.8887050561079</c:v>
                </c:pt>
                <c:pt idx="586">
                  <c:v>4939.369076039251</c:v>
                </c:pt>
                <c:pt idx="587">
                  <c:v>4922.8494470223977</c:v>
                </c:pt>
                <c:pt idx="588">
                  <c:v>4906.3298180055408</c:v>
                </c:pt>
                <c:pt idx="589">
                  <c:v>4889.8101889886875</c:v>
                </c:pt>
                <c:pt idx="590">
                  <c:v>4873.2905599718379</c:v>
                </c:pt>
                <c:pt idx="591">
                  <c:v>4856.7709309549809</c:v>
                </c:pt>
                <c:pt idx="592">
                  <c:v>4840.2513019381277</c:v>
                </c:pt>
                <c:pt idx="593">
                  <c:v>4823.7316729212707</c:v>
                </c:pt>
                <c:pt idx="594">
                  <c:v>4807.2120439044174</c:v>
                </c:pt>
                <c:pt idx="595">
                  <c:v>4790.6924148875605</c:v>
                </c:pt>
                <c:pt idx="596">
                  <c:v>4774.1727858707072</c:v>
                </c:pt>
                <c:pt idx="597">
                  <c:v>4757.6531568538576</c:v>
                </c:pt>
                <c:pt idx="598">
                  <c:v>4741.1335278370043</c:v>
                </c:pt>
                <c:pt idx="599">
                  <c:v>4724.6138988201474</c:v>
                </c:pt>
                <c:pt idx="600">
                  <c:v>4708.0942698032904</c:v>
                </c:pt>
                <c:pt idx="601">
                  <c:v>4691.5746407864372</c:v>
                </c:pt>
                <c:pt idx="602">
                  <c:v>4675.0550117695802</c:v>
                </c:pt>
                <c:pt idx="603">
                  <c:v>4658.5353827527269</c:v>
                </c:pt>
                <c:pt idx="604">
                  <c:v>4642.0157537358791</c:v>
                </c:pt>
                <c:pt idx="605">
                  <c:v>4625.4961247190258</c:v>
                </c:pt>
                <c:pt idx="606">
                  <c:v>4608.9764957021689</c:v>
                </c:pt>
                <c:pt idx="607">
                  <c:v>4592.4568666853156</c:v>
                </c:pt>
                <c:pt idx="608">
                  <c:v>4575.9372376684587</c:v>
                </c:pt>
                <c:pt idx="609">
                  <c:v>4559.4176086516018</c:v>
                </c:pt>
                <c:pt idx="610">
                  <c:v>4542.8979796347485</c:v>
                </c:pt>
                <c:pt idx="611">
                  <c:v>4526.3783506178916</c:v>
                </c:pt>
                <c:pt idx="612">
                  <c:v>4509.8587216010455</c:v>
                </c:pt>
                <c:pt idx="613">
                  <c:v>4493.3390925841886</c:v>
                </c:pt>
                <c:pt idx="614">
                  <c:v>4476.8194635673353</c:v>
                </c:pt>
                <c:pt idx="615">
                  <c:v>4460.2998345504784</c:v>
                </c:pt>
                <c:pt idx="616">
                  <c:v>4443.7802055336251</c:v>
                </c:pt>
                <c:pt idx="617">
                  <c:v>4427.2605765167682</c:v>
                </c:pt>
                <c:pt idx="618">
                  <c:v>4410.7409474999113</c:v>
                </c:pt>
                <c:pt idx="619">
                  <c:v>4394.2213184830653</c:v>
                </c:pt>
                <c:pt idx="620">
                  <c:v>4377.7016894662083</c:v>
                </c:pt>
                <c:pt idx="621">
                  <c:v>4361.182060449355</c:v>
                </c:pt>
                <c:pt idx="622">
                  <c:v>4344.6624314324981</c:v>
                </c:pt>
                <c:pt idx="623">
                  <c:v>4328.1428024156448</c:v>
                </c:pt>
                <c:pt idx="624">
                  <c:v>4311.6231733987879</c:v>
                </c:pt>
                <c:pt idx="625">
                  <c:v>4295.1035443819346</c:v>
                </c:pt>
                <c:pt idx="626">
                  <c:v>4278.583915365085</c:v>
                </c:pt>
                <c:pt idx="627">
                  <c:v>4262.0642863482281</c:v>
                </c:pt>
                <c:pt idx="628">
                  <c:v>4245.5446573313748</c:v>
                </c:pt>
                <c:pt idx="629">
                  <c:v>4229.0250283145178</c:v>
                </c:pt>
                <c:pt idx="630">
                  <c:v>4212.5053992976646</c:v>
                </c:pt>
                <c:pt idx="631">
                  <c:v>4195.9857702808076</c:v>
                </c:pt>
                <c:pt idx="632">
                  <c:v>4179.4661412639543</c:v>
                </c:pt>
                <c:pt idx="633">
                  <c:v>4162.9465122471047</c:v>
                </c:pt>
                <c:pt idx="634">
                  <c:v>4146.4268832302514</c:v>
                </c:pt>
                <c:pt idx="635">
                  <c:v>4129.9072542133945</c:v>
                </c:pt>
                <c:pt idx="636">
                  <c:v>4113.3876251965376</c:v>
                </c:pt>
                <c:pt idx="637">
                  <c:v>4096.8679961796843</c:v>
                </c:pt>
                <c:pt idx="638">
                  <c:v>4080.3483671628273</c:v>
                </c:pt>
                <c:pt idx="639">
                  <c:v>4063.8287381459741</c:v>
                </c:pt>
                <c:pt idx="640">
                  <c:v>4047.3091091291171</c:v>
                </c:pt>
                <c:pt idx="641">
                  <c:v>4030.7894801122675</c:v>
                </c:pt>
                <c:pt idx="642">
                  <c:v>4014.2698510954178</c:v>
                </c:pt>
                <c:pt idx="643">
                  <c:v>3997.7502220785645</c:v>
                </c:pt>
                <c:pt idx="644">
                  <c:v>3981.2305930617113</c:v>
                </c:pt>
                <c:pt idx="645">
                  <c:v>3964.7109640448543</c:v>
                </c:pt>
                <c:pt idx="646">
                  <c:v>3948.1913350280047</c:v>
                </c:pt>
                <c:pt idx="647">
                  <c:v>3931.6717060111514</c:v>
                </c:pt>
                <c:pt idx="648">
                  <c:v>3915.1520769943018</c:v>
                </c:pt>
                <c:pt idx="649">
                  <c:v>3898.6324479774485</c:v>
                </c:pt>
                <c:pt idx="650">
                  <c:v>3882.1128189605915</c:v>
                </c:pt>
                <c:pt idx="651">
                  <c:v>3865.5931899437383</c:v>
                </c:pt>
                <c:pt idx="652">
                  <c:v>3849.0735609268886</c:v>
                </c:pt>
                <c:pt idx="653">
                  <c:v>3832.5539319100317</c:v>
                </c:pt>
                <c:pt idx="654">
                  <c:v>3816.034302893182</c:v>
                </c:pt>
                <c:pt idx="655">
                  <c:v>3799.5146738763215</c:v>
                </c:pt>
                <c:pt idx="656">
                  <c:v>3782.9950448594718</c:v>
                </c:pt>
                <c:pt idx="657">
                  <c:v>3766.4754158426185</c:v>
                </c:pt>
                <c:pt idx="658">
                  <c:v>3749.9557868257689</c:v>
                </c:pt>
                <c:pt idx="659">
                  <c:v>3733.4361578089156</c:v>
                </c:pt>
                <c:pt idx="660">
                  <c:v>3716.9165287920587</c:v>
                </c:pt>
                <c:pt idx="661">
                  <c:v>3700.3968997752054</c:v>
                </c:pt>
                <c:pt idx="662">
                  <c:v>3683.8772707583557</c:v>
                </c:pt>
                <c:pt idx="663">
                  <c:v>3667.3576417415024</c:v>
                </c:pt>
                <c:pt idx="664">
                  <c:v>3650.8380127246528</c:v>
                </c:pt>
                <c:pt idx="665">
                  <c:v>3634.3183837077922</c:v>
                </c:pt>
                <c:pt idx="666">
                  <c:v>3617.7987546909426</c:v>
                </c:pt>
                <c:pt idx="667">
                  <c:v>3601.2791256740893</c:v>
                </c:pt>
                <c:pt idx="668">
                  <c:v>3584.7594966572397</c:v>
                </c:pt>
                <c:pt idx="669">
                  <c:v>3568.2398676403864</c:v>
                </c:pt>
                <c:pt idx="670">
                  <c:v>3551.7202386235294</c:v>
                </c:pt>
                <c:pt idx="671">
                  <c:v>3535.2006096066798</c:v>
                </c:pt>
                <c:pt idx="672">
                  <c:v>3518.6809805898229</c:v>
                </c:pt>
                <c:pt idx="673">
                  <c:v>3502.1613515729732</c:v>
                </c:pt>
                <c:pt idx="674">
                  <c:v>3485.6417225561199</c:v>
                </c:pt>
                <c:pt idx="675">
                  <c:v>3469.1220935392594</c:v>
                </c:pt>
                <c:pt idx="676">
                  <c:v>3452.6024645224097</c:v>
                </c:pt>
                <c:pt idx="677">
                  <c:v>3436.0828355055601</c:v>
                </c:pt>
                <c:pt idx="678">
                  <c:v>3419.5632064887068</c:v>
                </c:pt>
                <c:pt idx="679">
                  <c:v>3403.0435774718571</c:v>
                </c:pt>
                <c:pt idx="680">
                  <c:v>3386.5239484549966</c:v>
                </c:pt>
                <c:pt idx="681">
                  <c:v>3370.0043194381469</c:v>
                </c:pt>
                <c:pt idx="682">
                  <c:v>3353.4846904212936</c:v>
                </c:pt>
                <c:pt idx="683">
                  <c:v>3336.965061404444</c:v>
                </c:pt>
                <c:pt idx="684">
                  <c:v>3320.4454323875907</c:v>
                </c:pt>
                <c:pt idx="685">
                  <c:v>3303.9258033707338</c:v>
                </c:pt>
                <c:pt idx="686">
                  <c:v>3287.4061743538805</c:v>
                </c:pt>
                <c:pt idx="687">
                  <c:v>3270.8865453370308</c:v>
                </c:pt>
                <c:pt idx="688">
                  <c:v>3254.3669163201776</c:v>
                </c:pt>
                <c:pt idx="689">
                  <c:v>3237.8472873033279</c:v>
                </c:pt>
                <c:pt idx="690">
                  <c:v>3221.3276582864637</c:v>
                </c:pt>
                <c:pt idx="691">
                  <c:v>3204.8080292696141</c:v>
                </c:pt>
                <c:pt idx="692">
                  <c:v>3188.2884002527608</c:v>
                </c:pt>
                <c:pt idx="693">
                  <c:v>3171.7687712359111</c:v>
                </c:pt>
                <c:pt idx="694">
                  <c:v>3155.2491422190578</c:v>
                </c:pt>
                <c:pt idx="695">
                  <c:v>3138.7295132022009</c:v>
                </c:pt>
                <c:pt idx="696">
                  <c:v>3122.2098841853476</c:v>
                </c:pt>
                <c:pt idx="697">
                  <c:v>3105.690255168498</c:v>
                </c:pt>
                <c:pt idx="698">
                  <c:v>3089.1706261516447</c:v>
                </c:pt>
                <c:pt idx="699">
                  <c:v>3072.650997134795</c:v>
                </c:pt>
                <c:pt idx="700">
                  <c:v>3056.1313681179345</c:v>
                </c:pt>
                <c:pt idx="701">
                  <c:v>3039.6117391010848</c:v>
                </c:pt>
                <c:pt idx="702">
                  <c:v>3023.0921100842315</c:v>
                </c:pt>
                <c:pt idx="703">
                  <c:v>3006.5724810673782</c:v>
                </c:pt>
                <c:pt idx="704">
                  <c:v>2990.0528520505286</c:v>
                </c:pt>
                <c:pt idx="705">
                  <c:v>2973.533223033668</c:v>
                </c:pt>
                <c:pt idx="706">
                  <c:v>2957.0135940168147</c:v>
                </c:pt>
                <c:pt idx="707">
                  <c:v>2940.4939649999651</c:v>
                </c:pt>
                <c:pt idx="708">
                  <c:v>2923.9743359831155</c:v>
                </c:pt>
                <c:pt idx="709">
                  <c:v>2907.4547069662622</c:v>
                </c:pt>
                <c:pt idx="710">
                  <c:v>2890.9350779494016</c:v>
                </c:pt>
                <c:pt idx="711">
                  <c:v>2874.415448932552</c:v>
                </c:pt>
                <c:pt idx="712">
                  <c:v>2857.8958199157023</c:v>
                </c:pt>
                <c:pt idx="713">
                  <c:v>2841.376190898849</c:v>
                </c:pt>
                <c:pt idx="714">
                  <c:v>2824.8565618819994</c:v>
                </c:pt>
                <c:pt idx="715">
                  <c:v>2808.3369328651388</c:v>
                </c:pt>
                <c:pt idx="716">
                  <c:v>2791.8173038482892</c:v>
                </c:pt>
                <c:pt idx="717">
                  <c:v>2775.2976748314359</c:v>
                </c:pt>
                <c:pt idx="718">
                  <c:v>2758.7780458145862</c:v>
                </c:pt>
                <c:pt idx="719">
                  <c:v>2742.2584167977329</c:v>
                </c:pt>
                <c:pt idx="720">
                  <c:v>2725.738787780876</c:v>
                </c:pt>
                <c:pt idx="721">
                  <c:v>2709.2191587640227</c:v>
                </c:pt>
                <c:pt idx="722">
                  <c:v>2692.6995297471731</c:v>
                </c:pt>
                <c:pt idx="723">
                  <c:v>2676.1799007303198</c:v>
                </c:pt>
                <c:pt idx="724">
                  <c:v>2659.6602717134701</c:v>
                </c:pt>
                <c:pt idx="725">
                  <c:v>2643.1406426966096</c:v>
                </c:pt>
                <c:pt idx="726">
                  <c:v>2626.6210136797599</c:v>
                </c:pt>
                <c:pt idx="727">
                  <c:v>2610.1013846629066</c:v>
                </c:pt>
                <c:pt idx="728">
                  <c:v>2593.581755646057</c:v>
                </c:pt>
                <c:pt idx="729">
                  <c:v>2577.0621266292037</c:v>
                </c:pt>
                <c:pt idx="730">
                  <c:v>2560.5424976123468</c:v>
                </c:pt>
                <c:pt idx="731">
                  <c:v>2544.0228685954935</c:v>
                </c:pt>
                <c:pt idx="732">
                  <c:v>2527.5032395786438</c:v>
                </c:pt>
                <c:pt idx="733">
                  <c:v>2510.9836105617906</c:v>
                </c:pt>
                <c:pt idx="734">
                  <c:v>2494.4639815449409</c:v>
                </c:pt>
                <c:pt idx="735">
                  <c:v>2477.944352528084</c:v>
                </c:pt>
                <c:pt idx="736">
                  <c:v>2461.4247235112307</c:v>
                </c:pt>
                <c:pt idx="737">
                  <c:v>2444.9050944943701</c:v>
                </c:pt>
                <c:pt idx="738">
                  <c:v>2428.3854654775205</c:v>
                </c:pt>
                <c:pt idx="739">
                  <c:v>2411.8658364606708</c:v>
                </c:pt>
                <c:pt idx="740">
                  <c:v>2395.3462074438103</c:v>
                </c:pt>
                <c:pt idx="741">
                  <c:v>2378.826578426957</c:v>
                </c:pt>
                <c:pt idx="742">
                  <c:v>2362.3069494101073</c:v>
                </c:pt>
                <c:pt idx="743">
                  <c:v>2345.7873203932577</c:v>
                </c:pt>
                <c:pt idx="744">
                  <c:v>2329.2676913764044</c:v>
                </c:pt>
                <c:pt idx="745">
                  <c:v>2312.7480623595438</c:v>
                </c:pt>
                <c:pt idx="746">
                  <c:v>2296.2284333426942</c:v>
                </c:pt>
                <c:pt idx="747">
                  <c:v>2279.7088043258445</c:v>
                </c:pt>
                <c:pt idx="748">
                  <c:v>2263.1891753089913</c:v>
                </c:pt>
                <c:pt idx="749">
                  <c:v>2246.6695462921416</c:v>
                </c:pt>
                <c:pt idx="750">
                  <c:v>2230.149917275281</c:v>
                </c:pt>
                <c:pt idx="751">
                  <c:v>2213.6302882584314</c:v>
                </c:pt>
                <c:pt idx="752">
                  <c:v>2197.1106592415781</c:v>
                </c:pt>
                <c:pt idx="753">
                  <c:v>2180.5910302247285</c:v>
                </c:pt>
                <c:pt idx="754">
                  <c:v>2164.0714012078752</c:v>
                </c:pt>
                <c:pt idx="755">
                  <c:v>2147.5517721910182</c:v>
                </c:pt>
                <c:pt idx="756">
                  <c:v>2131.032143174165</c:v>
                </c:pt>
                <c:pt idx="757">
                  <c:v>2114.5125141573153</c:v>
                </c:pt>
                <c:pt idx="758">
                  <c:v>2097.992885140462</c:v>
                </c:pt>
                <c:pt idx="759">
                  <c:v>2081.4732561236124</c:v>
                </c:pt>
                <c:pt idx="760">
                  <c:v>2064.9536271067518</c:v>
                </c:pt>
                <c:pt idx="761">
                  <c:v>2048.4339980899022</c:v>
                </c:pt>
                <c:pt idx="762">
                  <c:v>2031.9143690730525</c:v>
                </c:pt>
                <c:pt idx="763">
                  <c:v>2015.3947400561992</c:v>
                </c:pt>
                <c:pt idx="764">
                  <c:v>1998.8751110393459</c:v>
                </c:pt>
                <c:pt idx="765">
                  <c:v>1982.355482022489</c:v>
                </c:pt>
                <c:pt idx="766">
                  <c:v>1965.8358530056394</c:v>
                </c:pt>
                <c:pt idx="767">
                  <c:v>1949.3162239887861</c:v>
                </c:pt>
                <c:pt idx="768">
                  <c:v>1932.7965949719328</c:v>
                </c:pt>
                <c:pt idx="769">
                  <c:v>1916.2769659550831</c:v>
                </c:pt>
                <c:pt idx="770">
                  <c:v>1899.7573369382262</c:v>
                </c:pt>
                <c:pt idx="771">
                  <c:v>1883.2377079213729</c:v>
                </c:pt>
                <c:pt idx="772">
                  <c:v>1866.7180789045196</c:v>
                </c:pt>
                <c:pt idx="773">
                  <c:v>1850.19844988767</c:v>
                </c:pt>
                <c:pt idx="774">
                  <c:v>1833.6788208708131</c:v>
                </c:pt>
                <c:pt idx="775">
                  <c:v>1817.1591918539525</c:v>
                </c:pt>
                <c:pt idx="776">
                  <c:v>1800.6395628370992</c:v>
                </c:pt>
                <c:pt idx="777">
                  <c:v>1784.1199338202496</c:v>
                </c:pt>
                <c:pt idx="778">
                  <c:v>1767.6003048033999</c:v>
                </c:pt>
                <c:pt idx="779">
                  <c:v>1751.0806757865466</c:v>
                </c:pt>
                <c:pt idx="780">
                  <c:v>1734.5610467696897</c:v>
                </c:pt>
                <c:pt idx="781">
                  <c:v>1718.0414177528364</c:v>
                </c:pt>
                <c:pt idx="782">
                  <c:v>1701.5217887359868</c:v>
                </c:pt>
                <c:pt idx="783">
                  <c:v>1685.0021597191335</c:v>
                </c:pt>
                <c:pt idx="784">
                  <c:v>1668.4825307022838</c:v>
                </c:pt>
                <c:pt idx="785">
                  <c:v>1651.9629016854233</c:v>
                </c:pt>
                <c:pt idx="786">
                  <c:v>1635.4432726685736</c:v>
                </c:pt>
                <c:pt idx="787">
                  <c:v>1618.9236436517203</c:v>
                </c:pt>
                <c:pt idx="788">
                  <c:v>1602.4040146348707</c:v>
                </c:pt>
                <c:pt idx="789">
                  <c:v>1585.8843856180174</c:v>
                </c:pt>
                <c:pt idx="790">
                  <c:v>1569.3647566011605</c:v>
                </c:pt>
                <c:pt idx="791">
                  <c:v>1552.8451275843072</c:v>
                </c:pt>
                <c:pt idx="792">
                  <c:v>1536.3254985674575</c:v>
                </c:pt>
                <c:pt idx="793">
                  <c:v>1519.8058695506079</c:v>
                </c:pt>
                <c:pt idx="794">
                  <c:v>1503.2862405337546</c:v>
                </c:pt>
                <c:pt idx="795">
                  <c:v>1486.766611516894</c:v>
                </c:pt>
                <c:pt idx="796">
                  <c:v>1470.2469825000444</c:v>
                </c:pt>
                <c:pt idx="797">
                  <c:v>1453.7273534831947</c:v>
                </c:pt>
                <c:pt idx="798">
                  <c:v>1437.2077244663415</c:v>
                </c:pt>
                <c:pt idx="799">
                  <c:v>1420.6880954494882</c:v>
                </c:pt>
                <c:pt idx="800">
                  <c:v>1404.1684664326312</c:v>
                </c:pt>
                <c:pt idx="801">
                  <c:v>1387.6488374157816</c:v>
                </c:pt>
                <c:pt idx="802">
                  <c:v>1371.1292083989283</c:v>
                </c:pt>
                <c:pt idx="803">
                  <c:v>1354.609579382075</c:v>
                </c:pt>
                <c:pt idx="804">
                  <c:v>1338.0899503652254</c:v>
                </c:pt>
                <c:pt idx="805">
                  <c:v>1321.5703213483685</c:v>
                </c:pt>
                <c:pt idx="806">
                  <c:v>1305.0506923315152</c:v>
                </c:pt>
                <c:pt idx="807">
                  <c:v>1288.5310633146619</c:v>
                </c:pt>
                <c:pt idx="808">
                  <c:v>1272.0114342978122</c:v>
                </c:pt>
                <c:pt idx="809">
                  <c:v>1255.4918052809626</c:v>
                </c:pt>
                <c:pt idx="810">
                  <c:v>1238.972176264102</c:v>
                </c:pt>
                <c:pt idx="811">
                  <c:v>1222.4525472472524</c:v>
                </c:pt>
                <c:pt idx="812">
                  <c:v>1205.9329182303918</c:v>
                </c:pt>
                <c:pt idx="813">
                  <c:v>1189.4132892135422</c:v>
                </c:pt>
                <c:pt idx="814">
                  <c:v>1172.8936601966889</c:v>
                </c:pt>
                <c:pt idx="815">
                  <c:v>1156.3740311798319</c:v>
                </c:pt>
                <c:pt idx="816">
                  <c:v>1139.8544021629787</c:v>
                </c:pt>
                <c:pt idx="817">
                  <c:v>1123.334773146129</c:v>
                </c:pt>
                <c:pt idx="818">
                  <c:v>1106.8151441292757</c:v>
                </c:pt>
                <c:pt idx="819">
                  <c:v>1090.2955151124261</c:v>
                </c:pt>
                <c:pt idx="820">
                  <c:v>1073.7758860955655</c:v>
                </c:pt>
                <c:pt idx="821">
                  <c:v>1057.2562570787159</c:v>
                </c:pt>
                <c:pt idx="822">
                  <c:v>1040.7366280618626</c:v>
                </c:pt>
                <c:pt idx="823">
                  <c:v>1024.2169990450129</c:v>
                </c:pt>
                <c:pt idx="824">
                  <c:v>1007.6973700281596</c:v>
                </c:pt>
                <c:pt idx="825">
                  <c:v>991.17774101130271</c:v>
                </c:pt>
                <c:pt idx="826">
                  <c:v>974.65811199444943</c:v>
                </c:pt>
                <c:pt idx="827">
                  <c:v>958.13848297759978</c:v>
                </c:pt>
                <c:pt idx="828">
                  <c:v>941.61885396075013</c:v>
                </c:pt>
                <c:pt idx="829">
                  <c:v>925.09922494389684</c:v>
                </c:pt>
                <c:pt idx="830">
                  <c:v>908.57959592703628</c:v>
                </c:pt>
                <c:pt idx="831">
                  <c:v>892.05996691018663</c:v>
                </c:pt>
                <c:pt idx="832">
                  <c:v>875.54033789333698</c:v>
                </c:pt>
                <c:pt idx="833">
                  <c:v>859.0207088764837</c:v>
                </c:pt>
                <c:pt idx="834">
                  <c:v>842.50107985963041</c:v>
                </c:pt>
                <c:pt idx="835">
                  <c:v>825.98145084277348</c:v>
                </c:pt>
                <c:pt idx="836">
                  <c:v>809.46182182592383</c:v>
                </c:pt>
                <c:pt idx="837">
                  <c:v>792.94219280907055</c:v>
                </c:pt>
                <c:pt idx="838">
                  <c:v>776.42256379221726</c:v>
                </c:pt>
                <c:pt idx="839">
                  <c:v>759.90293477536761</c:v>
                </c:pt>
                <c:pt idx="840">
                  <c:v>743.38330575851069</c:v>
                </c:pt>
                <c:pt idx="841">
                  <c:v>726.8636767416574</c:v>
                </c:pt>
                <c:pt idx="842">
                  <c:v>710.34404772480775</c:v>
                </c:pt>
                <c:pt idx="843">
                  <c:v>693.82441870795446</c:v>
                </c:pt>
                <c:pt idx="844">
                  <c:v>677.30478969110482</c:v>
                </c:pt>
                <c:pt idx="845">
                  <c:v>660.78516067424425</c:v>
                </c:pt>
                <c:pt idx="846">
                  <c:v>644.2655316573946</c:v>
                </c:pt>
                <c:pt idx="847">
                  <c:v>627.74590264054132</c:v>
                </c:pt>
                <c:pt idx="848">
                  <c:v>611.22627362369167</c:v>
                </c:pt>
                <c:pt idx="849">
                  <c:v>594.70664460683111</c:v>
                </c:pt>
                <c:pt idx="850">
                  <c:v>578.18701558997418</c:v>
                </c:pt>
                <c:pt idx="851">
                  <c:v>561.66738657312089</c:v>
                </c:pt>
                <c:pt idx="852">
                  <c:v>545.14775755627124</c:v>
                </c:pt>
                <c:pt idx="853">
                  <c:v>528.62812853941796</c:v>
                </c:pt>
                <c:pt idx="854">
                  <c:v>512.10849952256831</c:v>
                </c:pt>
                <c:pt idx="855">
                  <c:v>495.58887050570775</c:v>
                </c:pt>
                <c:pt idx="856">
                  <c:v>479.0692414888581</c:v>
                </c:pt>
                <c:pt idx="857">
                  <c:v>462.54961247200481</c:v>
                </c:pt>
                <c:pt idx="858">
                  <c:v>446.02998345515516</c:v>
                </c:pt>
                <c:pt idx="859">
                  <c:v>429.51035443830551</c:v>
                </c:pt>
                <c:pt idx="860">
                  <c:v>412.99072542144495</c:v>
                </c:pt>
                <c:pt idx="861">
                  <c:v>396.47109640459166</c:v>
                </c:pt>
                <c:pt idx="862">
                  <c:v>379.95146738774201</c:v>
                </c:pt>
                <c:pt idx="863">
                  <c:v>363.43183837089236</c:v>
                </c:pt>
                <c:pt idx="864">
                  <c:v>346.91220935403908</c:v>
                </c:pt>
                <c:pt idx="865">
                  <c:v>330.39258033717852</c:v>
                </c:pt>
                <c:pt idx="866">
                  <c:v>313.87295132032887</c:v>
                </c:pt>
                <c:pt idx="867">
                  <c:v>297.35332230347922</c:v>
                </c:pt>
                <c:pt idx="868">
                  <c:v>280.83369328662593</c:v>
                </c:pt>
                <c:pt idx="869">
                  <c:v>264.31406426977264</c:v>
                </c:pt>
                <c:pt idx="870">
                  <c:v>247.79443525291572</c:v>
                </c:pt>
                <c:pt idx="871">
                  <c:v>231.27480623606607</c:v>
                </c:pt>
                <c:pt idx="872">
                  <c:v>214.75517721921278</c:v>
                </c:pt>
                <c:pt idx="873">
                  <c:v>198.23554820236313</c:v>
                </c:pt>
                <c:pt idx="874">
                  <c:v>181.71591918550985</c:v>
                </c:pt>
                <c:pt idx="875">
                  <c:v>165.19629016865292</c:v>
                </c:pt>
                <c:pt idx="876">
                  <c:v>148.67666115179964</c:v>
                </c:pt>
                <c:pt idx="877">
                  <c:v>132.15703213494999</c:v>
                </c:pt>
                <c:pt idx="878">
                  <c:v>115.6374031180967</c:v>
                </c:pt>
                <c:pt idx="879">
                  <c:v>99.117774101247051</c:v>
                </c:pt>
                <c:pt idx="880">
                  <c:v>82.598145084386488</c:v>
                </c:pt>
                <c:pt idx="881">
                  <c:v>66.078516067536839</c:v>
                </c:pt>
                <c:pt idx="882">
                  <c:v>49.558887050683552</c:v>
                </c:pt>
                <c:pt idx="883">
                  <c:v>33.039258033833903</c:v>
                </c:pt>
                <c:pt idx="884">
                  <c:v>16.519629016980616</c:v>
                </c:pt>
                <c:pt idx="885">
                  <c:v>1.2369127944111824E-10</c:v>
                </c:pt>
                <c:pt idx="886">
                  <c:v>1.2369127944111824E-10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33495.99417687887</c:v>
                </c:pt>
                <c:pt idx="181">
                  <c:v>33682.08303341709</c:v>
                </c:pt>
                <c:pt idx="182">
                  <c:v>33868.171889955309</c:v>
                </c:pt>
                <c:pt idx="183">
                  <c:v>34054.260746493528</c:v>
                </c:pt>
                <c:pt idx="184">
                  <c:v>34240.349603031747</c:v>
                </c:pt>
                <c:pt idx="185">
                  <c:v>34426.438459569967</c:v>
                </c:pt>
                <c:pt idx="186">
                  <c:v>34612.527316108186</c:v>
                </c:pt>
                <c:pt idx="187">
                  <c:v>34798.616172646405</c:v>
                </c:pt>
                <c:pt idx="188">
                  <c:v>34984.705029184624</c:v>
                </c:pt>
                <c:pt idx="189">
                  <c:v>35170.793885722844</c:v>
                </c:pt>
                <c:pt idx="190">
                  <c:v>35356.882742261056</c:v>
                </c:pt>
                <c:pt idx="191">
                  <c:v>35542.971598799275</c:v>
                </c:pt>
                <c:pt idx="192">
                  <c:v>35729.060455337494</c:v>
                </c:pt>
                <c:pt idx="193">
                  <c:v>35915.149311875713</c:v>
                </c:pt>
                <c:pt idx="194">
                  <c:v>36101.238168413933</c:v>
                </c:pt>
                <c:pt idx="195">
                  <c:v>36287.327024952152</c:v>
                </c:pt>
                <c:pt idx="196">
                  <c:v>36473.415881490371</c:v>
                </c:pt>
                <c:pt idx="197">
                  <c:v>36659.504738028591</c:v>
                </c:pt>
                <c:pt idx="198">
                  <c:v>36845.59359456681</c:v>
                </c:pt>
                <c:pt idx="199">
                  <c:v>37031.682451105029</c:v>
                </c:pt>
                <c:pt idx="200">
                  <c:v>37217.771307643248</c:v>
                </c:pt>
                <c:pt idx="201">
                  <c:v>37403.860164181468</c:v>
                </c:pt>
                <c:pt idx="202">
                  <c:v>37589.949020719687</c:v>
                </c:pt>
                <c:pt idx="203">
                  <c:v>37776.037877257906</c:v>
                </c:pt>
                <c:pt idx="204">
                  <c:v>37962.126733796118</c:v>
                </c:pt>
                <c:pt idx="205">
                  <c:v>38148.215590334337</c:v>
                </c:pt>
                <c:pt idx="206">
                  <c:v>38334.304446872557</c:v>
                </c:pt>
                <c:pt idx="207">
                  <c:v>38520.393303410776</c:v>
                </c:pt>
                <c:pt idx="208">
                  <c:v>38706.482159948995</c:v>
                </c:pt>
                <c:pt idx="209">
                  <c:v>38892.571016487214</c:v>
                </c:pt>
                <c:pt idx="210">
                  <c:v>39078.659873025434</c:v>
                </c:pt>
                <c:pt idx="211">
                  <c:v>39264.748729563653</c:v>
                </c:pt>
                <c:pt idx="212">
                  <c:v>39450.837586101872</c:v>
                </c:pt>
                <c:pt idx="213">
                  <c:v>39636.926442640091</c:v>
                </c:pt>
                <c:pt idx="214">
                  <c:v>39823.015299178311</c:v>
                </c:pt>
                <c:pt idx="215">
                  <c:v>40009.10415571653</c:v>
                </c:pt>
                <c:pt idx="216">
                  <c:v>40195.193012254749</c:v>
                </c:pt>
                <c:pt idx="217">
                  <c:v>40381.281868792968</c:v>
                </c:pt>
                <c:pt idx="218">
                  <c:v>40567.37072533118</c:v>
                </c:pt>
                <c:pt idx="219">
                  <c:v>40753.4595818694</c:v>
                </c:pt>
                <c:pt idx="220">
                  <c:v>40939.548438407619</c:v>
                </c:pt>
                <c:pt idx="221">
                  <c:v>41125.637294945838</c:v>
                </c:pt>
                <c:pt idx="222">
                  <c:v>41311.726151484057</c:v>
                </c:pt>
                <c:pt idx="223">
                  <c:v>41497.815008022277</c:v>
                </c:pt>
                <c:pt idx="224">
                  <c:v>41683.903864560496</c:v>
                </c:pt>
                <c:pt idx="225">
                  <c:v>41869.992721098715</c:v>
                </c:pt>
                <c:pt idx="226">
                  <c:v>42056.081577636935</c:v>
                </c:pt>
                <c:pt idx="227">
                  <c:v>42242.170434175154</c:v>
                </c:pt>
                <c:pt idx="228">
                  <c:v>42428.259290713373</c:v>
                </c:pt>
                <c:pt idx="229">
                  <c:v>42614.348147251592</c:v>
                </c:pt>
                <c:pt idx="230">
                  <c:v>42800.437003789812</c:v>
                </c:pt>
                <c:pt idx="231">
                  <c:v>42986.525860328031</c:v>
                </c:pt>
                <c:pt idx="232">
                  <c:v>43172.614716866243</c:v>
                </c:pt>
                <c:pt idx="233">
                  <c:v>43358.703573404462</c:v>
                </c:pt>
                <c:pt idx="234">
                  <c:v>43544.792429942681</c:v>
                </c:pt>
                <c:pt idx="235">
                  <c:v>43730.881286480901</c:v>
                </c:pt>
                <c:pt idx="236">
                  <c:v>43916.97014301912</c:v>
                </c:pt>
                <c:pt idx="237">
                  <c:v>44103.058999557339</c:v>
                </c:pt>
                <c:pt idx="238">
                  <c:v>44289.147856095558</c:v>
                </c:pt>
                <c:pt idx="239">
                  <c:v>44475.236712633778</c:v>
                </c:pt>
                <c:pt idx="240">
                  <c:v>44661.325569171997</c:v>
                </c:pt>
                <c:pt idx="241">
                  <c:v>44847.414425710216</c:v>
                </c:pt>
                <c:pt idx="242">
                  <c:v>45033.503282248435</c:v>
                </c:pt>
                <c:pt idx="243">
                  <c:v>45219.592138786655</c:v>
                </c:pt>
                <c:pt idx="244">
                  <c:v>45405.680995324874</c:v>
                </c:pt>
                <c:pt idx="245">
                  <c:v>45591.769851863093</c:v>
                </c:pt>
                <c:pt idx="246">
                  <c:v>45777.858708401305</c:v>
                </c:pt>
                <c:pt idx="247">
                  <c:v>45963.947564939524</c:v>
                </c:pt>
                <c:pt idx="248">
                  <c:v>46150.036421477744</c:v>
                </c:pt>
                <c:pt idx="249">
                  <c:v>46336.125278015963</c:v>
                </c:pt>
                <c:pt idx="250">
                  <c:v>46522.214134554182</c:v>
                </c:pt>
                <c:pt idx="251">
                  <c:v>46708.302991092401</c:v>
                </c:pt>
                <c:pt idx="252">
                  <c:v>46894.391847630621</c:v>
                </c:pt>
                <c:pt idx="253">
                  <c:v>47080.48070416884</c:v>
                </c:pt>
                <c:pt idx="254">
                  <c:v>47266.569560707059</c:v>
                </c:pt>
                <c:pt idx="255">
                  <c:v>47452.658417245279</c:v>
                </c:pt>
                <c:pt idx="256">
                  <c:v>47638.747273783498</c:v>
                </c:pt>
                <c:pt idx="257">
                  <c:v>47824.836130321717</c:v>
                </c:pt>
                <c:pt idx="258">
                  <c:v>48010.924986859936</c:v>
                </c:pt>
                <c:pt idx="259">
                  <c:v>48197.013843398156</c:v>
                </c:pt>
                <c:pt idx="260">
                  <c:v>48383.102699936375</c:v>
                </c:pt>
                <c:pt idx="261">
                  <c:v>48569.191556474587</c:v>
                </c:pt>
                <c:pt idx="262">
                  <c:v>48755.280413012806</c:v>
                </c:pt>
                <c:pt idx="263">
                  <c:v>48941.369269551025</c:v>
                </c:pt>
                <c:pt idx="264">
                  <c:v>49127.458126089245</c:v>
                </c:pt>
                <c:pt idx="265">
                  <c:v>49313.546982627464</c:v>
                </c:pt>
                <c:pt idx="266">
                  <c:v>49499.635839165683</c:v>
                </c:pt>
                <c:pt idx="267">
                  <c:v>49685.724695703902</c:v>
                </c:pt>
                <c:pt idx="268">
                  <c:v>49871.813552242122</c:v>
                </c:pt>
                <c:pt idx="269">
                  <c:v>50057.902408780341</c:v>
                </c:pt>
                <c:pt idx="270">
                  <c:v>50243.99126531856</c:v>
                </c:pt>
                <c:pt idx="271">
                  <c:v>50430.080121856779</c:v>
                </c:pt>
                <c:pt idx="272">
                  <c:v>50616.168978394999</c:v>
                </c:pt>
                <c:pt idx="273">
                  <c:v>50802.257834933218</c:v>
                </c:pt>
                <c:pt idx="274">
                  <c:v>50988.346691471437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83686.425442197942</c:v>
                </c:pt>
                <c:pt idx="451">
                  <c:v>83872.384298736142</c:v>
                </c:pt>
                <c:pt idx="452">
                  <c:v>84058.343155274357</c:v>
                </c:pt>
                <c:pt idx="453">
                  <c:v>84244.302011812586</c:v>
                </c:pt>
                <c:pt idx="454">
                  <c:v>84430.260868350801</c:v>
                </c:pt>
                <c:pt idx="455">
                  <c:v>84616.219724889015</c:v>
                </c:pt>
                <c:pt idx="456">
                  <c:v>84802.178581427244</c:v>
                </c:pt>
                <c:pt idx="457">
                  <c:v>84988.137437965459</c:v>
                </c:pt>
                <c:pt idx="458">
                  <c:v>85174.096294503674</c:v>
                </c:pt>
                <c:pt idx="459">
                  <c:v>85360.055151041903</c:v>
                </c:pt>
                <c:pt idx="460">
                  <c:v>85546.014007580117</c:v>
                </c:pt>
                <c:pt idx="461">
                  <c:v>85731.972864118332</c:v>
                </c:pt>
                <c:pt idx="462">
                  <c:v>85917.931720656561</c:v>
                </c:pt>
                <c:pt idx="463">
                  <c:v>86103.890577194776</c:v>
                </c:pt>
                <c:pt idx="464">
                  <c:v>86289.84943373299</c:v>
                </c:pt>
                <c:pt idx="465">
                  <c:v>86475.808290271219</c:v>
                </c:pt>
                <c:pt idx="466">
                  <c:v>86661.767146809434</c:v>
                </c:pt>
                <c:pt idx="467">
                  <c:v>86847.726003347649</c:v>
                </c:pt>
                <c:pt idx="468">
                  <c:v>87033.684859885878</c:v>
                </c:pt>
                <c:pt idx="469">
                  <c:v>87219.643716424092</c:v>
                </c:pt>
                <c:pt idx="470">
                  <c:v>87405.602572962307</c:v>
                </c:pt>
                <c:pt idx="471">
                  <c:v>87591.561429500522</c:v>
                </c:pt>
                <c:pt idx="472">
                  <c:v>87777.520286038751</c:v>
                </c:pt>
                <c:pt idx="473">
                  <c:v>87963.479142576965</c:v>
                </c:pt>
                <c:pt idx="474">
                  <c:v>88149.43799911518</c:v>
                </c:pt>
                <c:pt idx="475">
                  <c:v>88335.396855653409</c:v>
                </c:pt>
                <c:pt idx="476">
                  <c:v>88521.355712191624</c:v>
                </c:pt>
                <c:pt idx="477">
                  <c:v>88707.314568729838</c:v>
                </c:pt>
                <c:pt idx="478">
                  <c:v>88893.273425268068</c:v>
                </c:pt>
                <c:pt idx="479">
                  <c:v>89079.232281806268</c:v>
                </c:pt>
                <c:pt idx="480">
                  <c:v>89265.191138344482</c:v>
                </c:pt>
                <c:pt idx="481">
                  <c:v>89451.149994882711</c:v>
                </c:pt>
                <c:pt idx="482">
                  <c:v>89637.108851420926</c:v>
                </c:pt>
                <c:pt idx="483">
                  <c:v>89823.067707959141</c:v>
                </c:pt>
                <c:pt idx="484">
                  <c:v>90009.02656449737</c:v>
                </c:pt>
                <c:pt idx="485">
                  <c:v>90194.985421035584</c:v>
                </c:pt>
                <c:pt idx="486">
                  <c:v>90380.944277573799</c:v>
                </c:pt>
                <c:pt idx="487">
                  <c:v>90566.903134112028</c:v>
                </c:pt>
                <c:pt idx="488">
                  <c:v>90752.861990650243</c:v>
                </c:pt>
                <c:pt idx="489">
                  <c:v>90938.820847188457</c:v>
                </c:pt>
                <c:pt idx="490">
                  <c:v>91124.779703726686</c:v>
                </c:pt>
                <c:pt idx="491">
                  <c:v>91310.738560264901</c:v>
                </c:pt>
                <c:pt idx="492">
                  <c:v>91496.697416803116</c:v>
                </c:pt>
                <c:pt idx="493">
                  <c:v>91682.656273341345</c:v>
                </c:pt>
                <c:pt idx="494">
                  <c:v>91868.615129879559</c:v>
                </c:pt>
                <c:pt idx="495">
                  <c:v>92054.573986417774</c:v>
                </c:pt>
                <c:pt idx="496">
                  <c:v>92240.532842955989</c:v>
                </c:pt>
                <c:pt idx="497">
                  <c:v>92426.491699494218</c:v>
                </c:pt>
                <c:pt idx="498">
                  <c:v>92612.450556032432</c:v>
                </c:pt>
                <c:pt idx="499">
                  <c:v>92798.409412570647</c:v>
                </c:pt>
                <c:pt idx="500">
                  <c:v>92984.368269108876</c:v>
                </c:pt>
                <c:pt idx="501">
                  <c:v>93170.327125647091</c:v>
                </c:pt>
                <c:pt idx="502">
                  <c:v>93356.285982185305</c:v>
                </c:pt>
                <c:pt idx="503">
                  <c:v>93542.244838723534</c:v>
                </c:pt>
                <c:pt idx="504">
                  <c:v>93728.203695261749</c:v>
                </c:pt>
                <c:pt idx="505">
                  <c:v>93914.162551799964</c:v>
                </c:pt>
                <c:pt idx="506">
                  <c:v>94100.121408338193</c:v>
                </c:pt>
                <c:pt idx="507">
                  <c:v>94286.080264876393</c:v>
                </c:pt>
                <c:pt idx="508">
                  <c:v>94472.039121414608</c:v>
                </c:pt>
                <c:pt idx="509">
                  <c:v>94657.997977952837</c:v>
                </c:pt>
                <c:pt idx="510">
                  <c:v>94843.956834491051</c:v>
                </c:pt>
                <c:pt idx="511">
                  <c:v>95029.915691029266</c:v>
                </c:pt>
                <c:pt idx="512">
                  <c:v>95215.874547567495</c:v>
                </c:pt>
                <c:pt idx="513">
                  <c:v>95401.83340410571</c:v>
                </c:pt>
                <c:pt idx="514">
                  <c:v>95587.792260643924</c:v>
                </c:pt>
                <c:pt idx="515">
                  <c:v>95773.751117182153</c:v>
                </c:pt>
                <c:pt idx="516">
                  <c:v>95959.709973720368</c:v>
                </c:pt>
                <c:pt idx="517">
                  <c:v>96145.668830258583</c:v>
                </c:pt>
                <c:pt idx="518">
                  <c:v>96331.627686796812</c:v>
                </c:pt>
                <c:pt idx="519">
                  <c:v>96517.586543335026</c:v>
                </c:pt>
                <c:pt idx="520">
                  <c:v>96703.545399873241</c:v>
                </c:pt>
                <c:pt idx="521">
                  <c:v>96889.504256411456</c:v>
                </c:pt>
                <c:pt idx="522">
                  <c:v>97075.463112949685</c:v>
                </c:pt>
                <c:pt idx="523">
                  <c:v>97261.421969487899</c:v>
                </c:pt>
                <c:pt idx="524">
                  <c:v>97447.380826026114</c:v>
                </c:pt>
                <c:pt idx="525">
                  <c:v>97633.339682564343</c:v>
                </c:pt>
                <c:pt idx="526">
                  <c:v>97819.298539102558</c:v>
                </c:pt>
                <c:pt idx="527">
                  <c:v>98005.257395640772</c:v>
                </c:pt>
                <c:pt idx="528">
                  <c:v>98191.216252179001</c:v>
                </c:pt>
                <c:pt idx="529">
                  <c:v>98377.175108717216</c:v>
                </c:pt>
                <c:pt idx="530">
                  <c:v>98563.133965255431</c:v>
                </c:pt>
                <c:pt idx="531">
                  <c:v>98749.09282179366</c:v>
                </c:pt>
                <c:pt idx="532">
                  <c:v>98935.051678331874</c:v>
                </c:pt>
                <c:pt idx="533">
                  <c:v>99121.010534870089</c:v>
                </c:pt>
                <c:pt idx="534">
                  <c:v>99306.969391408318</c:v>
                </c:pt>
                <c:pt idx="535">
                  <c:v>99492.928247946533</c:v>
                </c:pt>
                <c:pt idx="536">
                  <c:v>99678.887104484733</c:v>
                </c:pt>
                <c:pt idx="537">
                  <c:v>99864.845961022962</c:v>
                </c:pt>
                <c:pt idx="538">
                  <c:v>100050.80481756118</c:v>
                </c:pt>
                <c:pt idx="539">
                  <c:v>100236.76367409939</c:v>
                </c:pt>
                <c:pt idx="540">
                  <c:v>100422.72253063762</c:v>
                </c:pt>
                <c:pt idx="541">
                  <c:v>100608.68138717583</c:v>
                </c:pt>
                <c:pt idx="542">
                  <c:v>100794.64024371405</c:v>
                </c:pt>
                <c:pt idx="543">
                  <c:v>100980.59910025226</c:v>
                </c:pt>
                <c:pt idx="544">
                  <c:v>101166.55795679049</c:v>
                </c:pt>
                <c:pt idx="545">
                  <c:v>101352.51681332871</c:v>
                </c:pt>
                <c:pt idx="546">
                  <c:v>101538.47566986692</c:v>
                </c:pt>
                <c:pt idx="547">
                  <c:v>101724.43452640515</c:v>
                </c:pt>
                <c:pt idx="548">
                  <c:v>101910.39338294337</c:v>
                </c:pt>
                <c:pt idx="549">
                  <c:v>102096.35223948158</c:v>
                </c:pt>
                <c:pt idx="550">
                  <c:v>102282.31109601981</c:v>
                </c:pt>
                <c:pt idx="551">
                  <c:v>102468.26995255802</c:v>
                </c:pt>
                <c:pt idx="552">
                  <c:v>102654.22880909624</c:v>
                </c:pt>
                <c:pt idx="553">
                  <c:v>102840.18766563447</c:v>
                </c:pt>
                <c:pt idx="554">
                  <c:v>103026.14652217268</c:v>
                </c:pt>
                <c:pt idx="555">
                  <c:v>103212.1053787109</c:v>
                </c:pt>
                <c:pt idx="556">
                  <c:v>103398.06423524913</c:v>
                </c:pt>
                <c:pt idx="557">
                  <c:v>103584.02309178734</c:v>
                </c:pt>
                <c:pt idx="558">
                  <c:v>103769.98194832556</c:v>
                </c:pt>
                <c:pt idx="559">
                  <c:v>103955.94080486379</c:v>
                </c:pt>
                <c:pt idx="560">
                  <c:v>104141.899661402</c:v>
                </c:pt>
                <c:pt idx="561">
                  <c:v>104327.85851794021</c:v>
                </c:pt>
                <c:pt idx="562">
                  <c:v>104513.81737447844</c:v>
                </c:pt>
                <c:pt idx="563">
                  <c:v>104699.77623101666</c:v>
                </c:pt>
                <c:pt idx="564">
                  <c:v>104885.73508755486</c:v>
                </c:pt>
                <c:pt idx="565">
                  <c:v>105071.69394409309</c:v>
                </c:pt>
                <c:pt idx="566">
                  <c:v>105257.6528006313</c:v>
                </c:pt>
                <c:pt idx="567">
                  <c:v>105443.61165716952</c:v>
                </c:pt>
                <c:pt idx="568">
                  <c:v>105629.57051370773</c:v>
                </c:pt>
                <c:pt idx="569">
                  <c:v>105815.52937024596</c:v>
                </c:pt>
                <c:pt idx="570">
                  <c:v>106001.48822678417</c:v>
                </c:pt>
                <c:pt idx="571">
                  <c:v>106187.44708332239</c:v>
                </c:pt>
                <c:pt idx="572">
                  <c:v>106373.40593986062</c:v>
                </c:pt>
                <c:pt idx="573">
                  <c:v>106559.36479639883</c:v>
                </c:pt>
                <c:pt idx="574">
                  <c:v>106745.32365293705</c:v>
                </c:pt>
                <c:pt idx="575">
                  <c:v>106931.28250947528</c:v>
                </c:pt>
                <c:pt idx="576">
                  <c:v>107117.24136601349</c:v>
                </c:pt>
                <c:pt idx="577">
                  <c:v>107303.20022255171</c:v>
                </c:pt>
                <c:pt idx="578">
                  <c:v>107489.15907908994</c:v>
                </c:pt>
                <c:pt idx="579">
                  <c:v>107675.11793562815</c:v>
                </c:pt>
                <c:pt idx="580">
                  <c:v>34810.246726179408</c:v>
                </c:pt>
                <c:pt idx="581">
                  <c:v>34696.114769700129</c:v>
                </c:pt>
                <c:pt idx="582">
                  <c:v>34581.982813220857</c:v>
                </c:pt>
                <c:pt idx="583">
                  <c:v>34467.850856741577</c:v>
                </c:pt>
                <c:pt idx="584">
                  <c:v>34353.718900262291</c:v>
                </c:pt>
                <c:pt idx="585">
                  <c:v>34239.586943783012</c:v>
                </c:pt>
                <c:pt idx="586">
                  <c:v>34125.454987303739</c:v>
                </c:pt>
                <c:pt idx="587">
                  <c:v>34011.323030824446</c:v>
                </c:pt>
                <c:pt idx="588">
                  <c:v>33897.191074345174</c:v>
                </c:pt>
                <c:pt idx="589">
                  <c:v>33783.059117865894</c:v>
                </c:pt>
                <c:pt idx="590">
                  <c:v>33668.927161386622</c:v>
                </c:pt>
                <c:pt idx="591">
                  <c:v>33554.795204907328</c:v>
                </c:pt>
                <c:pt idx="592">
                  <c:v>33440.663248428042</c:v>
                </c:pt>
                <c:pt idx="593">
                  <c:v>33326.531291948762</c:v>
                </c:pt>
                <c:pt idx="594">
                  <c:v>33212.399335469476</c:v>
                </c:pt>
                <c:pt idx="595">
                  <c:v>33098.267378990196</c:v>
                </c:pt>
                <c:pt idx="596">
                  <c:v>32984.135422510924</c:v>
                </c:pt>
                <c:pt idx="597">
                  <c:v>32870.003466031645</c:v>
                </c:pt>
                <c:pt idx="598">
                  <c:v>32755.871509552355</c:v>
                </c:pt>
                <c:pt idx="599">
                  <c:v>32641.739553073079</c:v>
                </c:pt>
                <c:pt idx="600">
                  <c:v>32527.607596593803</c:v>
                </c:pt>
                <c:pt idx="601">
                  <c:v>32413.475640114513</c:v>
                </c:pt>
                <c:pt idx="602">
                  <c:v>32299.343683635238</c:v>
                </c:pt>
                <c:pt idx="603">
                  <c:v>32185.211727155962</c:v>
                </c:pt>
                <c:pt idx="604">
                  <c:v>32071.079770676686</c:v>
                </c:pt>
                <c:pt idx="605">
                  <c:v>31956.947814197396</c:v>
                </c:pt>
                <c:pt idx="606">
                  <c:v>31842.815857718117</c:v>
                </c:pt>
                <c:pt idx="607">
                  <c:v>31728.683901238841</c:v>
                </c:pt>
                <c:pt idx="608">
                  <c:v>31614.551944759565</c:v>
                </c:pt>
                <c:pt idx="609">
                  <c:v>31500.419988280275</c:v>
                </c:pt>
                <c:pt idx="610">
                  <c:v>31386.288031800999</c:v>
                </c:pt>
                <c:pt idx="611">
                  <c:v>31272.156075321724</c:v>
                </c:pt>
                <c:pt idx="612">
                  <c:v>31158.024118842433</c:v>
                </c:pt>
                <c:pt idx="613">
                  <c:v>31043.892162363158</c:v>
                </c:pt>
                <c:pt idx="614">
                  <c:v>30929.760205883882</c:v>
                </c:pt>
                <c:pt idx="615">
                  <c:v>30815.628249404606</c:v>
                </c:pt>
                <c:pt idx="616">
                  <c:v>30701.496292925316</c:v>
                </c:pt>
                <c:pt idx="617">
                  <c:v>30587.36433644604</c:v>
                </c:pt>
                <c:pt idx="618">
                  <c:v>30473.232379966765</c:v>
                </c:pt>
                <c:pt idx="619">
                  <c:v>30359.100423487474</c:v>
                </c:pt>
                <c:pt idx="620">
                  <c:v>30244.968467008184</c:v>
                </c:pt>
                <c:pt idx="621">
                  <c:v>30130.836510528909</c:v>
                </c:pt>
                <c:pt idx="622">
                  <c:v>30016.704554049633</c:v>
                </c:pt>
                <c:pt idx="623">
                  <c:v>29902.572597570343</c:v>
                </c:pt>
                <c:pt idx="624">
                  <c:v>29788.440641091067</c:v>
                </c:pt>
                <c:pt idx="625">
                  <c:v>29674.308684611788</c:v>
                </c:pt>
                <c:pt idx="626">
                  <c:v>29560.176728132501</c:v>
                </c:pt>
                <c:pt idx="627">
                  <c:v>29446.044771653222</c:v>
                </c:pt>
                <c:pt idx="628">
                  <c:v>29331.912815173946</c:v>
                </c:pt>
                <c:pt idx="629">
                  <c:v>29217.78085869467</c:v>
                </c:pt>
                <c:pt idx="630">
                  <c:v>29103.64890221538</c:v>
                </c:pt>
                <c:pt idx="631">
                  <c:v>28989.516945736104</c:v>
                </c:pt>
                <c:pt idx="632">
                  <c:v>28875.384989256829</c:v>
                </c:pt>
                <c:pt idx="633">
                  <c:v>28761.253032777553</c:v>
                </c:pt>
                <c:pt idx="634">
                  <c:v>28647.121076298263</c:v>
                </c:pt>
                <c:pt idx="635">
                  <c:v>28532.989119818987</c:v>
                </c:pt>
                <c:pt idx="636">
                  <c:v>28418.857163339711</c:v>
                </c:pt>
                <c:pt idx="637">
                  <c:v>28304.725206860421</c:v>
                </c:pt>
                <c:pt idx="638">
                  <c:v>28190.593250381145</c:v>
                </c:pt>
                <c:pt idx="639">
                  <c:v>28076.46129390187</c:v>
                </c:pt>
                <c:pt idx="640">
                  <c:v>27962.329337422594</c:v>
                </c:pt>
                <c:pt idx="641">
                  <c:v>27848.197380943308</c:v>
                </c:pt>
                <c:pt idx="642">
                  <c:v>27734.065424464035</c:v>
                </c:pt>
                <c:pt idx="643">
                  <c:v>27619.933467984763</c:v>
                </c:pt>
                <c:pt idx="644">
                  <c:v>27505.801511505491</c:v>
                </c:pt>
                <c:pt idx="645">
                  <c:v>27391.669555026219</c:v>
                </c:pt>
                <c:pt idx="646">
                  <c:v>27277.537598546951</c:v>
                </c:pt>
                <c:pt idx="647">
                  <c:v>27163.405642067679</c:v>
                </c:pt>
                <c:pt idx="648">
                  <c:v>27049.273685588407</c:v>
                </c:pt>
                <c:pt idx="649">
                  <c:v>26935.141729109135</c:v>
                </c:pt>
                <c:pt idx="650">
                  <c:v>26821.009772629848</c:v>
                </c:pt>
                <c:pt idx="651">
                  <c:v>26706.877816150576</c:v>
                </c:pt>
                <c:pt idx="652">
                  <c:v>26592.745859671304</c:v>
                </c:pt>
                <c:pt idx="653">
                  <c:v>26478.613903192047</c:v>
                </c:pt>
                <c:pt idx="654">
                  <c:v>26364.481946712775</c:v>
                </c:pt>
                <c:pt idx="655">
                  <c:v>26250.349990233506</c:v>
                </c:pt>
                <c:pt idx="656">
                  <c:v>26136.218033754234</c:v>
                </c:pt>
                <c:pt idx="657">
                  <c:v>26022.086077274962</c:v>
                </c:pt>
                <c:pt idx="658">
                  <c:v>25907.95412079569</c:v>
                </c:pt>
                <c:pt idx="659">
                  <c:v>25793.822164316403</c:v>
                </c:pt>
                <c:pt idx="660">
                  <c:v>25679.690207837131</c:v>
                </c:pt>
                <c:pt idx="661">
                  <c:v>25565.558251357863</c:v>
                </c:pt>
                <c:pt idx="662">
                  <c:v>25451.426294878591</c:v>
                </c:pt>
                <c:pt idx="663">
                  <c:v>25337.294338399319</c:v>
                </c:pt>
                <c:pt idx="664">
                  <c:v>25223.162381920047</c:v>
                </c:pt>
                <c:pt idx="665">
                  <c:v>25109.030425440775</c:v>
                </c:pt>
                <c:pt idx="666">
                  <c:v>24994.898468961503</c:v>
                </c:pt>
                <c:pt idx="667">
                  <c:v>24880.766512482231</c:v>
                </c:pt>
                <c:pt idx="668">
                  <c:v>24766.634556002944</c:v>
                </c:pt>
                <c:pt idx="669">
                  <c:v>24652.502599523672</c:v>
                </c:pt>
                <c:pt idx="670">
                  <c:v>24538.370643044404</c:v>
                </c:pt>
                <c:pt idx="671">
                  <c:v>24424.238686565146</c:v>
                </c:pt>
                <c:pt idx="672">
                  <c:v>24310.106730085874</c:v>
                </c:pt>
                <c:pt idx="673">
                  <c:v>24195.974773606602</c:v>
                </c:pt>
                <c:pt idx="674">
                  <c:v>24081.84281712733</c:v>
                </c:pt>
                <c:pt idx="675">
                  <c:v>23967.710860648058</c:v>
                </c:pt>
                <c:pt idx="676">
                  <c:v>23853.578904168789</c:v>
                </c:pt>
                <c:pt idx="677">
                  <c:v>23739.446947689503</c:v>
                </c:pt>
                <c:pt idx="678">
                  <c:v>23625.314991210231</c:v>
                </c:pt>
                <c:pt idx="679">
                  <c:v>23511.183034730959</c:v>
                </c:pt>
                <c:pt idx="680">
                  <c:v>23397.051078251687</c:v>
                </c:pt>
                <c:pt idx="681">
                  <c:v>23282.919121772415</c:v>
                </c:pt>
                <c:pt idx="682">
                  <c:v>23168.787165293143</c:v>
                </c:pt>
                <c:pt idx="683">
                  <c:v>23054.655208813871</c:v>
                </c:pt>
                <c:pt idx="684">
                  <c:v>22940.523252334599</c:v>
                </c:pt>
                <c:pt idx="685">
                  <c:v>22826.391295855326</c:v>
                </c:pt>
                <c:pt idx="686">
                  <c:v>22712.259339376043</c:v>
                </c:pt>
                <c:pt idx="687">
                  <c:v>22598.127382896771</c:v>
                </c:pt>
                <c:pt idx="688">
                  <c:v>22483.995426417499</c:v>
                </c:pt>
                <c:pt idx="689">
                  <c:v>22369.863469938242</c:v>
                </c:pt>
                <c:pt idx="690">
                  <c:v>22255.73151345897</c:v>
                </c:pt>
                <c:pt idx="691">
                  <c:v>22141.599556979698</c:v>
                </c:pt>
                <c:pt idx="692">
                  <c:v>22027.467600500429</c:v>
                </c:pt>
                <c:pt idx="693">
                  <c:v>21913.335644021157</c:v>
                </c:pt>
                <c:pt idx="694">
                  <c:v>21799.203687541885</c:v>
                </c:pt>
                <c:pt idx="695">
                  <c:v>21685.071731062599</c:v>
                </c:pt>
                <c:pt idx="696">
                  <c:v>21570.939774583327</c:v>
                </c:pt>
                <c:pt idx="697">
                  <c:v>21456.807818104055</c:v>
                </c:pt>
                <c:pt idx="698">
                  <c:v>21342.675861624783</c:v>
                </c:pt>
                <c:pt idx="699">
                  <c:v>21228.543905145511</c:v>
                </c:pt>
                <c:pt idx="700">
                  <c:v>21114.411948666238</c:v>
                </c:pt>
                <c:pt idx="701">
                  <c:v>21000.27999218697</c:v>
                </c:pt>
                <c:pt idx="702">
                  <c:v>20886.148035707698</c:v>
                </c:pt>
                <c:pt idx="703">
                  <c:v>20772.016079228426</c:v>
                </c:pt>
                <c:pt idx="704">
                  <c:v>20657.884122749139</c:v>
                </c:pt>
                <c:pt idx="705">
                  <c:v>20543.752166269867</c:v>
                </c:pt>
                <c:pt idx="706">
                  <c:v>20429.620209790595</c:v>
                </c:pt>
                <c:pt idx="707">
                  <c:v>20315.488253311327</c:v>
                </c:pt>
                <c:pt idx="708">
                  <c:v>20201.356296832055</c:v>
                </c:pt>
                <c:pt idx="709">
                  <c:v>20087.224340352783</c:v>
                </c:pt>
                <c:pt idx="710">
                  <c:v>19973.092383873511</c:v>
                </c:pt>
                <c:pt idx="711">
                  <c:v>19858.960427394239</c:v>
                </c:pt>
                <c:pt idx="712">
                  <c:v>19744.828470914967</c:v>
                </c:pt>
                <c:pt idx="713">
                  <c:v>19630.69651443568</c:v>
                </c:pt>
                <c:pt idx="714">
                  <c:v>19516.564557956408</c:v>
                </c:pt>
                <c:pt idx="715">
                  <c:v>19402.432601477136</c:v>
                </c:pt>
                <c:pt idx="716">
                  <c:v>19288.300644997893</c:v>
                </c:pt>
                <c:pt idx="717">
                  <c:v>19174.168688518621</c:v>
                </c:pt>
                <c:pt idx="718">
                  <c:v>19060.036732039353</c:v>
                </c:pt>
                <c:pt idx="719">
                  <c:v>18945.90477556008</c:v>
                </c:pt>
                <c:pt idx="720">
                  <c:v>18831.772819080808</c:v>
                </c:pt>
                <c:pt idx="721">
                  <c:v>18717.640862601536</c:v>
                </c:pt>
                <c:pt idx="722">
                  <c:v>18603.508906122253</c:v>
                </c:pt>
                <c:pt idx="723">
                  <c:v>18489.376949642981</c:v>
                </c:pt>
                <c:pt idx="724">
                  <c:v>18375.244993163709</c:v>
                </c:pt>
                <c:pt idx="725">
                  <c:v>18261.113036684437</c:v>
                </c:pt>
                <c:pt idx="726">
                  <c:v>18146.981080205165</c:v>
                </c:pt>
                <c:pt idx="727">
                  <c:v>18032.849123725893</c:v>
                </c:pt>
                <c:pt idx="728">
                  <c:v>17918.717167246621</c:v>
                </c:pt>
                <c:pt idx="729">
                  <c:v>17804.585210767349</c:v>
                </c:pt>
                <c:pt idx="730">
                  <c:v>17690.453254288077</c:v>
                </c:pt>
                <c:pt idx="731">
                  <c:v>17576.32129780879</c:v>
                </c:pt>
                <c:pt idx="732">
                  <c:v>17462.189341329518</c:v>
                </c:pt>
                <c:pt idx="733">
                  <c:v>17348.05738485025</c:v>
                </c:pt>
                <c:pt idx="734">
                  <c:v>17233.925428370978</c:v>
                </c:pt>
                <c:pt idx="735">
                  <c:v>17119.793471891706</c:v>
                </c:pt>
                <c:pt idx="736">
                  <c:v>17005.661515412434</c:v>
                </c:pt>
                <c:pt idx="737">
                  <c:v>16891.529558933165</c:v>
                </c:pt>
                <c:pt idx="738">
                  <c:v>16777.397602453893</c:v>
                </c:pt>
                <c:pt idx="739">
                  <c:v>16663.265645974621</c:v>
                </c:pt>
                <c:pt idx="740">
                  <c:v>16549.133689495335</c:v>
                </c:pt>
                <c:pt idx="741">
                  <c:v>16435.001733016063</c:v>
                </c:pt>
                <c:pt idx="742">
                  <c:v>16320.869776536791</c:v>
                </c:pt>
                <c:pt idx="743">
                  <c:v>16206.737820057519</c:v>
                </c:pt>
                <c:pt idx="744">
                  <c:v>16092.605863578246</c:v>
                </c:pt>
                <c:pt idx="745">
                  <c:v>15978.473907098976</c:v>
                </c:pt>
                <c:pt idx="746">
                  <c:v>15864.341950619704</c:v>
                </c:pt>
                <c:pt idx="747">
                  <c:v>15750.209994140432</c:v>
                </c:pt>
                <c:pt idx="748">
                  <c:v>15636.07803766116</c:v>
                </c:pt>
                <c:pt idx="749">
                  <c:v>15521.94608118189</c:v>
                </c:pt>
                <c:pt idx="750">
                  <c:v>15407.814124702603</c:v>
                </c:pt>
                <c:pt idx="751">
                  <c:v>15293.682168223331</c:v>
                </c:pt>
                <c:pt idx="752">
                  <c:v>15179.550211744088</c:v>
                </c:pt>
                <c:pt idx="753">
                  <c:v>15065.418255264818</c:v>
                </c:pt>
                <c:pt idx="754">
                  <c:v>14951.286298785546</c:v>
                </c:pt>
                <c:pt idx="755">
                  <c:v>14837.154342306274</c:v>
                </c:pt>
                <c:pt idx="756">
                  <c:v>14723.022385827004</c:v>
                </c:pt>
                <c:pt idx="757">
                  <c:v>14608.890429347732</c:v>
                </c:pt>
                <c:pt idx="758">
                  <c:v>14494.75847286846</c:v>
                </c:pt>
                <c:pt idx="759">
                  <c:v>14380.626516389173</c:v>
                </c:pt>
                <c:pt idx="760">
                  <c:v>14266.494559909903</c:v>
                </c:pt>
                <c:pt idx="761">
                  <c:v>14152.362603430631</c:v>
                </c:pt>
                <c:pt idx="762">
                  <c:v>14038.230646951359</c:v>
                </c:pt>
                <c:pt idx="763">
                  <c:v>13924.098690472087</c:v>
                </c:pt>
                <c:pt idx="764">
                  <c:v>13809.966733992816</c:v>
                </c:pt>
                <c:pt idx="765">
                  <c:v>13695.834777513544</c:v>
                </c:pt>
                <c:pt idx="766">
                  <c:v>13581.702821034272</c:v>
                </c:pt>
                <c:pt idx="767">
                  <c:v>13467.570864555</c:v>
                </c:pt>
                <c:pt idx="768">
                  <c:v>13353.438908075716</c:v>
                </c:pt>
                <c:pt idx="769">
                  <c:v>13239.306951596443</c:v>
                </c:pt>
                <c:pt idx="770">
                  <c:v>13125.174995117171</c:v>
                </c:pt>
                <c:pt idx="771">
                  <c:v>13011.043038637899</c:v>
                </c:pt>
                <c:pt idx="772">
                  <c:v>12896.911082158629</c:v>
                </c:pt>
                <c:pt idx="773">
                  <c:v>12782.779125679357</c:v>
                </c:pt>
                <c:pt idx="774">
                  <c:v>12668.647169200085</c:v>
                </c:pt>
                <c:pt idx="775">
                  <c:v>12554.515212720813</c:v>
                </c:pt>
                <c:pt idx="776">
                  <c:v>12440.383256241543</c:v>
                </c:pt>
                <c:pt idx="777">
                  <c:v>12326.251299762256</c:v>
                </c:pt>
                <c:pt idx="778">
                  <c:v>12212.119343282984</c:v>
                </c:pt>
                <c:pt idx="779">
                  <c:v>12097.987386803712</c:v>
                </c:pt>
                <c:pt idx="780">
                  <c:v>11983.855430324442</c:v>
                </c:pt>
                <c:pt idx="781">
                  <c:v>11869.72347384517</c:v>
                </c:pt>
                <c:pt idx="782">
                  <c:v>11755.591517365898</c:v>
                </c:pt>
                <c:pt idx="783">
                  <c:v>11641.459560886626</c:v>
                </c:pt>
                <c:pt idx="784">
                  <c:v>11527.327604407355</c:v>
                </c:pt>
                <c:pt idx="785">
                  <c:v>11413.195647928083</c:v>
                </c:pt>
                <c:pt idx="786">
                  <c:v>11299.063691448797</c:v>
                </c:pt>
                <c:pt idx="787">
                  <c:v>11184.931734969527</c:v>
                </c:pt>
                <c:pt idx="788">
                  <c:v>11070.799778490284</c:v>
                </c:pt>
                <c:pt idx="789">
                  <c:v>10956.667822011012</c:v>
                </c:pt>
                <c:pt idx="790">
                  <c:v>10842.53586553174</c:v>
                </c:pt>
                <c:pt idx="791">
                  <c:v>10728.403909052469</c:v>
                </c:pt>
                <c:pt idx="792">
                  <c:v>10614.271952573197</c:v>
                </c:pt>
                <c:pt idx="793">
                  <c:v>10500.139996093925</c:v>
                </c:pt>
                <c:pt idx="794">
                  <c:v>10386.008039614653</c:v>
                </c:pt>
                <c:pt idx="795">
                  <c:v>10271.876083135368</c:v>
                </c:pt>
                <c:pt idx="796">
                  <c:v>10157.744126656096</c:v>
                </c:pt>
                <c:pt idx="797">
                  <c:v>10043.612170176824</c:v>
                </c:pt>
                <c:pt idx="798">
                  <c:v>9929.4802136975522</c:v>
                </c:pt>
                <c:pt idx="799">
                  <c:v>9815.348257218282</c:v>
                </c:pt>
                <c:pt idx="800">
                  <c:v>9701.21630073901</c:v>
                </c:pt>
                <c:pt idx="801">
                  <c:v>9587.0843442597379</c:v>
                </c:pt>
                <c:pt idx="802">
                  <c:v>9472.9523877804659</c:v>
                </c:pt>
                <c:pt idx="803">
                  <c:v>9358.8204313011956</c:v>
                </c:pt>
                <c:pt idx="804">
                  <c:v>9244.688474821909</c:v>
                </c:pt>
                <c:pt idx="805">
                  <c:v>9130.556518342637</c:v>
                </c:pt>
                <c:pt idx="806">
                  <c:v>9016.4245618633649</c:v>
                </c:pt>
                <c:pt idx="807">
                  <c:v>8902.2926053840947</c:v>
                </c:pt>
                <c:pt idx="808">
                  <c:v>8788.1606489048227</c:v>
                </c:pt>
                <c:pt idx="809">
                  <c:v>8674.0286924255506</c:v>
                </c:pt>
                <c:pt idx="810">
                  <c:v>8559.8967359462786</c:v>
                </c:pt>
                <c:pt idx="811">
                  <c:v>8445.7647794670083</c:v>
                </c:pt>
                <c:pt idx="812">
                  <c:v>8331.6328229877363</c:v>
                </c:pt>
                <c:pt idx="813">
                  <c:v>8217.5008665084497</c:v>
                </c:pt>
                <c:pt idx="814">
                  <c:v>8103.3689100291795</c:v>
                </c:pt>
                <c:pt idx="815">
                  <c:v>7989.2369535499074</c:v>
                </c:pt>
                <c:pt idx="816">
                  <c:v>7875.1049970706354</c:v>
                </c:pt>
                <c:pt idx="817">
                  <c:v>7760.9730405913633</c:v>
                </c:pt>
                <c:pt idx="818">
                  <c:v>7646.8410841120931</c:v>
                </c:pt>
                <c:pt idx="819">
                  <c:v>7532.709127632821</c:v>
                </c:pt>
                <c:pt idx="820">
                  <c:v>7418.577171153549</c:v>
                </c:pt>
                <c:pt idx="821">
                  <c:v>7304.4452146742769</c:v>
                </c:pt>
                <c:pt idx="822">
                  <c:v>7190.3132581950067</c:v>
                </c:pt>
                <c:pt idx="823">
                  <c:v>7076.1813017157492</c:v>
                </c:pt>
                <c:pt idx="824">
                  <c:v>6962.0493452364917</c:v>
                </c:pt>
                <c:pt idx="825">
                  <c:v>6847.9173887572051</c:v>
                </c:pt>
                <c:pt idx="826">
                  <c:v>6733.7854322779494</c:v>
                </c:pt>
                <c:pt idx="827">
                  <c:v>6619.6534757986628</c:v>
                </c:pt>
                <c:pt idx="828">
                  <c:v>6505.5215193193762</c:v>
                </c:pt>
                <c:pt idx="829">
                  <c:v>6391.3895628401187</c:v>
                </c:pt>
                <c:pt idx="830">
                  <c:v>6277.257606360834</c:v>
                </c:pt>
                <c:pt idx="831">
                  <c:v>6163.1256498815765</c:v>
                </c:pt>
                <c:pt idx="832">
                  <c:v>6048.9936934022899</c:v>
                </c:pt>
                <c:pt idx="833">
                  <c:v>5934.8617369230324</c:v>
                </c:pt>
                <c:pt idx="834">
                  <c:v>5820.7297804437476</c:v>
                </c:pt>
                <c:pt idx="835">
                  <c:v>5706.5978239644901</c:v>
                </c:pt>
                <c:pt idx="836">
                  <c:v>5592.4658674852035</c:v>
                </c:pt>
                <c:pt idx="837">
                  <c:v>5478.3339110059169</c:v>
                </c:pt>
                <c:pt idx="838">
                  <c:v>5364.2019545266612</c:v>
                </c:pt>
                <c:pt idx="839">
                  <c:v>5250.0699980473746</c:v>
                </c:pt>
                <c:pt idx="840">
                  <c:v>5135.9380415681171</c:v>
                </c:pt>
                <c:pt idx="841">
                  <c:v>5021.8060850888323</c:v>
                </c:pt>
                <c:pt idx="842">
                  <c:v>4907.6741286095748</c:v>
                </c:pt>
                <c:pt idx="843">
                  <c:v>4793.5421721302882</c:v>
                </c:pt>
                <c:pt idx="844">
                  <c:v>4679.4102156510307</c:v>
                </c:pt>
                <c:pt idx="845">
                  <c:v>4565.278259171746</c:v>
                </c:pt>
                <c:pt idx="846">
                  <c:v>4451.1463026924594</c:v>
                </c:pt>
                <c:pt idx="847">
                  <c:v>4337.0143462132019</c:v>
                </c:pt>
                <c:pt idx="848">
                  <c:v>4222.8823897339153</c:v>
                </c:pt>
                <c:pt idx="849">
                  <c:v>4108.7504332546596</c:v>
                </c:pt>
                <c:pt idx="850">
                  <c:v>3994.618476775373</c:v>
                </c:pt>
                <c:pt idx="851">
                  <c:v>3880.4865202961155</c:v>
                </c:pt>
                <c:pt idx="852">
                  <c:v>3766.3545638168289</c:v>
                </c:pt>
                <c:pt idx="853">
                  <c:v>3652.2226073375714</c:v>
                </c:pt>
                <c:pt idx="854">
                  <c:v>3538.0906508582848</c:v>
                </c:pt>
                <c:pt idx="855">
                  <c:v>3423.9586943790018</c:v>
                </c:pt>
                <c:pt idx="856">
                  <c:v>3309.8267378997443</c:v>
                </c:pt>
                <c:pt idx="857">
                  <c:v>3195.6947814204577</c:v>
                </c:pt>
                <c:pt idx="858">
                  <c:v>3081.5628249412002</c:v>
                </c:pt>
                <c:pt idx="859">
                  <c:v>2967.4308684619427</c:v>
                </c:pt>
                <c:pt idx="860">
                  <c:v>2853.2989119826852</c:v>
                </c:pt>
                <c:pt idx="861">
                  <c:v>2739.1669555033986</c:v>
                </c:pt>
                <c:pt idx="862">
                  <c:v>2625.0349990241411</c:v>
                </c:pt>
                <c:pt idx="863">
                  <c:v>2510.9030425448582</c:v>
                </c:pt>
                <c:pt idx="864">
                  <c:v>2396.7710860655716</c:v>
                </c:pt>
                <c:pt idx="865">
                  <c:v>2282.6391295863141</c:v>
                </c:pt>
                <c:pt idx="866">
                  <c:v>2168.5071731070275</c:v>
                </c:pt>
                <c:pt idx="867">
                  <c:v>2054.37521662777</c:v>
                </c:pt>
                <c:pt idx="868">
                  <c:v>1940.2432601484834</c:v>
                </c:pt>
                <c:pt idx="869">
                  <c:v>1826.1113036692259</c:v>
                </c:pt>
                <c:pt idx="870">
                  <c:v>1711.9793471899429</c:v>
                </c:pt>
                <c:pt idx="871">
                  <c:v>1597.8473907106854</c:v>
                </c:pt>
                <c:pt idx="872">
                  <c:v>1483.7154342313988</c:v>
                </c:pt>
                <c:pt idx="873">
                  <c:v>1369.5834777521122</c:v>
                </c:pt>
                <c:pt idx="874">
                  <c:v>1255.4515212728547</c:v>
                </c:pt>
                <c:pt idx="875">
                  <c:v>1141.3195647935681</c:v>
                </c:pt>
                <c:pt idx="876">
                  <c:v>1027.1876083143106</c:v>
                </c:pt>
                <c:pt idx="877">
                  <c:v>913.05565183502404</c:v>
                </c:pt>
                <c:pt idx="878">
                  <c:v>798.92369535577018</c:v>
                </c:pt>
                <c:pt idx="879">
                  <c:v>684.79173887648358</c:v>
                </c:pt>
                <c:pt idx="880">
                  <c:v>570.65978239722608</c:v>
                </c:pt>
                <c:pt idx="881">
                  <c:v>456.52782591793948</c:v>
                </c:pt>
                <c:pt idx="882">
                  <c:v>342.39586943865288</c:v>
                </c:pt>
                <c:pt idx="883">
                  <c:v>228.26391295939538</c:v>
                </c:pt>
                <c:pt idx="884">
                  <c:v>114.13195648010878</c:v>
                </c:pt>
                <c:pt idx="885">
                  <c:v>8.5128704085946083E-10</c:v>
                </c:pt>
                <c:pt idx="886">
                  <c:v>8.5128704085946083E-10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198.0316248334284</c:v>
                </c:pt>
                <c:pt idx="2">
                  <c:v>396.06324966685679</c:v>
                </c:pt>
                <c:pt idx="3">
                  <c:v>594.09487450028519</c:v>
                </c:pt>
                <c:pt idx="4">
                  <c:v>792.12649933371358</c:v>
                </c:pt>
                <c:pt idx="5">
                  <c:v>990.15812416714198</c:v>
                </c:pt>
                <c:pt idx="6">
                  <c:v>1188.1897490005701</c:v>
                </c:pt>
                <c:pt idx="7">
                  <c:v>1386.2213738339985</c:v>
                </c:pt>
                <c:pt idx="8">
                  <c:v>1584.2529986674269</c:v>
                </c:pt>
                <c:pt idx="9">
                  <c:v>1782.2846235008553</c:v>
                </c:pt>
                <c:pt idx="10">
                  <c:v>1980.3162483342837</c:v>
                </c:pt>
                <c:pt idx="11">
                  <c:v>2178.3478731677119</c:v>
                </c:pt>
                <c:pt idx="12">
                  <c:v>2376.3794980011403</c:v>
                </c:pt>
                <c:pt idx="13">
                  <c:v>2574.4111228345691</c:v>
                </c:pt>
                <c:pt idx="14">
                  <c:v>2772.4427476679975</c:v>
                </c:pt>
                <c:pt idx="15">
                  <c:v>2970.4743725014264</c:v>
                </c:pt>
                <c:pt idx="16">
                  <c:v>3168.5059973348548</c:v>
                </c:pt>
                <c:pt idx="17">
                  <c:v>3366.5376221682832</c:v>
                </c:pt>
                <c:pt idx="18">
                  <c:v>3564.569247001712</c:v>
                </c:pt>
                <c:pt idx="19">
                  <c:v>3762.60087183514</c:v>
                </c:pt>
                <c:pt idx="20">
                  <c:v>3960.6324966685684</c:v>
                </c:pt>
                <c:pt idx="21">
                  <c:v>4158.6641215019972</c:v>
                </c:pt>
                <c:pt idx="22">
                  <c:v>4356.6957463354265</c:v>
                </c:pt>
                <c:pt idx="23">
                  <c:v>4554.7273711688549</c:v>
                </c:pt>
                <c:pt idx="24">
                  <c:v>4752.7589960022824</c:v>
                </c:pt>
                <c:pt idx="25">
                  <c:v>4950.7906208357117</c:v>
                </c:pt>
                <c:pt idx="26">
                  <c:v>5148.8222456691401</c:v>
                </c:pt>
                <c:pt idx="27">
                  <c:v>5346.8538705025676</c:v>
                </c:pt>
                <c:pt idx="28">
                  <c:v>5544.8854953359969</c:v>
                </c:pt>
                <c:pt idx="29">
                  <c:v>5742.9171201694262</c:v>
                </c:pt>
                <c:pt idx="30">
                  <c:v>5940.9487450028537</c:v>
                </c:pt>
                <c:pt idx="31">
                  <c:v>6138.980369836283</c:v>
                </c:pt>
                <c:pt idx="32">
                  <c:v>6337.0119946697114</c:v>
                </c:pt>
                <c:pt idx="33">
                  <c:v>6535.0436195031407</c:v>
                </c:pt>
                <c:pt idx="34">
                  <c:v>6733.0752443365682</c:v>
                </c:pt>
                <c:pt idx="35">
                  <c:v>6931.1068691699975</c:v>
                </c:pt>
                <c:pt idx="36">
                  <c:v>7129.1384940034259</c:v>
                </c:pt>
                <c:pt idx="37">
                  <c:v>7327.1701188368543</c:v>
                </c:pt>
                <c:pt idx="38">
                  <c:v>7525.2017436702827</c:v>
                </c:pt>
                <c:pt idx="39">
                  <c:v>7723.233368503712</c:v>
                </c:pt>
                <c:pt idx="40">
                  <c:v>7921.2649933371395</c:v>
                </c:pt>
                <c:pt idx="41">
                  <c:v>8119.2966181705669</c:v>
                </c:pt>
                <c:pt idx="42">
                  <c:v>8317.3282430039944</c:v>
                </c:pt>
                <c:pt idx="43">
                  <c:v>8515.3598678374219</c:v>
                </c:pt>
                <c:pt idx="44">
                  <c:v>8713.3914926708494</c:v>
                </c:pt>
                <c:pt idx="45">
                  <c:v>8911.4231175042769</c:v>
                </c:pt>
                <c:pt idx="46">
                  <c:v>9109.4547423377062</c:v>
                </c:pt>
                <c:pt idx="47">
                  <c:v>9307.4863671711337</c:v>
                </c:pt>
                <c:pt idx="48">
                  <c:v>9505.5179920045612</c:v>
                </c:pt>
                <c:pt idx="49">
                  <c:v>9703.5496168379868</c:v>
                </c:pt>
                <c:pt idx="50">
                  <c:v>9901.5812416714161</c:v>
                </c:pt>
                <c:pt idx="51">
                  <c:v>10099.612866504844</c:v>
                </c:pt>
                <c:pt idx="52">
                  <c:v>10297.644491338271</c:v>
                </c:pt>
                <c:pt idx="53">
                  <c:v>10495.676116171699</c:v>
                </c:pt>
                <c:pt idx="54">
                  <c:v>10693.707741005128</c:v>
                </c:pt>
                <c:pt idx="55">
                  <c:v>10891.739365838555</c:v>
                </c:pt>
                <c:pt idx="56">
                  <c:v>11089.770990671983</c:v>
                </c:pt>
                <c:pt idx="57">
                  <c:v>11287.80261550541</c:v>
                </c:pt>
                <c:pt idx="58">
                  <c:v>11485.834240338838</c:v>
                </c:pt>
                <c:pt idx="59">
                  <c:v>11683.865865172265</c:v>
                </c:pt>
                <c:pt idx="60">
                  <c:v>11881.897490005693</c:v>
                </c:pt>
                <c:pt idx="61">
                  <c:v>12079.92911483912</c:v>
                </c:pt>
                <c:pt idx="62">
                  <c:v>12277.960739672548</c:v>
                </c:pt>
                <c:pt idx="63">
                  <c:v>12475.992364505975</c:v>
                </c:pt>
                <c:pt idx="64">
                  <c:v>12674.023989339403</c:v>
                </c:pt>
                <c:pt idx="65">
                  <c:v>12872.055614172832</c:v>
                </c:pt>
                <c:pt idx="66">
                  <c:v>13070.08723900626</c:v>
                </c:pt>
                <c:pt idx="67">
                  <c:v>13268.118863839687</c:v>
                </c:pt>
                <c:pt idx="68">
                  <c:v>13466.150488673115</c:v>
                </c:pt>
                <c:pt idx="69">
                  <c:v>13664.182113506542</c:v>
                </c:pt>
                <c:pt idx="70">
                  <c:v>13862.213738339969</c:v>
                </c:pt>
                <c:pt idx="71">
                  <c:v>14060.245363173397</c:v>
                </c:pt>
                <c:pt idx="72">
                  <c:v>14258.276988006824</c:v>
                </c:pt>
                <c:pt idx="73">
                  <c:v>14456.308612840252</c:v>
                </c:pt>
                <c:pt idx="74">
                  <c:v>14654.340237673681</c:v>
                </c:pt>
                <c:pt idx="75">
                  <c:v>14852.371862507109</c:v>
                </c:pt>
                <c:pt idx="76">
                  <c:v>15050.403487340536</c:v>
                </c:pt>
                <c:pt idx="77">
                  <c:v>15248.435112173964</c:v>
                </c:pt>
                <c:pt idx="78">
                  <c:v>15446.466737007391</c:v>
                </c:pt>
                <c:pt idx="79">
                  <c:v>15644.498361840819</c:v>
                </c:pt>
                <c:pt idx="80">
                  <c:v>15842.529986674246</c:v>
                </c:pt>
                <c:pt idx="81">
                  <c:v>16040.561611507674</c:v>
                </c:pt>
                <c:pt idx="82">
                  <c:v>16238.593236341101</c:v>
                </c:pt>
                <c:pt idx="83">
                  <c:v>16436.624861174529</c:v>
                </c:pt>
                <c:pt idx="84">
                  <c:v>16634.656486007956</c:v>
                </c:pt>
                <c:pt idx="85">
                  <c:v>16832.688110841387</c:v>
                </c:pt>
                <c:pt idx="86">
                  <c:v>17030.719735674811</c:v>
                </c:pt>
                <c:pt idx="87">
                  <c:v>17228.751360508242</c:v>
                </c:pt>
                <c:pt idx="88">
                  <c:v>17426.782985341666</c:v>
                </c:pt>
                <c:pt idx="89">
                  <c:v>17624.814610175097</c:v>
                </c:pt>
                <c:pt idx="90">
                  <c:v>17822.846235008525</c:v>
                </c:pt>
                <c:pt idx="91">
                  <c:v>18020.877859841952</c:v>
                </c:pt>
                <c:pt idx="92">
                  <c:v>18218.90948467538</c:v>
                </c:pt>
                <c:pt idx="93">
                  <c:v>18416.941109508803</c:v>
                </c:pt>
                <c:pt idx="94">
                  <c:v>18614.972734342231</c:v>
                </c:pt>
                <c:pt idx="95">
                  <c:v>18813.004359175662</c:v>
                </c:pt>
                <c:pt idx="96">
                  <c:v>19011.03598400909</c:v>
                </c:pt>
                <c:pt idx="97">
                  <c:v>19209.067608842517</c:v>
                </c:pt>
                <c:pt idx="98">
                  <c:v>19407.099233675945</c:v>
                </c:pt>
                <c:pt idx="99">
                  <c:v>19605.130858509372</c:v>
                </c:pt>
                <c:pt idx="100">
                  <c:v>19803.1624833428</c:v>
                </c:pt>
                <c:pt idx="101">
                  <c:v>20001.194108176227</c:v>
                </c:pt>
                <c:pt idx="102">
                  <c:v>20199.225733009655</c:v>
                </c:pt>
                <c:pt idx="103">
                  <c:v>20397.257357843082</c:v>
                </c:pt>
                <c:pt idx="104">
                  <c:v>20595.288982676509</c:v>
                </c:pt>
                <c:pt idx="105">
                  <c:v>20793.320607509937</c:v>
                </c:pt>
                <c:pt idx="106">
                  <c:v>20991.352232343368</c:v>
                </c:pt>
                <c:pt idx="107">
                  <c:v>21189.383857176796</c:v>
                </c:pt>
                <c:pt idx="108">
                  <c:v>21387.415482010223</c:v>
                </c:pt>
                <c:pt idx="109">
                  <c:v>21585.447106843651</c:v>
                </c:pt>
                <c:pt idx="110">
                  <c:v>21783.478731677078</c:v>
                </c:pt>
                <c:pt idx="111">
                  <c:v>21981.510356510506</c:v>
                </c:pt>
                <c:pt idx="112">
                  <c:v>22179.541981343933</c:v>
                </c:pt>
                <c:pt idx="113">
                  <c:v>22377.57360617736</c:v>
                </c:pt>
                <c:pt idx="114">
                  <c:v>22575.605231010788</c:v>
                </c:pt>
                <c:pt idx="115">
                  <c:v>22773.636855844215</c:v>
                </c:pt>
                <c:pt idx="116">
                  <c:v>22971.668480677643</c:v>
                </c:pt>
                <c:pt idx="117">
                  <c:v>23169.70010551107</c:v>
                </c:pt>
                <c:pt idx="118">
                  <c:v>23367.731730344498</c:v>
                </c:pt>
                <c:pt idx="119">
                  <c:v>23565.763355177925</c:v>
                </c:pt>
                <c:pt idx="120">
                  <c:v>23763.794980011353</c:v>
                </c:pt>
                <c:pt idx="121">
                  <c:v>23961.82660484478</c:v>
                </c:pt>
                <c:pt idx="122">
                  <c:v>24159.858229678212</c:v>
                </c:pt>
                <c:pt idx="123">
                  <c:v>24357.889854511639</c:v>
                </c:pt>
                <c:pt idx="124">
                  <c:v>24555.921479345066</c:v>
                </c:pt>
                <c:pt idx="125">
                  <c:v>24753.95310417849</c:v>
                </c:pt>
                <c:pt idx="126">
                  <c:v>24951.984729011921</c:v>
                </c:pt>
                <c:pt idx="127">
                  <c:v>25150.016353845349</c:v>
                </c:pt>
                <c:pt idx="128">
                  <c:v>25348.047978678776</c:v>
                </c:pt>
                <c:pt idx="129">
                  <c:v>25546.079603512204</c:v>
                </c:pt>
                <c:pt idx="130">
                  <c:v>25744.111228345631</c:v>
                </c:pt>
                <c:pt idx="131">
                  <c:v>25942.142853179059</c:v>
                </c:pt>
                <c:pt idx="132">
                  <c:v>26140.174478012486</c:v>
                </c:pt>
                <c:pt idx="133">
                  <c:v>26338.20610284591</c:v>
                </c:pt>
                <c:pt idx="134">
                  <c:v>26536.237727679341</c:v>
                </c:pt>
                <c:pt idx="135">
                  <c:v>26734.269352512769</c:v>
                </c:pt>
                <c:pt idx="136">
                  <c:v>26932.300977346196</c:v>
                </c:pt>
                <c:pt idx="137">
                  <c:v>27130.332602179627</c:v>
                </c:pt>
                <c:pt idx="138">
                  <c:v>27328.364227013051</c:v>
                </c:pt>
                <c:pt idx="139">
                  <c:v>27526.395851846479</c:v>
                </c:pt>
                <c:pt idx="140">
                  <c:v>27724.427476679906</c:v>
                </c:pt>
                <c:pt idx="141">
                  <c:v>27922.459101513334</c:v>
                </c:pt>
                <c:pt idx="142">
                  <c:v>28120.490726346761</c:v>
                </c:pt>
                <c:pt idx="143">
                  <c:v>28318.522351180189</c:v>
                </c:pt>
                <c:pt idx="144">
                  <c:v>28516.553976013616</c:v>
                </c:pt>
                <c:pt idx="145">
                  <c:v>28714.585600847047</c:v>
                </c:pt>
                <c:pt idx="146">
                  <c:v>28912.617225680475</c:v>
                </c:pt>
                <c:pt idx="147">
                  <c:v>29110.648850513902</c:v>
                </c:pt>
                <c:pt idx="148">
                  <c:v>29308.68047534733</c:v>
                </c:pt>
                <c:pt idx="149">
                  <c:v>29506.712100180757</c:v>
                </c:pt>
                <c:pt idx="150">
                  <c:v>29704.743725014185</c:v>
                </c:pt>
                <c:pt idx="151">
                  <c:v>29902.775349847612</c:v>
                </c:pt>
                <c:pt idx="152">
                  <c:v>30100.80697468104</c:v>
                </c:pt>
                <c:pt idx="153">
                  <c:v>30298.838599514467</c:v>
                </c:pt>
                <c:pt idx="154">
                  <c:v>30496.870224347895</c:v>
                </c:pt>
                <c:pt idx="155">
                  <c:v>30694.901849181322</c:v>
                </c:pt>
                <c:pt idx="156">
                  <c:v>30892.93347401475</c:v>
                </c:pt>
                <c:pt idx="157">
                  <c:v>31090.965098848177</c:v>
                </c:pt>
                <c:pt idx="158">
                  <c:v>31288.996723681605</c:v>
                </c:pt>
                <c:pt idx="159">
                  <c:v>31487.028348515032</c:v>
                </c:pt>
                <c:pt idx="160">
                  <c:v>31685.059973348463</c:v>
                </c:pt>
                <c:pt idx="161">
                  <c:v>31883.091598181887</c:v>
                </c:pt>
                <c:pt idx="162">
                  <c:v>32081.123223015322</c:v>
                </c:pt>
                <c:pt idx="163">
                  <c:v>32279.154847848753</c:v>
                </c:pt>
                <c:pt idx="164">
                  <c:v>32477.186472682184</c:v>
                </c:pt>
                <c:pt idx="165">
                  <c:v>32675.218097515615</c:v>
                </c:pt>
                <c:pt idx="166">
                  <c:v>32873.249722349043</c:v>
                </c:pt>
                <c:pt idx="167">
                  <c:v>33071.281347182477</c:v>
                </c:pt>
                <c:pt idx="168">
                  <c:v>33269.312972015905</c:v>
                </c:pt>
                <c:pt idx="169">
                  <c:v>33467.34459684934</c:v>
                </c:pt>
                <c:pt idx="170">
                  <c:v>33665.376221682774</c:v>
                </c:pt>
                <c:pt idx="171">
                  <c:v>33863.407846516202</c:v>
                </c:pt>
                <c:pt idx="172">
                  <c:v>34061.439471349629</c:v>
                </c:pt>
                <c:pt idx="173">
                  <c:v>34259.471096183064</c:v>
                </c:pt>
                <c:pt idx="174">
                  <c:v>34457.502721016492</c:v>
                </c:pt>
                <c:pt idx="175">
                  <c:v>34655.534345849926</c:v>
                </c:pt>
                <c:pt idx="176">
                  <c:v>34853.565970683361</c:v>
                </c:pt>
                <c:pt idx="177">
                  <c:v>35051.597595516781</c:v>
                </c:pt>
                <c:pt idx="178">
                  <c:v>35249.629220350216</c:v>
                </c:pt>
                <c:pt idx="179">
                  <c:v>35447.660845183651</c:v>
                </c:pt>
                <c:pt idx="180">
                  <c:v>35645.692470017078</c:v>
                </c:pt>
                <c:pt idx="181">
                  <c:v>35843.724094850513</c:v>
                </c:pt>
                <c:pt idx="182">
                  <c:v>36041.755719683941</c:v>
                </c:pt>
                <c:pt idx="183">
                  <c:v>36239.787344517375</c:v>
                </c:pt>
                <c:pt idx="184">
                  <c:v>36437.81896935081</c:v>
                </c:pt>
                <c:pt idx="185">
                  <c:v>36635.850594184238</c:v>
                </c:pt>
                <c:pt idx="186">
                  <c:v>36833.882219017672</c:v>
                </c:pt>
                <c:pt idx="187">
                  <c:v>37031.9138438511</c:v>
                </c:pt>
                <c:pt idx="188">
                  <c:v>37229.945468684535</c:v>
                </c:pt>
                <c:pt idx="189">
                  <c:v>37427.977093517962</c:v>
                </c:pt>
                <c:pt idx="190">
                  <c:v>37626.00871835139</c:v>
                </c:pt>
                <c:pt idx="191">
                  <c:v>37824.040343184824</c:v>
                </c:pt>
                <c:pt idx="192">
                  <c:v>38022.071968018252</c:v>
                </c:pt>
                <c:pt idx="193">
                  <c:v>38220.103592851687</c:v>
                </c:pt>
                <c:pt idx="194">
                  <c:v>38418.135217685114</c:v>
                </c:pt>
                <c:pt idx="195">
                  <c:v>38616.166842518549</c:v>
                </c:pt>
                <c:pt idx="196">
                  <c:v>38814.198467351984</c:v>
                </c:pt>
                <c:pt idx="197">
                  <c:v>39012.230092185411</c:v>
                </c:pt>
                <c:pt idx="198">
                  <c:v>39210.261717018846</c:v>
                </c:pt>
                <c:pt idx="199">
                  <c:v>39408.293341852273</c:v>
                </c:pt>
                <c:pt idx="200">
                  <c:v>39606.324966685708</c:v>
                </c:pt>
                <c:pt idx="201">
                  <c:v>39804.356591519136</c:v>
                </c:pt>
                <c:pt idx="202">
                  <c:v>40002.38821635257</c:v>
                </c:pt>
                <c:pt idx="203">
                  <c:v>40200.419841186005</c:v>
                </c:pt>
                <c:pt idx="204">
                  <c:v>40398.451466019425</c:v>
                </c:pt>
                <c:pt idx="205">
                  <c:v>40596.48309085286</c:v>
                </c:pt>
                <c:pt idx="206">
                  <c:v>40794.514715686288</c:v>
                </c:pt>
                <c:pt idx="207">
                  <c:v>40992.546340519722</c:v>
                </c:pt>
                <c:pt idx="208">
                  <c:v>41190.577965353157</c:v>
                </c:pt>
                <c:pt idx="209">
                  <c:v>41388.609590186585</c:v>
                </c:pt>
                <c:pt idx="210">
                  <c:v>41586.641215020019</c:v>
                </c:pt>
                <c:pt idx="211">
                  <c:v>41784.672839853447</c:v>
                </c:pt>
                <c:pt idx="212">
                  <c:v>41982.704464686882</c:v>
                </c:pt>
                <c:pt idx="213">
                  <c:v>42180.736089520316</c:v>
                </c:pt>
                <c:pt idx="214">
                  <c:v>42378.767714353744</c:v>
                </c:pt>
                <c:pt idx="215">
                  <c:v>42576.799339187171</c:v>
                </c:pt>
                <c:pt idx="216">
                  <c:v>42774.830964020606</c:v>
                </c:pt>
                <c:pt idx="217">
                  <c:v>42972.862588854041</c:v>
                </c:pt>
                <c:pt idx="218">
                  <c:v>43170.894213687461</c:v>
                </c:pt>
                <c:pt idx="219">
                  <c:v>43368.925838520896</c:v>
                </c:pt>
                <c:pt idx="220">
                  <c:v>43566.957463354331</c:v>
                </c:pt>
                <c:pt idx="221">
                  <c:v>43764.989088187758</c:v>
                </c:pt>
                <c:pt idx="222">
                  <c:v>43963.020713021193</c:v>
                </c:pt>
                <c:pt idx="223">
                  <c:v>44161.05233785462</c:v>
                </c:pt>
                <c:pt idx="224">
                  <c:v>44359.083962688055</c:v>
                </c:pt>
                <c:pt idx="225">
                  <c:v>44557.115587521483</c:v>
                </c:pt>
                <c:pt idx="226">
                  <c:v>44755.147212354917</c:v>
                </c:pt>
                <c:pt idx="227">
                  <c:v>44953.178837188352</c:v>
                </c:pt>
                <c:pt idx="228">
                  <c:v>45151.21046202178</c:v>
                </c:pt>
                <c:pt idx="229">
                  <c:v>45349.242086855214</c:v>
                </c:pt>
                <c:pt idx="230">
                  <c:v>45547.273711688642</c:v>
                </c:pt>
                <c:pt idx="231">
                  <c:v>45745.305336522077</c:v>
                </c:pt>
                <c:pt idx="232">
                  <c:v>45943.336961355504</c:v>
                </c:pt>
                <c:pt idx="233">
                  <c:v>46141.368586188932</c:v>
                </c:pt>
                <c:pt idx="234">
                  <c:v>46339.400211022366</c:v>
                </c:pt>
                <c:pt idx="235">
                  <c:v>46537.431835855794</c:v>
                </c:pt>
                <c:pt idx="236">
                  <c:v>46735.463460689229</c:v>
                </c:pt>
                <c:pt idx="237">
                  <c:v>46933.495085522656</c:v>
                </c:pt>
                <c:pt idx="238">
                  <c:v>47131.526710356091</c:v>
                </c:pt>
                <c:pt idx="239">
                  <c:v>47329.558335189526</c:v>
                </c:pt>
                <c:pt idx="240">
                  <c:v>47527.589960022953</c:v>
                </c:pt>
                <c:pt idx="241">
                  <c:v>47725.621584856388</c:v>
                </c:pt>
                <c:pt idx="242">
                  <c:v>47923.653209689815</c:v>
                </c:pt>
                <c:pt idx="243">
                  <c:v>48121.68483452325</c:v>
                </c:pt>
                <c:pt idx="244">
                  <c:v>48319.716459356685</c:v>
                </c:pt>
                <c:pt idx="245">
                  <c:v>48517.748084190112</c:v>
                </c:pt>
                <c:pt idx="246">
                  <c:v>48715.77970902354</c:v>
                </c:pt>
                <c:pt idx="247">
                  <c:v>48913.811333856967</c:v>
                </c:pt>
                <c:pt idx="248">
                  <c:v>49111.842958690402</c:v>
                </c:pt>
                <c:pt idx="249">
                  <c:v>49309.87458352383</c:v>
                </c:pt>
                <c:pt idx="250">
                  <c:v>49507.906208357264</c:v>
                </c:pt>
                <c:pt idx="251">
                  <c:v>49705.937833190699</c:v>
                </c:pt>
                <c:pt idx="252">
                  <c:v>49903.969458024127</c:v>
                </c:pt>
                <c:pt idx="253">
                  <c:v>50102.001082857561</c:v>
                </c:pt>
                <c:pt idx="254">
                  <c:v>50300.032707690989</c:v>
                </c:pt>
                <c:pt idx="255">
                  <c:v>50498.064332524424</c:v>
                </c:pt>
                <c:pt idx="256">
                  <c:v>50696.095957357851</c:v>
                </c:pt>
                <c:pt idx="257">
                  <c:v>50894.127582191286</c:v>
                </c:pt>
                <c:pt idx="258">
                  <c:v>51092.159207024721</c:v>
                </c:pt>
                <c:pt idx="259">
                  <c:v>51290.190831858148</c:v>
                </c:pt>
                <c:pt idx="260">
                  <c:v>51488.222456691583</c:v>
                </c:pt>
                <c:pt idx="261">
                  <c:v>51686.25408152501</c:v>
                </c:pt>
                <c:pt idx="262">
                  <c:v>51884.285706358438</c:v>
                </c:pt>
                <c:pt idx="263">
                  <c:v>52082.317331191865</c:v>
                </c:pt>
                <c:pt idx="264">
                  <c:v>52280.3489560253</c:v>
                </c:pt>
                <c:pt idx="265">
                  <c:v>52478.380580858735</c:v>
                </c:pt>
                <c:pt idx="266">
                  <c:v>52676.412205692162</c:v>
                </c:pt>
                <c:pt idx="267">
                  <c:v>52874.443830525597</c:v>
                </c:pt>
                <c:pt idx="268">
                  <c:v>53072.475455359032</c:v>
                </c:pt>
                <c:pt idx="269">
                  <c:v>53270.507080192459</c:v>
                </c:pt>
                <c:pt idx="270">
                  <c:v>53468.538705025887</c:v>
                </c:pt>
                <c:pt idx="271">
                  <c:v>53666.570329859322</c:v>
                </c:pt>
                <c:pt idx="272">
                  <c:v>53864.601954692756</c:v>
                </c:pt>
                <c:pt idx="273">
                  <c:v>54062.633579526184</c:v>
                </c:pt>
                <c:pt idx="274">
                  <c:v>54260.665204359619</c:v>
                </c:pt>
                <c:pt idx="275">
                  <c:v>54429.745919594265</c:v>
                </c:pt>
                <c:pt idx="276">
                  <c:v>54601.480242291444</c:v>
                </c:pt>
                <c:pt idx="277">
                  <c:v>54773.308902938654</c:v>
                </c:pt>
                <c:pt idx="278">
                  <c:v>54945.23101647471</c:v>
                </c:pt>
                <c:pt idx="279">
                  <c:v>55117.245708402843</c:v>
                </c:pt>
                <c:pt idx="280">
                  <c:v>55289.3521146411</c:v>
                </c:pt>
                <c:pt idx="281">
                  <c:v>55461.549381375255</c:v>
                </c:pt>
                <c:pt idx="282">
                  <c:v>55633.836664913964</c:v>
                </c:pt>
                <c:pt idx="283">
                  <c:v>55806.213131546254</c:v>
                </c:pt>
                <c:pt idx="284">
                  <c:v>55978.677957401283</c:v>
                </c:pt>
                <c:pt idx="285">
                  <c:v>56151.230328310397</c:v>
                </c:pt>
                <c:pt idx="286">
                  <c:v>56323.869439671194</c:v>
                </c:pt>
                <c:pt idx="287">
                  <c:v>56496.594496313919</c:v>
                </c:pt>
                <c:pt idx="288">
                  <c:v>56669.404712369891</c:v>
                </c:pt>
                <c:pt idx="289">
                  <c:v>56842.299311141993</c:v>
                </c:pt>
                <c:pt idx="290">
                  <c:v>57015.27752497726</c:v>
                </c:pt>
                <c:pt idx="291">
                  <c:v>57188.338595141417</c:v>
                </c:pt>
                <c:pt idx="292">
                  <c:v>57361.48177169542</c:v>
                </c:pt>
                <c:pt idx="293">
                  <c:v>57534.70631337395</c:v>
                </c:pt>
                <c:pt idx="294">
                  <c:v>57708.011487465745</c:v>
                </c:pt>
                <c:pt idx="295">
                  <c:v>57881.396569695913</c:v>
                </c:pt>
                <c:pt idx="296">
                  <c:v>58054.860844109971</c:v>
                </c:pt>
                <c:pt idx="297">
                  <c:v>58228.403602959806</c:v>
                </c:pt>
                <c:pt idx="298">
                  <c:v>58402.024146591277</c:v>
                </c:pt>
                <c:pt idx="299">
                  <c:v>58575.721783333756</c:v>
                </c:pt>
                <c:pt idx="300">
                  <c:v>58749.495829391177</c:v>
                </c:pt>
                <c:pt idx="301">
                  <c:v>58923.345608734926</c:v>
                </c:pt>
                <c:pt idx="302">
                  <c:v>59097.27045299836</c:v>
                </c:pt>
                <c:pt idx="303">
                  <c:v>59271.269701372898</c:v>
                </c:pt>
                <c:pt idx="304">
                  <c:v>59445.342700505789</c:v>
                </c:pt>
                <c:pt idx="305">
                  <c:v>59619.488804399451</c:v>
                </c:pt>
                <c:pt idx="306">
                  <c:v>59793.70737431226</c:v>
                </c:pt>
                <c:pt idx="307">
                  <c:v>59967.997778661076</c:v>
                </c:pt>
                <c:pt idx="308">
                  <c:v>60142.359392925013</c:v>
                </c:pt>
                <c:pt idx="309">
                  <c:v>60316.791599550874</c:v>
                </c:pt>
                <c:pt idx="310">
                  <c:v>60491.293787859984</c:v>
                </c:pt>
                <c:pt idx="311">
                  <c:v>60665.865353956389</c:v>
                </c:pt>
                <c:pt idx="312">
                  <c:v>60840.50570063651</c:v>
                </c:pt>
                <c:pt idx="313">
                  <c:v>61015.214237300213</c:v>
                </c:pt>
                <c:pt idx="314">
                  <c:v>61189.990379863128</c:v>
                </c:pt>
                <c:pt idx="315">
                  <c:v>61364.833550670388</c:v>
                </c:pt>
                <c:pt idx="316">
                  <c:v>61539.743178411642</c:v>
                </c:pt>
                <c:pt idx="317">
                  <c:v>61714.718698037359</c:v>
                </c:pt>
                <c:pt idx="318">
                  <c:v>61889.759550676434</c:v>
                </c:pt>
                <c:pt idx="319">
                  <c:v>62064.865183554917</c:v>
                </c:pt>
                <c:pt idx="320">
                  <c:v>62240.035049916143</c:v>
                </c:pt>
                <c:pt idx="321">
                  <c:v>62415.268608941951</c:v>
                </c:pt>
                <c:pt idx="322">
                  <c:v>62590.565325675081</c:v>
                </c:pt>
                <c:pt idx="323">
                  <c:v>62765.924670942783</c:v>
                </c:pt>
                <c:pt idx="324">
                  <c:v>62941.346121281596</c:v>
                </c:pt>
                <c:pt idx="325">
                  <c:v>63116.82915886314</c:v>
                </c:pt>
                <c:pt idx="326">
                  <c:v>63292.373271421122</c:v>
                </c:pt>
                <c:pt idx="327">
                  <c:v>63467.977952179404</c:v>
                </c:pt>
                <c:pt idx="328">
                  <c:v>63643.6426997811</c:v>
                </c:pt>
                <c:pt idx="329">
                  <c:v>63819.367018218763</c:v>
                </c:pt>
                <c:pt idx="330">
                  <c:v>63995.150416765631</c:v>
                </c:pt>
                <c:pt idx="331">
                  <c:v>64170.992409907827</c:v>
                </c:pt>
                <c:pt idx="332">
                  <c:v>64346.892517277629</c:v>
                </c:pt>
                <c:pt idx="333">
                  <c:v>64522.850263587636</c:v>
                </c:pt>
                <c:pt idx="334">
                  <c:v>64698.865178566019</c:v>
                </c:pt>
                <c:pt idx="335">
                  <c:v>64874.936796892653</c:v>
                </c:pt>
                <c:pt idx="336">
                  <c:v>65051.064658136151</c:v>
                </c:pt>
                <c:pt idx="337">
                  <c:v>65227.248306691916</c:v>
                </c:pt>
                <c:pt idx="338">
                  <c:v>65403.487291721067</c:v>
                </c:pt>
                <c:pt idx="339">
                  <c:v>65579.781167090172</c:v>
                </c:pt>
                <c:pt idx="340">
                  <c:v>65756.129491311993</c:v>
                </c:pt>
                <c:pt idx="341">
                  <c:v>65932.531827487008</c:v>
                </c:pt>
                <c:pt idx="342">
                  <c:v>66108.987743245802</c:v>
                </c:pt>
                <c:pt idx="343">
                  <c:v>66285.496810692333</c:v>
                </c:pt>
                <c:pt idx="344">
                  <c:v>66462.058606347884</c:v>
                </c:pt>
                <c:pt idx="345">
                  <c:v>66638.672711096064</c:v>
                </c:pt>
                <c:pt idx="346">
                  <c:v>66815.338710128388</c:v>
                </c:pt>
                <c:pt idx="347">
                  <c:v>66992.056192890668</c:v>
                </c:pt>
                <c:pt idx="348">
                  <c:v>67168.824753030349</c:v>
                </c:pt>
                <c:pt idx="349">
                  <c:v>67345.643988344367</c:v>
                </c:pt>
                <c:pt idx="350">
                  <c:v>67522.513500727946</c:v>
                </c:pt>
                <c:pt idx="351">
                  <c:v>67699.432896123952</c:v>
                </c:pt>
                <c:pt idx="352">
                  <c:v>67876.401784473186</c:v>
                </c:pt>
                <c:pt idx="353">
                  <c:v>68053.419779665142</c:v>
                </c:pt>
                <c:pt idx="354">
                  <c:v>68230.486499489678</c:v>
                </c:pt>
                <c:pt idx="355">
                  <c:v>68407.601565589255</c:v>
                </c:pt>
                <c:pt idx="356">
                  <c:v>68584.764603411866</c:v>
                </c:pt>
                <c:pt idx="357">
                  <c:v>68761.975242164641</c:v>
                </c:pt>
                <c:pt idx="358">
                  <c:v>68939.233114768183</c:v>
                </c:pt>
                <c:pt idx="359">
                  <c:v>69116.537857811432</c:v>
                </c:pt>
                <c:pt idx="360">
                  <c:v>69293.889111507146</c:v>
                </c:pt>
                <c:pt idx="361">
                  <c:v>69471.286519648231</c:v>
                </c:pt>
                <c:pt idx="362">
                  <c:v>69648.729729564409</c:v>
                </c:pt>
                <c:pt idx="363">
                  <c:v>69826.218392079638</c:v>
                </c:pt>
                <c:pt idx="364">
                  <c:v>70003.752161470111</c:v>
                </c:pt>
                <c:pt idx="365">
                  <c:v>70181.330695422876</c:v>
                </c:pt>
                <c:pt idx="366">
                  <c:v>70358.953654994868</c:v>
                </c:pt>
                <c:pt idx="367">
                  <c:v>70536.620704572808</c:v>
                </c:pt>
                <c:pt idx="368">
                  <c:v>70714.331511833327</c:v>
                </c:pt>
                <c:pt idx="369">
                  <c:v>70892.085747703866</c:v>
                </c:pt>
                <c:pt idx="370">
                  <c:v>71069.883086324087</c:v>
                </c:pt>
                <c:pt idx="371">
                  <c:v>71247.723205007671</c:v>
                </c:pt>
                <c:pt idx="372">
                  <c:v>71425.605784204919</c:v>
                </c:pt>
                <c:pt idx="373">
                  <c:v>71603.530507465519</c:v>
                </c:pt>
                <c:pt idx="374">
                  <c:v>71781.497061402129</c:v>
                </c:pt>
                <c:pt idx="375">
                  <c:v>71959.505135654341</c:v>
                </c:pt>
                <c:pt idx="376">
                  <c:v>72137.55442285302</c:v>
                </c:pt>
                <c:pt idx="377">
                  <c:v>72315.6446185854</c:v>
                </c:pt>
                <c:pt idx="378">
                  <c:v>72493.775421360435</c:v>
                </c:pt>
                <c:pt idx="379">
                  <c:v>72671.946532574613</c:v>
                </c:pt>
                <c:pt idx="380">
                  <c:v>72850.157656478448</c:v>
                </c:pt>
                <c:pt idx="381">
                  <c:v>73028.40850014321</c:v>
                </c:pt>
                <c:pt idx="382">
                  <c:v>73206.698773428187</c:v>
                </c:pt>
                <c:pt idx="383">
                  <c:v>73385.028188948432</c:v>
                </c:pt>
                <c:pt idx="384">
                  <c:v>73563.396462042874</c:v>
                </c:pt>
                <c:pt idx="385">
                  <c:v>73741.803310742849</c:v>
                </c:pt>
                <c:pt idx="386">
                  <c:v>73920.24845574121</c:v>
                </c:pt>
                <c:pt idx="387">
                  <c:v>74098.731620361621</c:v>
                </c:pt>
                <c:pt idx="388">
                  <c:v>74277.252530528393</c:v>
                </c:pt>
                <c:pt idx="389">
                  <c:v>74455.81091473675</c:v>
                </c:pt>
                <c:pt idx="390">
                  <c:v>74634.406504023485</c:v>
                </c:pt>
                <c:pt idx="391">
                  <c:v>74813.03903193782</c:v>
                </c:pt>
                <c:pt idx="392">
                  <c:v>74991.708234512975</c:v>
                </c:pt>
                <c:pt idx="393">
                  <c:v>75170.413850237877</c:v>
                </c:pt>
                <c:pt idx="394">
                  <c:v>75349.15562002924</c:v>
                </c:pt>
                <c:pt idx="395">
                  <c:v>75527.933287204229</c:v>
                </c:pt>
                <c:pt idx="396">
                  <c:v>75706.746597453282</c:v>
                </c:pt>
                <c:pt idx="397">
                  <c:v>75885.595298813321</c:v>
                </c:pt>
                <c:pt idx="398">
                  <c:v>76064.47914164135</c:v>
                </c:pt>
                <c:pt idx="399">
                  <c:v>76243.397878588454</c:v>
                </c:pt>
                <c:pt idx="400">
                  <c:v>76422.351264574041</c:v>
                </c:pt>
                <c:pt idx="401">
                  <c:v>76601.339056760466</c:v>
                </c:pt>
                <c:pt idx="402">
                  <c:v>76780.361014528011</c:v>
                </c:pt>
                <c:pt idx="403">
                  <c:v>76959.416899450138</c:v>
                </c:pt>
                <c:pt idx="404">
                  <c:v>77138.506475269067</c:v>
                </c:pt>
                <c:pt idx="405">
                  <c:v>77317.629507871781</c:v>
                </c:pt>
                <c:pt idx="406">
                  <c:v>77496.785765266206</c:v>
                </c:pt>
                <c:pt idx="407">
                  <c:v>77675.975017557677</c:v>
                </c:pt>
                <c:pt idx="408">
                  <c:v>77855.197036925965</c:v>
                </c:pt>
                <c:pt idx="409">
                  <c:v>78034.451597602238</c:v>
                </c:pt>
                <c:pt idx="410">
                  <c:v>78213.738475846607</c:v>
                </c:pt>
                <c:pt idx="411">
                  <c:v>78393.057449925807</c:v>
                </c:pt>
                <c:pt idx="412">
                  <c:v>78572.40830009128</c:v>
                </c:pt>
                <c:pt idx="413">
                  <c:v>78751.790808557344</c:v>
                </c:pt>
                <c:pt idx="414">
                  <c:v>78931.204759479879</c:v>
                </c:pt>
                <c:pt idx="415">
                  <c:v>79110.649938935181</c:v>
                </c:pt>
                <c:pt idx="416">
                  <c:v>79290.126134898979</c:v>
                </c:pt>
                <c:pt idx="417">
                  <c:v>79469.633137225916</c:v>
                </c:pt>
                <c:pt idx="418">
                  <c:v>79649.170737629174</c:v>
                </c:pt>
                <c:pt idx="419">
                  <c:v>79828.738729660326</c:v>
                </c:pt>
                <c:pt idx="420">
                  <c:v>80008.336908689569</c:v>
                </c:pt>
                <c:pt idx="421">
                  <c:v>80187.965071886108</c:v>
                </c:pt>
                <c:pt idx="422">
                  <c:v>80367.623018198792</c:v>
                </c:pt>
                <c:pt idx="423">
                  <c:v>80547.310548337016</c:v>
                </c:pt>
                <c:pt idx="424">
                  <c:v>80727.02746475194</c:v>
                </c:pt>
                <c:pt idx="425">
                  <c:v>80906.77357161777</c:v>
                </c:pt>
                <c:pt idx="426">
                  <c:v>81086.54867481337</c:v>
                </c:pt>
                <c:pt idx="427">
                  <c:v>81266.352581904212</c:v>
                </c:pt>
                <c:pt idx="428">
                  <c:v>81446.185102124364</c:v>
                </c:pt>
                <c:pt idx="429">
                  <c:v>81626.046046358737</c:v>
                </c:pt>
                <c:pt idx="430">
                  <c:v>81805.935227125738</c:v>
                </c:pt>
                <c:pt idx="431">
                  <c:v>81985.852458559864</c:v>
                </c:pt>
                <c:pt idx="432">
                  <c:v>82165.797556394726</c:v>
                </c:pt>
                <c:pt idx="433">
                  <c:v>82345.770337946189</c:v>
                </c:pt>
                <c:pt idx="434">
                  <c:v>82525.770622095719</c:v>
                </c:pt>
                <c:pt idx="435">
                  <c:v>82705.798229273947</c:v>
                </c:pt>
                <c:pt idx="436">
                  <c:v>82885.852981444492</c:v>
                </c:pt>
                <c:pt idx="437">
                  <c:v>83065.934702087907</c:v>
                </c:pt>
                <c:pt idx="438">
                  <c:v>83246.043216185775</c:v>
                </c:pt>
                <c:pt idx="439">
                  <c:v>83426.178350205228</c:v>
                </c:pt>
                <c:pt idx="440">
                  <c:v>83606.339932083341</c:v>
                </c:pt>
                <c:pt idx="441">
                  <c:v>83786.527791211964</c:v>
                </c:pt>
                <c:pt idx="442">
                  <c:v>83966.741758422635</c:v>
                </c:pt>
                <c:pt idx="443">
                  <c:v>84146.981665971718</c:v>
                </c:pt>
                <c:pt idx="444">
                  <c:v>84327.247347525597</c:v>
                </c:pt>
                <c:pt idx="445">
                  <c:v>84507.538638146289</c:v>
                </c:pt>
                <c:pt idx="446">
                  <c:v>84687.855374276958</c:v>
                </c:pt>
                <c:pt idx="447">
                  <c:v>84868.197393727867</c:v>
                </c:pt>
                <c:pt idx="448">
                  <c:v>85048.564535662226</c:v>
                </c:pt>
                <c:pt idx="449">
                  <c:v>85228.956640582473</c:v>
                </c:pt>
                <c:pt idx="450">
                  <c:v>85409.373550316581</c:v>
                </c:pt>
                <c:pt idx="451">
                  <c:v>85589.815108004419</c:v>
                </c:pt>
                <c:pt idx="452">
                  <c:v>85770.281158084646</c:v>
                </c:pt>
                <c:pt idx="453">
                  <c:v>85950.771546281307</c:v>
                </c:pt>
                <c:pt idx="454">
                  <c:v>86131.286119590892</c:v>
                </c:pt>
                <c:pt idx="455">
                  <c:v>86311.824726269464</c:v>
                </c:pt>
                <c:pt idx="456">
                  <c:v>86492.387215819937</c:v>
                </c:pt>
                <c:pt idx="457">
                  <c:v>86672.97343897949</c:v>
                </c:pt>
                <c:pt idx="458">
                  <c:v>86853.583247707153</c:v>
                </c:pt>
                <c:pt idx="459">
                  <c:v>87034.216495171553</c:v>
                </c:pt>
                <c:pt idx="460">
                  <c:v>87214.87303573871</c:v>
                </c:pt>
                <c:pt idx="461">
                  <c:v>87395.552724960202</c:v>
                </c:pt>
                <c:pt idx="462">
                  <c:v>87576.255419561159</c:v>
                </c:pt>
                <c:pt idx="463">
                  <c:v>87756.980977428626</c:v>
                </c:pt>
                <c:pt idx="464">
                  <c:v>87937.729257600033</c:v>
                </c:pt>
                <c:pt idx="465">
                  <c:v>88118.500120251731</c:v>
                </c:pt>
                <c:pt idx="466">
                  <c:v>88299.293426687625</c:v>
                </c:pt>
                <c:pt idx="467">
                  <c:v>88480.109039328148</c:v>
                </c:pt>
                <c:pt idx="468">
                  <c:v>88660.946821699123</c:v>
                </c:pt>
                <c:pt idx="469">
                  <c:v>88841.806638420851</c:v>
                </c:pt>
                <c:pt idx="470">
                  <c:v>89022.688355197402</c:v>
                </c:pt>
                <c:pt idx="471">
                  <c:v>89203.591838805907</c:v>
                </c:pt>
                <c:pt idx="472">
                  <c:v>89384.516957086045</c:v>
                </c:pt>
                <c:pt idx="473">
                  <c:v>89565.463578929586</c:v>
                </c:pt>
                <c:pt idx="474">
                  <c:v>89746.431574270217</c:v>
                </c:pt>
                <c:pt idx="475">
                  <c:v>89927.420814073237</c:v>
                </c:pt>
                <c:pt idx="476">
                  <c:v>90108.431170325537</c:v>
                </c:pt>
                <c:pt idx="477">
                  <c:v>90289.462516025756</c:v>
                </c:pt>
                <c:pt idx="478">
                  <c:v>90470.514725174333</c:v>
                </c:pt>
                <c:pt idx="479">
                  <c:v>90651.587672763839</c:v>
                </c:pt>
                <c:pt idx="480">
                  <c:v>90832.681234769436</c:v>
                </c:pt>
                <c:pt idx="481">
                  <c:v>91013.795288139285</c:v>
                </c:pt>
                <c:pt idx="482">
                  <c:v>91194.929710785189</c:v>
                </c:pt>
                <c:pt idx="483">
                  <c:v>91376.084381573382</c:v>
                </c:pt>
                <c:pt idx="484">
                  <c:v>91557.259180315305</c:v>
                </c:pt>
                <c:pt idx="485">
                  <c:v>91738.453987758476</c:v>
                </c:pt>
                <c:pt idx="486">
                  <c:v>91919.668685577679</c:v>
                </c:pt>
                <c:pt idx="487">
                  <c:v>92100.903156365966</c:v>
                </c:pt>
                <c:pt idx="488">
                  <c:v>92282.157283625929</c:v>
                </c:pt>
                <c:pt idx="489">
                  <c:v>92463.430951761067</c:v>
                </c:pt>
                <c:pt idx="490">
                  <c:v>92644.724046067189</c:v>
                </c:pt>
                <c:pt idx="491">
                  <c:v>92826.036452723944</c:v>
                </c:pt>
                <c:pt idx="492">
                  <c:v>93007.368058786436</c:v>
                </c:pt>
                <c:pt idx="493">
                  <c:v>93188.718752176996</c:v>
                </c:pt>
                <c:pt idx="494">
                  <c:v>93370.088421676875</c:v>
                </c:pt>
                <c:pt idx="495">
                  <c:v>93551.476956918297</c:v>
                </c:pt>
                <c:pt idx="496">
                  <c:v>93732.884248376315</c:v>
                </c:pt>
                <c:pt idx="497">
                  <c:v>93914.31018736097</c:v>
                </c:pt>
                <c:pt idx="498">
                  <c:v>94095.754666009394</c:v>
                </c:pt>
                <c:pt idx="499">
                  <c:v>94277.217577278163</c:v>
                </c:pt>
                <c:pt idx="500">
                  <c:v>94458.69881493556</c:v>
                </c:pt>
                <c:pt idx="501">
                  <c:v>94640.198273553979</c:v>
                </c:pt>
                <c:pt idx="502">
                  <c:v>94821.715848502499</c:v>
                </c:pt>
                <c:pt idx="503">
                  <c:v>95003.251435939455</c:v>
                </c:pt>
                <c:pt idx="504">
                  <c:v>95184.804932805069</c:v>
                </c:pt>
                <c:pt idx="505">
                  <c:v>95366.376236814292</c:v>
                </c:pt>
                <c:pt idx="506">
                  <c:v>95547.965246449501</c:v>
                </c:pt>
                <c:pt idx="507">
                  <c:v>95729.571860953511</c:v>
                </c:pt>
                <c:pt idx="508">
                  <c:v>95911.195980322576</c:v>
                </c:pt>
                <c:pt idx="509">
                  <c:v>96092.837505299409</c:v>
                </c:pt>
                <c:pt idx="510">
                  <c:v>96274.496337366218</c:v>
                </c:pt>
                <c:pt idx="511">
                  <c:v>96456.172378738134</c:v>
                </c:pt>
                <c:pt idx="512">
                  <c:v>96637.865532356387</c:v>
                </c:pt>
                <c:pt idx="513">
                  <c:v>96819.575701881608</c:v>
                </c:pt>
                <c:pt idx="514">
                  <c:v>97001.30279168734</c:v>
                </c:pt>
                <c:pt idx="515">
                  <c:v>97183.046706853565</c:v>
                </c:pt>
                <c:pt idx="516">
                  <c:v>97364.807353160169</c:v>
                </c:pt>
                <c:pt idx="517">
                  <c:v>97546.584637080654</c:v>
                </c:pt>
                <c:pt idx="518">
                  <c:v>97728.378465775924</c:v>
                </c:pt>
                <c:pt idx="519">
                  <c:v>97910.188747087843</c:v>
                </c:pt>
                <c:pt idx="520">
                  <c:v>98092.015389533306</c:v>
                </c:pt>
                <c:pt idx="521">
                  <c:v>98273.858302298016</c:v>
                </c:pt>
                <c:pt idx="522">
                  <c:v>98455.71739523056</c:v>
                </c:pt>
                <c:pt idx="523">
                  <c:v>98637.59257883628</c:v>
                </c:pt>
                <c:pt idx="524">
                  <c:v>98819.483764271572</c:v>
                </c:pt>
                <c:pt idx="525">
                  <c:v>99001.390863337932</c:v>
                </c:pt>
                <c:pt idx="526">
                  <c:v>99183.313788476167</c:v>
                </c:pt>
                <c:pt idx="527">
                  <c:v>99365.252452760789</c:v>
                </c:pt>
                <c:pt idx="528">
                  <c:v>99547.20676989427</c:v>
                </c:pt>
                <c:pt idx="529">
                  <c:v>99729.176654201467</c:v>
                </c:pt>
                <c:pt idx="530">
                  <c:v>99911.162020624106</c:v>
                </c:pt>
                <c:pt idx="531">
                  <c:v>100093.16278471533</c:v>
                </c:pt>
                <c:pt idx="532">
                  <c:v>100275.1788626342</c:v>
                </c:pt>
                <c:pt idx="533">
                  <c:v>100457.21017114044</c:v>
                </c:pt>
                <c:pt idx="534">
                  <c:v>100639.25662758904</c:v>
                </c:pt>
                <c:pt idx="535">
                  <c:v>100821.31814992505</c:v>
                </c:pt>
                <c:pt idx="536">
                  <c:v>101003.39465667837</c:v>
                </c:pt>
                <c:pt idx="537">
                  <c:v>101185.48606695869</c:v>
                </c:pt>
                <c:pt idx="538">
                  <c:v>101367.59230045023</c:v>
                </c:pt>
                <c:pt idx="539">
                  <c:v>101549.71327740685</c:v>
                </c:pt>
                <c:pt idx="540">
                  <c:v>101731.84891864704</c:v>
                </c:pt>
                <c:pt idx="541">
                  <c:v>101913.99914554895</c:v>
                </c:pt>
                <c:pt idx="542">
                  <c:v>102096.16388004555</c:v>
                </c:pt>
                <c:pt idx="543">
                  <c:v>102278.34304461979</c:v>
                </c:pt>
                <c:pt idx="544">
                  <c:v>102460.53656229981</c:v>
                </c:pt>
                <c:pt idx="545">
                  <c:v>102642.74435665418</c:v>
                </c:pt>
                <c:pt idx="546">
                  <c:v>102824.96635178731</c:v>
                </c:pt>
                <c:pt idx="547">
                  <c:v>103007.20247233474</c:v>
                </c:pt>
                <c:pt idx="548">
                  <c:v>103189.45264345856</c:v>
                </c:pt>
                <c:pt idx="549">
                  <c:v>103371.71679084287</c:v>
                </c:pt>
                <c:pt idx="550">
                  <c:v>103553.99484068937</c:v>
                </c:pt>
                <c:pt idx="551">
                  <c:v>103736.28671971275</c:v>
                </c:pt>
                <c:pt idx="552">
                  <c:v>103918.59235513644</c:v>
                </c:pt>
                <c:pt idx="553">
                  <c:v>104100.91167468822</c:v>
                </c:pt>
                <c:pt idx="554">
                  <c:v>104283.24460659581</c:v>
                </c:pt>
                <c:pt idx="555">
                  <c:v>104465.59107958269</c:v>
                </c:pt>
                <c:pt idx="556">
                  <c:v>104647.95102286393</c:v>
                </c:pt>
                <c:pt idx="557">
                  <c:v>104830.32436614179</c:v>
                </c:pt>
                <c:pt idx="558">
                  <c:v>105012.71103960185</c:v>
                </c:pt>
                <c:pt idx="559">
                  <c:v>105195.11097390876</c:v>
                </c:pt>
                <c:pt idx="560">
                  <c:v>105377.52410020211</c:v>
                </c:pt>
                <c:pt idx="561">
                  <c:v>105559.95035009259</c:v>
                </c:pt>
                <c:pt idx="562">
                  <c:v>105742.38965565794</c:v>
                </c:pt>
                <c:pt idx="563">
                  <c:v>105924.84194943892</c:v>
                </c:pt>
                <c:pt idx="564">
                  <c:v>106107.30716443554</c:v>
                </c:pt>
                <c:pt idx="565">
                  <c:v>106289.78523410317</c:v>
                </c:pt>
                <c:pt idx="566">
                  <c:v>106472.27609234865</c:v>
                </c:pt>
                <c:pt idx="567">
                  <c:v>106654.7796735266</c:v>
                </c:pt>
                <c:pt idx="568">
                  <c:v>106837.29591243558</c:v>
                </c:pt>
                <c:pt idx="569">
                  <c:v>107019.82474431451</c:v>
                </c:pt>
                <c:pt idx="570">
                  <c:v>107202.36610483882</c:v>
                </c:pt>
                <c:pt idx="571">
                  <c:v>107384.919930117</c:v>
                </c:pt>
                <c:pt idx="572">
                  <c:v>107567.48615668689</c:v>
                </c:pt>
                <c:pt idx="573">
                  <c:v>107750.06472151213</c:v>
                </c:pt>
                <c:pt idx="574">
                  <c:v>107932.65556197865</c:v>
                </c:pt>
                <c:pt idx="575">
                  <c:v>108115.25861589117</c:v>
                </c:pt>
                <c:pt idx="576">
                  <c:v>108297.87382146972</c:v>
                </c:pt>
                <c:pt idx="577">
                  <c:v>108480.50111734628</c:v>
                </c:pt>
                <c:pt idx="578">
                  <c:v>108663.1404425613</c:v>
                </c:pt>
                <c:pt idx="579">
                  <c:v>108845.79173656035</c:v>
                </c:pt>
                <c:pt idx="580">
                  <c:v>35172.995705178735</c:v>
                </c:pt>
                <c:pt idx="581">
                  <c:v>35057.674407784703</c:v>
                </c:pt>
                <c:pt idx="582">
                  <c:v>34942.353110390679</c:v>
                </c:pt>
                <c:pt idx="583">
                  <c:v>34827.031812996647</c:v>
                </c:pt>
                <c:pt idx="584">
                  <c:v>34711.710515602608</c:v>
                </c:pt>
                <c:pt idx="585">
                  <c:v>34596.389218208576</c:v>
                </c:pt>
                <c:pt idx="586">
                  <c:v>34481.067920814552</c:v>
                </c:pt>
                <c:pt idx="587">
                  <c:v>34365.746623420506</c:v>
                </c:pt>
                <c:pt idx="588">
                  <c:v>34250.425326026489</c:v>
                </c:pt>
                <c:pt idx="589">
                  <c:v>34135.104028632457</c:v>
                </c:pt>
                <c:pt idx="590">
                  <c:v>34019.782731238432</c:v>
                </c:pt>
                <c:pt idx="591">
                  <c:v>33904.461433844386</c:v>
                </c:pt>
                <c:pt idx="592">
                  <c:v>33789.140136450347</c:v>
                </c:pt>
                <c:pt idx="593">
                  <c:v>33673.818839056315</c:v>
                </c:pt>
                <c:pt idx="594">
                  <c:v>33558.497541662276</c:v>
                </c:pt>
                <c:pt idx="595">
                  <c:v>33443.176244268245</c:v>
                </c:pt>
                <c:pt idx="596">
                  <c:v>33327.85494687422</c:v>
                </c:pt>
                <c:pt idx="597">
                  <c:v>33212.533649480189</c:v>
                </c:pt>
                <c:pt idx="598">
                  <c:v>33097.21235208615</c:v>
                </c:pt>
                <c:pt idx="599">
                  <c:v>32981.891054692118</c:v>
                </c:pt>
                <c:pt idx="600">
                  <c:v>32866.569757298093</c:v>
                </c:pt>
                <c:pt idx="601">
                  <c:v>32751.248459904047</c:v>
                </c:pt>
                <c:pt idx="602">
                  <c:v>32635.927162510023</c:v>
                </c:pt>
                <c:pt idx="603">
                  <c:v>32520.605865115991</c:v>
                </c:pt>
                <c:pt idx="604">
                  <c:v>32405.284567721967</c:v>
                </c:pt>
                <c:pt idx="605">
                  <c:v>32289.963270327924</c:v>
                </c:pt>
                <c:pt idx="606">
                  <c:v>32174.641972933892</c:v>
                </c:pt>
                <c:pt idx="607">
                  <c:v>32059.320675539864</c:v>
                </c:pt>
                <c:pt idx="608">
                  <c:v>31943.999378145836</c:v>
                </c:pt>
                <c:pt idx="609">
                  <c:v>31828.678080751797</c:v>
                </c:pt>
                <c:pt idx="610">
                  <c:v>31713.356783357769</c:v>
                </c:pt>
                <c:pt idx="611">
                  <c:v>31598.035485963741</c:v>
                </c:pt>
                <c:pt idx="612">
                  <c:v>31482.714188569698</c:v>
                </c:pt>
                <c:pt idx="613">
                  <c:v>31367.39289117567</c:v>
                </c:pt>
                <c:pt idx="614">
                  <c:v>31252.071593781642</c:v>
                </c:pt>
                <c:pt idx="615">
                  <c:v>31136.750296387614</c:v>
                </c:pt>
                <c:pt idx="616">
                  <c:v>31021.428998993575</c:v>
                </c:pt>
                <c:pt idx="617">
                  <c:v>30906.107701599543</c:v>
                </c:pt>
                <c:pt idx="618">
                  <c:v>30790.786404205515</c:v>
                </c:pt>
                <c:pt idx="619">
                  <c:v>30675.465106811476</c:v>
                </c:pt>
                <c:pt idx="620">
                  <c:v>30560.143809417434</c:v>
                </c:pt>
                <c:pt idx="621">
                  <c:v>30444.822512023406</c:v>
                </c:pt>
                <c:pt idx="622">
                  <c:v>30329.501214629378</c:v>
                </c:pt>
                <c:pt idx="623">
                  <c:v>30214.179917235335</c:v>
                </c:pt>
                <c:pt idx="624">
                  <c:v>30098.858619841307</c:v>
                </c:pt>
                <c:pt idx="625">
                  <c:v>29983.537322447279</c:v>
                </c:pt>
                <c:pt idx="626">
                  <c:v>29868.21602505324</c:v>
                </c:pt>
                <c:pt idx="627">
                  <c:v>29752.894727659208</c:v>
                </c:pt>
                <c:pt idx="628">
                  <c:v>29637.57343026518</c:v>
                </c:pt>
                <c:pt idx="629">
                  <c:v>29522.252132871152</c:v>
                </c:pt>
                <c:pt idx="630">
                  <c:v>29406.930835477109</c:v>
                </c:pt>
                <c:pt idx="631">
                  <c:v>29291.609538083081</c:v>
                </c:pt>
                <c:pt idx="632">
                  <c:v>29176.288240689053</c:v>
                </c:pt>
                <c:pt idx="633">
                  <c:v>29060.966943295025</c:v>
                </c:pt>
                <c:pt idx="634">
                  <c:v>28945.645645900986</c:v>
                </c:pt>
                <c:pt idx="635">
                  <c:v>28830.324348506958</c:v>
                </c:pt>
                <c:pt idx="636">
                  <c:v>28715.00305111293</c:v>
                </c:pt>
                <c:pt idx="637">
                  <c:v>28599.681753718887</c:v>
                </c:pt>
                <c:pt idx="638">
                  <c:v>28484.360456324859</c:v>
                </c:pt>
                <c:pt idx="639">
                  <c:v>28369.039158930831</c:v>
                </c:pt>
                <c:pt idx="640">
                  <c:v>28253.717861536803</c:v>
                </c:pt>
                <c:pt idx="641">
                  <c:v>28138.396564142768</c:v>
                </c:pt>
                <c:pt idx="642">
                  <c:v>28023.075266748743</c:v>
                </c:pt>
                <c:pt idx="643">
                  <c:v>27907.753969354719</c:v>
                </c:pt>
                <c:pt idx="644">
                  <c:v>27792.432671960694</c:v>
                </c:pt>
                <c:pt idx="645">
                  <c:v>27677.11137456667</c:v>
                </c:pt>
                <c:pt idx="646">
                  <c:v>27561.790077172649</c:v>
                </c:pt>
                <c:pt idx="647">
                  <c:v>27446.468779778628</c:v>
                </c:pt>
                <c:pt idx="648">
                  <c:v>27331.1474823846</c:v>
                </c:pt>
                <c:pt idx="649">
                  <c:v>27215.826184990579</c:v>
                </c:pt>
                <c:pt idx="650">
                  <c:v>27100.50488759654</c:v>
                </c:pt>
                <c:pt idx="651">
                  <c:v>26985.183590202516</c:v>
                </c:pt>
                <c:pt idx="652">
                  <c:v>26869.862292808491</c:v>
                </c:pt>
                <c:pt idx="653">
                  <c:v>26754.540995414485</c:v>
                </c:pt>
                <c:pt idx="654">
                  <c:v>26639.219698020457</c:v>
                </c:pt>
                <c:pt idx="655">
                  <c:v>26523.898400626436</c:v>
                </c:pt>
                <c:pt idx="656">
                  <c:v>26408.577103232416</c:v>
                </c:pt>
                <c:pt idx="657">
                  <c:v>26293.255805838391</c:v>
                </c:pt>
                <c:pt idx="658">
                  <c:v>26177.934508444367</c:v>
                </c:pt>
                <c:pt idx="659">
                  <c:v>26062.613211050328</c:v>
                </c:pt>
                <c:pt idx="660">
                  <c:v>25947.291913656303</c:v>
                </c:pt>
                <c:pt idx="661">
                  <c:v>25831.970616262286</c:v>
                </c:pt>
                <c:pt idx="662">
                  <c:v>25716.649318868262</c:v>
                </c:pt>
                <c:pt idx="663">
                  <c:v>25601.328021474237</c:v>
                </c:pt>
                <c:pt idx="664">
                  <c:v>25486.006724080213</c:v>
                </c:pt>
                <c:pt idx="665">
                  <c:v>25370.685426686188</c:v>
                </c:pt>
                <c:pt idx="666">
                  <c:v>25255.364129292164</c:v>
                </c:pt>
                <c:pt idx="667">
                  <c:v>25140.042831898143</c:v>
                </c:pt>
                <c:pt idx="668">
                  <c:v>25024.721534504104</c:v>
                </c:pt>
                <c:pt idx="669">
                  <c:v>24909.40023711008</c:v>
                </c:pt>
                <c:pt idx="670">
                  <c:v>24794.078939716059</c:v>
                </c:pt>
                <c:pt idx="671">
                  <c:v>24678.757642322049</c:v>
                </c:pt>
                <c:pt idx="672">
                  <c:v>24563.436344928024</c:v>
                </c:pt>
                <c:pt idx="673">
                  <c:v>24448.115047534</c:v>
                </c:pt>
                <c:pt idx="674">
                  <c:v>24332.793750139976</c:v>
                </c:pt>
                <c:pt idx="675">
                  <c:v>24217.472452745955</c:v>
                </c:pt>
                <c:pt idx="676">
                  <c:v>24102.151155351934</c:v>
                </c:pt>
                <c:pt idx="677">
                  <c:v>23986.829857957895</c:v>
                </c:pt>
                <c:pt idx="678">
                  <c:v>23871.508560563871</c:v>
                </c:pt>
                <c:pt idx="679">
                  <c:v>23756.187263169846</c:v>
                </c:pt>
                <c:pt idx="680">
                  <c:v>23640.865965775825</c:v>
                </c:pt>
                <c:pt idx="681">
                  <c:v>23525.544668381801</c:v>
                </c:pt>
                <c:pt idx="682">
                  <c:v>23410.223370987776</c:v>
                </c:pt>
                <c:pt idx="683">
                  <c:v>23294.902073593752</c:v>
                </c:pt>
                <c:pt idx="684">
                  <c:v>23179.580776199728</c:v>
                </c:pt>
                <c:pt idx="685">
                  <c:v>23064.259478805703</c:v>
                </c:pt>
                <c:pt idx="686">
                  <c:v>22948.938181411668</c:v>
                </c:pt>
                <c:pt idx="687">
                  <c:v>22833.616884017647</c:v>
                </c:pt>
                <c:pt idx="688">
                  <c:v>22718.295586623623</c:v>
                </c:pt>
                <c:pt idx="689">
                  <c:v>22602.974289229613</c:v>
                </c:pt>
                <c:pt idx="690">
                  <c:v>22487.652991835588</c:v>
                </c:pt>
                <c:pt idx="691">
                  <c:v>22372.331694441564</c:v>
                </c:pt>
                <c:pt idx="692">
                  <c:v>22257.010397047543</c:v>
                </c:pt>
                <c:pt idx="693">
                  <c:v>22141.689099653518</c:v>
                </c:pt>
                <c:pt idx="694">
                  <c:v>22026.367802259498</c:v>
                </c:pt>
                <c:pt idx="695">
                  <c:v>21911.046504865459</c:v>
                </c:pt>
                <c:pt idx="696">
                  <c:v>21795.725207471434</c:v>
                </c:pt>
                <c:pt idx="697">
                  <c:v>21680.40391007741</c:v>
                </c:pt>
                <c:pt idx="698">
                  <c:v>21565.082612683385</c:v>
                </c:pt>
                <c:pt idx="699">
                  <c:v>21449.761315289361</c:v>
                </c:pt>
                <c:pt idx="700">
                  <c:v>21334.440017895336</c:v>
                </c:pt>
                <c:pt idx="701">
                  <c:v>21219.118720501319</c:v>
                </c:pt>
                <c:pt idx="702">
                  <c:v>21103.797423107295</c:v>
                </c:pt>
                <c:pt idx="703">
                  <c:v>20988.47612571327</c:v>
                </c:pt>
                <c:pt idx="704">
                  <c:v>20873.154828319231</c:v>
                </c:pt>
                <c:pt idx="705">
                  <c:v>20757.833530925207</c:v>
                </c:pt>
                <c:pt idx="706">
                  <c:v>20642.512233531183</c:v>
                </c:pt>
                <c:pt idx="707">
                  <c:v>20527.190936137165</c:v>
                </c:pt>
                <c:pt idx="708">
                  <c:v>20411.869638743141</c:v>
                </c:pt>
                <c:pt idx="709">
                  <c:v>20296.548341349117</c:v>
                </c:pt>
                <c:pt idx="710">
                  <c:v>20181.227043955092</c:v>
                </c:pt>
                <c:pt idx="711">
                  <c:v>20065.905746561068</c:v>
                </c:pt>
                <c:pt idx="712">
                  <c:v>19950.584449167043</c:v>
                </c:pt>
                <c:pt idx="713">
                  <c:v>19835.263151773008</c:v>
                </c:pt>
                <c:pt idx="714">
                  <c:v>19719.941854378983</c:v>
                </c:pt>
                <c:pt idx="715">
                  <c:v>19604.620556984959</c:v>
                </c:pt>
                <c:pt idx="716">
                  <c:v>19489.299259590964</c:v>
                </c:pt>
                <c:pt idx="717">
                  <c:v>19373.977962196939</c:v>
                </c:pt>
                <c:pt idx="718">
                  <c:v>19258.656664802918</c:v>
                </c:pt>
                <c:pt idx="719">
                  <c:v>19143.335367408898</c:v>
                </c:pt>
                <c:pt idx="720">
                  <c:v>19028.014070014873</c:v>
                </c:pt>
                <c:pt idx="721">
                  <c:v>18912.692772620845</c:v>
                </c:pt>
                <c:pt idx="722">
                  <c:v>18797.371475226813</c:v>
                </c:pt>
                <c:pt idx="723">
                  <c:v>18682.050177832789</c:v>
                </c:pt>
                <c:pt idx="724">
                  <c:v>18566.728880438764</c:v>
                </c:pt>
                <c:pt idx="725">
                  <c:v>18451.40758304474</c:v>
                </c:pt>
                <c:pt idx="726">
                  <c:v>18336.086285650716</c:v>
                </c:pt>
                <c:pt idx="727">
                  <c:v>18220.764988256691</c:v>
                </c:pt>
                <c:pt idx="728">
                  <c:v>18105.44369086267</c:v>
                </c:pt>
                <c:pt idx="729">
                  <c:v>17990.122393468646</c:v>
                </c:pt>
                <c:pt idx="730">
                  <c:v>17874.801096074621</c:v>
                </c:pt>
                <c:pt idx="731">
                  <c:v>17759.479798680582</c:v>
                </c:pt>
                <c:pt idx="732">
                  <c:v>17644.158501286558</c:v>
                </c:pt>
                <c:pt idx="733">
                  <c:v>17528.837203892541</c:v>
                </c:pt>
                <c:pt idx="734">
                  <c:v>17413.515906498516</c:v>
                </c:pt>
                <c:pt idx="735">
                  <c:v>17298.194609104492</c:v>
                </c:pt>
                <c:pt idx="736">
                  <c:v>17182.873311710468</c:v>
                </c:pt>
                <c:pt idx="737">
                  <c:v>17067.552014316447</c:v>
                </c:pt>
                <c:pt idx="738">
                  <c:v>16952.230716922422</c:v>
                </c:pt>
                <c:pt idx="739">
                  <c:v>16836.909419528401</c:v>
                </c:pt>
                <c:pt idx="740">
                  <c:v>16721.588122134359</c:v>
                </c:pt>
                <c:pt idx="741">
                  <c:v>16606.266824740334</c:v>
                </c:pt>
                <c:pt idx="742">
                  <c:v>16490.945527346314</c:v>
                </c:pt>
                <c:pt idx="743">
                  <c:v>16375.624229952289</c:v>
                </c:pt>
                <c:pt idx="744">
                  <c:v>16260.302932558265</c:v>
                </c:pt>
                <c:pt idx="745">
                  <c:v>16144.981635164242</c:v>
                </c:pt>
                <c:pt idx="746">
                  <c:v>16029.660337770218</c:v>
                </c:pt>
                <c:pt idx="747">
                  <c:v>15914.339040376195</c:v>
                </c:pt>
                <c:pt idx="748">
                  <c:v>15799.017742982172</c:v>
                </c:pt>
                <c:pt idx="749">
                  <c:v>15683.69644558815</c:v>
                </c:pt>
                <c:pt idx="750">
                  <c:v>15568.375148194111</c:v>
                </c:pt>
                <c:pt idx="751">
                  <c:v>15453.053850800086</c:v>
                </c:pt>
                <c:pt idx="752">
                  <c:v>15337.732553406091</c:v>
                </c:pt>
                <c:pt idx="753">
                  <c:v>15222.41125601207</c:v>
                </c:pt>
                <c:pt idx="754">
                  <c:v>15107.089958618048</c:v>
                </c:pt>
                <c:pt idx="755">
                  <c:v>14991.768661224021</c:v>
                </c:pt>
                <c:pt idx="756">
                  <c:v>14876.447363829999</c:v>
                </c:pt>
                <c:pt idx="757">
                  <c:v>14761.126066435976</c:v>
                </c:pt>
                <c:pt idx="758">
                  <c:v>14645.804769041952</c:v>
                </c:pt>
                <c:pt idx="759">
                  <c:v>14530.483471647914</c:v>
                </c:pt>
                <c:pt idx="760">
                  <c:v>14415.16217425389</c:v>
                </c:pt>
                <c:pt idx="761">
                  <c:v>14299.840876859867</c:v>
                </c:pt>
                <c:pt idx="762">
                  <c:v>14184.519579465845</c:v>
                </c:pt>
                <c:pt idx="763">
                  <c:v>14069.19828207182</c:v>
                </c:pt>
                <c:pt idx="764">
                  <c:v>13953.876984677798</c:v>
                </c:pt>
                <c:pt idx="765">
                  <c:v>13838.555687283773</c:v>
                </c:pt>
                <c:pt idx="766">
                  <c:v>13723.234389889751</c:v>
                </c:pt>
                <c:pt idx="767">
                  <c:v>13607.913092495726</c:v>
                </c:pt>
                <c:pt idx="768">
                  <c:v>13492.591795101691</c:v>
                </c:pt>
                <c:pt idx="769">
                  <c:v>13377.270497707666</c:v>
                </c:pt>
                <c:pt idx="770">
                  <c:v>13261.949200313642</c:v>
                </c:pt>
                <c:pt idx="771">
                  <c:v>13146.627902919619</c:v>
                </c:pt>
                <c:pt idx="772">
                  <c:v>13031.306605525597</c:v>
                </c:pt>
                <c:pt idx="773">
                  <c:v>12915.985308131572</c:v>
                </c:pt>
                <c:pt idx="774">
                  <c:v>12800.664010737548</c:v>
                </c:pt>
                <c:pt idx="775">
                  <c:v>12685.342713343523</c:v>
                </c:pt>
                <c:pt idx="776">
                  <c:v>12570.021415949501</c:v>
                </c:pt>
                <c:pt idx="777">
                  <c:v>12454.700118555464</c:v>
                </c:pt>
                <c:pt idx="778">
                  <c:v>12339.378821161441</c:v>
                </c:pt>
                <c:pt idx="779">
                  <c:v>12224.057523767417</c:v>
                </c:pt>
                <c:pt idx="780">
                  <c:v>12108.736226373394</c:v>
                </c:pt>
                <c:pt idx="781">
                  <c:v>11993.41492897937</c:v>
                </c:pt>
                <c:pt idx="782">
                  <c:v>11878.093631585347</c:v>
                </c:pt>
                <c:pt idx="783">
                  <c:v>11762.772334191322</c:v>
                </c:pt>
                <c:pt idx="784">
                  <c:v>11647.451036797302</c:v>
                </c:pt>
                <c:pt idx="785">
                  <c:v>11532.129739403275</c:v>
                </c:pt>
                <c:pt idx="786">
                  <c:v>11416.808442009238</c:v>
                </c:pt>
                <c:pt idx="787">
                  <c:v>11301.487144615216</c:v>
                </c:pt>
                <c:pt idx="788">
                  <c:v>11186.16584722122</c:v>
                </c:pt>
                <c:pt idx="789">
                  <c:v>11070.844549827198</c:v>
                </c:pt>
                <c:pt idx="790">
                  <c:v>10955.523252433173</c:v>
                </c:pt>
                <c:pt idx="791">
                  <c:v>10840.201955039151</c:v>
                </c:pt>
                <c:pt idx="792">
                  <c:v>10724.880657645128</c:v>
                </c:pt>
                <c:pt idx="793">
                  <c:v>10609.559360251103</c:v>
                </c:pt>
                <c:pt idx="794">
                  <c:v>10494.238062857081</c:v>
                </c:pt>
                <c:pt idx="795">
                  <c:v>10378.916765463044</c:v>
                </c:pt>
                <c:pt idx="796">
                  <c:v>10263.595468069019</c:v>
                </c:pt>
                <c:pt idx="797">
                  <c:v>10148.274170674995</c:v>
                </c:pt>
                <c:pt idx="798">
                  <c:v>10032.952873280972</c:v>
                </c:pt>
                <c:pt idx="799">
                  <c:v>9917.6315758869496</c:v>
                </c:pt>
                <c:pt idx="800">
                  <c:v>9802.3102784929251</c:v>
                </c:pt>
                <c:pt idx="801">
                  <c:v>9686.9889810989025</c:v>
                </c:pt>
                <c:pt idx="802">
                  <c:v>9571.6676837048781</c:v>
                </c:pt>
                <c:pt idx="803">
                  <c:v>9456.3463863108555</c:v>
                </c:pt>
                <c:pt idx="804">
                  <c:v>9341.0250889168183</c:v>
                </c:pt>
                <c:pt idx="805">
                  <c:v>9225.7037915227938</c:v>
                </c:pt>
                <c:pt idx="806">
                  <c:v>9110.3824941287694</c:v>
                </c:pt>
                <c:pt idx="807">
                  <c:v>8995.0611967347468</c:v>
                </c:pt>
                <c:pt idx="808">
                  <c:v>8879.7398993407242</c:v>
                </c:pt>
                <c:pt idx="809">
                  <c:v>8764.4186019467015</c:v>
                </c:pt>
                <c:pt idx="810">
                  <c:v>8649.0973045526753</c:v>
                </c:pt>
                <c:pt idx="811">
                  <c:v>8533.7760071586545</c:v>
                </c:pt>
                <c:pt idx="812">
                  <c:v>8418.45470976463</c:v>
                </c:pt>
                <c:pt idx="813">
                  <c:v>8303.133412370591</c:v>
                </c:pt>
                <c:pt idx="814">
                  <c:v>8187.8121149765693</c:v>
                </c:pt>
                <c:pt idx="815">
                  <c:v>8072.4908175825449</c:v>
                </c:pt>
                <c:pt idx="816">
                  <c:v>7957.1695201885204</c:v>
                </c:pt>
                <c:pt idx="817">
                  <c:v>7841.8482227944978</c:v>
                </c:pt>
                <c:pt idx="818">
                  <c:v>7726.5269254004752</c:v>
                </c:pt>
                <c:pt idx="819">
                  <c:v>7611.2056280064517</c:v>
                </c:pt>
                <c:pt idx="820">
                  <c:v>7495.8843306124272</c:v>
                </c:pt>
                <c:pt idx="821">
                  <c:v>7380.5630332184037</c:v>
                </c:pt>
                <c:pt idx="822">
                  <c:v>7265.241735824382</c:v>
                </c:pt>
                <c:pt idx="823">
                  <c:v>7149.9204384303721</c:v>
                </c:pt>
                <c:pt idx="824">
                  <c:v>7034.5991410363631</c:v>
                </c:pt>
                <c:pt idx="825">
                  <c:v>6919.2778436423241</c:v>
                </c:pt>
                <c:pt idx="826">
                  <c:v>6803.956546248316</c:v>
                </c:pt>
                <c:pt idx="827">
                  <c:v>6688.635248854278</c:v>
                </c:pt>
                <c:pt idx="828">
                  <c:v>6573.3139514602408</c:v>
                </c:pt>
                <c:pt idx="829">
                  <c:v>6457.9926540662309</c:v>
                </c:pt>
                <c:pt idx="830">
                  <c:v>6342.6713566721937</c:v>
                </c:pt>
                <c:pt idx="831">
                  <c:v>6227.3500592781847</c:v>
                </c:pt>
                <c:pt idx="832">
                  <c:v>6112.0287618841467</c:v>
                </c:pt>
                <c:pt idx="833">
                  <c:v>5996.7074644901368</c:v>
                </c:pt>
                <c:pt idx="834">
                  <c:v>5881.3861670961005</c:v>
                </c:pt>
                <c:pt idx="835">
                  <c:v>5766.0648697020906</c:v>
                </c:pt>
                <c:pt idx="836">
                  <c:v>5650.7435723080525</c:v>
                </c:pt>
                <c:pt idx="837">
                  <c:v>5535.4222749140145</c:v>
                </c:pt>
                <c:pt idx="838">
                  <c:v>5420.1009775200064</c:v>
                </c:pt>
                <c:pt idx="839">
                  <c:v>5304.7796801259692</c:v>
                </c:pt>
                <c:pt idx="840">
                  <c:v>5189.4583827319584</c:v>
                </c:pt>
                <c:pt idx="841">
                  <c:v>5074.1370853379221</c:v>
                </c:pt>
                <c:pt idx="842">
                  <c:v>4958.8157879439132</c:v>
                </c:pt>
                <c:pt idx="843">
                  <c:v>4843.4944905498751</c:v>
                </c:pt>
                <c:pt idx="844">
                  <c:v>4728.1731931558661</c:v>
                </c:pt>
                <c:pt idx="845">
                  <c:v>4612.851895761828</c:v>
                </c:pt>
                <c:pt idx="846">
                  <c:v>4497.5305983677899</c:v>
                </c:pt>
                <c:pt idx="847">
                  <c:v>4382.209300973781</c:v>
                </c:pt>
                <c:pt idx="848">
                  <c:v>4266.8880035797438</c:v>
                </c:pt>
                <c:pt idx="849">
                  <c:v>4151.5667061857348</c:v>
                </c:pt>
                <c:pt idx="850">
                  <c:v>4036.2454087916954</c:v>
                </c:pt>
                <c:pt idx="851">
                  <c:v>3920.9241113976859</c:v>
                </c:pt>
                <c:pt idx="852">
                  <c:v>3805.6028140036483</c:v>
                </c:pt>
                <c:pt idx="853">
                  <c:v>3690.2815166096389</c:v>
                </c:pt>
                <c:pt idx="854">
                  <c:v>3574.9602192156008</c:v>
                </c:pt>
                <c:pt idx="855">
                  <c:v>3459.6389218215654</c:v>
                </c:pt>
                <c:pt idx="856">
                  <c:v>3344.3176244275564</c:v>
                </c:pt>
                <c:pt idx="857">
                  <c:v>3228.9963270335179</c:v>
                </c:pt>
                <c:pt idx="858">
                  <c:v>3113.6750296395085</c:v>
                </c:pt>
                <c:pt idx="859">
                  <c:v>2998.3537322454999</c:v>
                </c:pt>
                <c:pt idx="860">
                  <c:v>2883.0324348514891</c:v>
                </c:pt>
                <c:pt idx="861">
                  <c:v>2767.7111374574511</c:v>
                </c:pt>
                <c:pt idx="862">
                  <c:v>2652.3898400634421</c:v>
                </c:pt>
                <c:pt idx="863">
                  <c:v>2537.0685426694076</c:v>
                </c:pt>
                <c:pt idx="864">
                  <c:v>2421.7472452753696</c:v>
                </c:pt>
                <c:pt idx="865">
                  <c:v>2306.4259478813588</c:v>
                </c:pt>
                <c:pt idx="866">
                  <c:v>2191.1046504873207</c:v>
                </c:pt>
                <c:pt idx="867">
                  <c:v>2075.7833530933121</c:v>
                </c:pt>
                <c:pt idx="868">
                  <c:v>1960.4620556992736</c:v>
                </c:pt>
                <c:pt idx="869">
                  <c:v>1845.1407583052642</c:v>
                </c:pt>
                <c:pt idx="870">
                  <c:v>1729.819460911229</c:v>
                </c:pt>
                <c:pt idx="871">
                  <c:v>1614.4981635172198</c:v>
                </c:pt>
                <c:pt idx="872">
                  <c:v>1499.1768661231815</c:v>
                </c:pt>
                <c:pt idx="873">
                  <c:v>1383.8555687291437</c:v>
                </c:pt>
                <c:pt idx="874">
                  <c:v>1268.5342713351342</c:v>
                </c:pt>
                <c:pt idx="875">
                  <c:v>1153.2129739410955</c:v>
                </c:pt>
                <c:pt idx="876">
                  <c:v>1037.8916765470858</c:v>
                </c:pt>
                <c:pt idx="877">
                  <c:v>922.57037915304807</c:v>
                </c:pt>
                <c:pt idx="878">
                  <c:v>807.24908175904204</c:v>
                </c:pt>
                <c:pt idx="879">
                  <c:v>691.9277843650043</c:v>
                </c:pt>
                <c:pt idx="880">
                  <c:v>576.60648697099373</c:v>
                </c:pt>
                <c:pt idx="881">
                  <c:v>461.28518957695593</c:v>
                </c:pt>
                <c:pt idx="882">
                  <c:v>345.96389218291762</c:v>
                </c:pt>
                <c:pt idx="883">
                  <c:v>230.64259478890861</c:v>
                </c:pt>
                <c:pt idx="884">
                  <c:v>115.32129739487027</c:v>
                </c:pt>
                <c:pt idx="885">
                  <c:v>8.6022622521348309E-10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6.380684482160566E-3</c:v>
                </c:pt>
                <c:pt idx="1">
                  <c:v>6.3429844821605661E-3</c:v>
                </c:pt>
                <c:pt idx="2">
                  <c:v>6.3052849304388722E-3</c:v>
                </c:pt>
                <c:pt idx="3">
                  <c:v>6.2675862752737876E-3</c:v>
                </c:pt>
                <c:pt idx="4">
                  <c:v>6.2298889649436183E-3</c:v>
                </c:pt>
                <c:pt idx="5">
                  <c:v>6.1921934477266695E-3</c:v>
                </c:pt>
                <c:pt idx="6">
                  <c:v>6.154500171901247E-3</c:v>
                </c:pt>
                <c:pt idx="7">
                  <c:v>6.1168095857456551E-3</c:v>
                </c:pt>
                <c:pt idx="8">
                  <c:v>6.0791221375381989E-3</c:v>
                </c:pt>
                <c:pt idx="9">
                  <c:v>6.0414382755571844E-3</c:v>
                </c:pt>
                <c:pt idx="10">
                  <c:v>6.0037584480809158E-3</c:v>
                </c:pt>
                <c:pt idx="11">
                  <c:v>5.9660831033876982E-3</c:v>
                </c:pt>
                <c:pt idx="12">
                  <c:v>5.9284126897558376E-3</c:v>
                </c:pt>
                <c:pt idx="13">
                  <c:v>5.89074765546364E-3</c:v>
                </c:pt>
                <c:pt idx="14">
                  <c:v>5.8530884487894069E-3</c:v>
                </c:pt>
                <c:pt idx="15">
                  <c:v>5.8154355180114461E-3</c:v>
                </c:pt>
                <c:pt idx="16">
                  <c:v>5.7777893114080636E-3</c:v>
                </c:pt>
                <c:pt idx="17">
                  <c:v>5.7401502772575627E-3</c:v>
                </c:pt>
                <c:pt idx="18">
                  <c:v>5.7025188638382502E-3</c:v>
                </c:pt>
                <c:pt idx="19">
                  <c:v>5.6648955194284296E-3</c:v>
                </c:pt>
                <c:pt idx="20">
                  <c:v>5.627280692306405E-3</c:v>
                </c:pt>
                <c:pt idx="21">
                  <c:v>5.5896748307504851E-3</c:v>
                </c:pt>
                <c:pt idx="22">
                  <c:v>5.5520783830389723E-3</c:v>
                </c:pt>
                <c:pt idx="23">
                  <c:v>5.5144917974501726E-3</c:v>
                </c:pt>
                <c:pt idx="24">
                  <c:v>5.4769155222623919E-3</c:v>
                </c:pt>
                <c:pt idx="25">
                  <c:v>5.4393500057539354E-3</c:v>
                </c:pt>
                <c:pt idx="26">
                  <c:v>5.4017956962031056E-3</c:v>
                </c:pt>
                <c:pt idx="27">
                  <c:v>5.3642530418882102E-3</c:v>
                </c:pt>
                <c:pt idx="28">
                  <c:v>5.3267224910875533E-3</c:v>
                </c:pt>
                <c:pt idx="29">
                  <c:v>5.289204492079441E-3</c:v>
                </c:pt>
                <c:pt idx="30">
                  <c:v>5.2516994931421776E-3</c:v>
                </c:pt>
                <c:pt idx="31">
                  <c:v>5.214207942554068E-3</c:v>
                </c:pt>
                <c:pt idx="32">
                  <c:v>5.17673028859342E-3</c:v>
                </c:pt>
                <c:pt idx="33">
                  <c:v>5.1392669795385345E-3</c:v>
                </c:pt>
                <c:pt idx="34">
                  <c:v>5.101818463667719E-3</c:v>
                </c:pt>
                <c:pt idx="35">
                  <c:v>5.0643851892592786E-3</c:v>
                </c:pt>
                <c:pt idx="36">
                  <c:v>5.0269676045915177E-3</c:v>
                </c:pt>
                <c:pt idx="37">
                  <c:v>4.9895661579427422E-3</c:v>
                </c:pt>
                <c:pt idx="38">
                  <c:v>4.9521812975912571E-3</c:v>
                </c:pt>
                <c:pt idx="39">
                  <c:v>4.9148134718153685E-3</c:v>
                </c:pt>
                <c:pt idx="40">
                  <c:v>4.8774631288933798E-3</c:v>
                </c:pt>
                <c:pt idx="41">
                  <c:v>4.8401307171035959E-3</c:v>
                </c:pt>
                <c:pt idx="42">
                  <c:v>4.8028166847243247E-3</c:v>
                </c:pt>
                <c:pt idx="43">
                  <c:v>4.7655214800338677E-3</c:v>
                </c:pt>
                <c:pt idx="44">
                  <c:v>4.7282455513105318E-3</c:v>
                </c:pt>
                <c:pt idx="45">
                  <c:v>4.6909893468326221E-3</c:v>
                </c:pt>
                <c:pt idx="46">
                  <c:v>4.6537533148784437E-3</c:v>
                </c:pt>
                <c:pt idx="47">
                  <c:v>4.6165379037263017E-3</c:v>
                </c:pt>
                <c:pt idx="48">
                  <c:v>4.579343561654502E-3</c:v>
                </c:pt>
                <c:pt idx="49">
                  <c:v>4.542170736941349E-3</c:v>
                </c:pt>
                <c:pt idx="50">
                  <c:v>4.5050198778651476E-3</c:v>
                </c:pt>
                <c:pt idx="51">
                  <c:v>4.4678914327042039E-3</c:v>
                </c:pt>
                <c:pt idx="52">
                  <c:v>4.4307858497368213E-3</c:v>
                </c:pt>
                <c:pt idx="53">
                  <c:v>4.3937035772413065E-3</c:v>
                </c:pt>
                <c:pt idx="54">
                  <c:v>4.3566450634959656E-3</c:v>
                </c:pt>
                <c:pt idx="55">
                  <c:v>4.319610756779101E-3</c:v>
                </c:pt>
                <c:pt idx="56">
                  <c:v>4.2826011053690195E-3</c:v>
                </c:pt>
                <c:pt idx="57">
                  <c:v>4.2456165575440264E-3</c:v>
                </c:pt>
                <c:pt idx="58">
                  <c:v>4.2086575615824249E-3</c:v>
                </c:pt>
                <c:pt idx="59">
                  <c:v>4.1717245657625218E-3</c:v>
                </c:pt>
                <c:pt idx="60">
                  <c:v>4.1348180183626232E-3</c:v>
                </c:pt>
                <c:pt idx="61">
                  <c:v>4.0979383676610333E-3</c:v>
                </c:pt>
                <c:pt idx="62">
                  <c:v>4.0610860619360572E-3</c:v>
                </c:pt>
                <c:pt idx="63">
                  <c:v>4.0242615494659982E-3</c:v>
                </c:pt>
                <c:pt idx="64">
                  <c:v>3.9874652785291632E-3</c:v>
                </c:pt>
                <c:pt idx="65">
                  <c:v>3.950697697403859E-3</c:v>
                </c:pt>
                <c:pt idx="66">
                  <c:v>3.9139592543683873E-3</c:v>
                </c:pt>
                <c:pt idx="67">
                  <c:v>3.8772503977010562E-3</c:v>
                </c:pt>
                <c:pt idx="68">
                  <c:v>3.8405715756801686E-3</c:v>
                </c:pt>
                <c:pt idx="69">
                  <c:v>3.8039232365840313E-3</c:v>
                </c:pt>
                <c:pt idx="70">
                  <c:v>3.7673058286909486E-3</c:v>
                </c:pt>
                <c:pt idx="71">
                  <c:v>3.7307198002792257E-3</c:v>
                </c:pt>
                <c:pt idx="72">
                  <c:v>3.6941655996271684E-3</c:v>
                </c:pt>
                <c:pt idx="73">
                  <c:v>3.6576436750130809E-3</c:v>
                </c:pt>
                <c:pt idx="74">
                  <c:v>3.6211544747152694E-3</c:v>
                </c:pt>
                <c:pt idx="75">
                  <c:v>3.5846984470120379E-3</c:v>
                </c:pt>
                <c:pt idx="76">
                  <c:v>3.5482760401816921E-3</c:v>
                </c:pt>
                <c:pt idx="77">
                  <c:v>3.511887702502537E-3</c:v>
                </c:pt>
                <c:pt idx="78">
                  <c:v>3.4755338822528778E-3</c:v>
                </c:pt>
                <c:pt idx="79">
                  <c:v>3.4392150277110191E-3</c:v>
                </c:pt>
                <c:pt idx="80">
                  <c:v>3.4029315871552672E-3</c:v>
                </c:pt>
                <c:pt idx="81">
                  <c:v>3.3666840088639265E-3</c:v>
                </c:pt>
                <c:pt idx="82">
                  <c:v>3.3304727411153025E-3</c:v>
                </c:pt>
                <c:pt idx="83">
                  <c:v>3.2942982321877002E-3</c:v>
                </c:pt>
                <c:pt idx="84">
                  <c:v>3.258160930359424E-3</c:v>
                </c:pt>
                <c:pt idx="85">
                  <c:v>3.2220612839087798E-3</c:v>
                </c:pt>
                <c:pt idx="86">
                  <c:v>3.185999741114073E-3</c:v>
                </c:pt>
                <c:pt idx="87">
                  <c:v>3.1499767502536084E-3</c:v>
                </c:pt>
                <c:pt idx="88">
                  <c:v>3.1139927596056912E-3</c:v>
                </c:pt>
                <c:pt idx="89">
                  <c:v>3.0780482174486267E-3</c:v>
                </c:pt>
                <c:pt idx="90">
                  <c:v>3.0421435720607202E-3</c:v>
                </c:pt>
                <c:pt idx="91">
                  <c:v>3.0062792717202758E-3</c:v>
                </c:pt>
                <c:pt idx="92">
                  <c:v>2.9704557647055991E-3</c:v>
                </c:pt>
                <c:pt idx="93">
                  <c:v>2.9346734992949956E-3</c:v>
                </c:pt>
                <c:pt idx="94">
                  <c:v>2.8989329237667704E-3</c:v>
                </c:pt>
                <c:pt idx="95">
                  <c:v>2.8632344863992278E-3</c:v>
                </c:pt>
                <c:pt idx="96">
                  <c:v>2.8275786354706746E-3</c:v>
                </c:pt>
                <c:pt idx="97">
                  <c:v>2.7919658192594151E-3</c:v>
                </c:pt>
                <c:pt idx="98">
                  <c:v>2.7563964860437542E-3</c:v>
                </c:pt>
                <c:pt idx="99">
                  <c:v>2.7208710841019968E-3</c:v>
                </c:pt>
                <c:pt idx="100">
                  <c:v>2.6853900617124491E-3</c:v>
                </c:pt>
                <c:pt idx="101">
                  <c:v>2.6499538671534151E-3</c:v>
                </c:pt>
                <c:pt idx="102">
                  <c:v>2.6145629487032006E-3</c:v>
                </c:pt>
                <c:pt idx="103">
                  <c:v>2.5792177546401099E-3</c:v>
                </c:pt>
                <c:pt idx="104">
                  <c:v>2.5439187332424494E-3</c:v>
                </c:pt>
                <c:pt idx="105">
                  <c:v>2.5086663327885238E-3</c:v>
                </c:pt>
                <c:pt idx="106">
                  <c:v>2.4734610015566382E-3</c:v>
                </c:pt>
                <c:pt idx="107">
                  <c:v>2.4383031878250972E-3</c:v>
                </c:pt>
                <c:pt idx="108">
                  <c:v>2.4031933398722064E-3</c:v>
                </c:pt>
                <c:pt idx="109">
                  <c:v>2.3681319059762713E-3</c:v>
                </c:pt>
                <c:pt idx="110">
                  <c:v>2.3331193344155962E-3</c:v>
                </c:pt>
                <c:pt idx="111">
                  <c:v>2.2981560734684869E-3</c:v>
                </c:pt>
                <c:pt idx="112">
                  <c:v>2.2632425714132487E-3</c:v>
                </c:pt>
                <c:pt idx="113">
                  <c:v>2.2283792765281857E-3</c:v>
                </c:pt>
                <c:pt idx="114">
                  <c:v>2.1935666370916044E-3</c:v>
                </c:pt>
                <c:pt idx="115">
                  <c:v>2.1588051013818085E-3</c:v>
                </c:pt>
                <c:pt idx="116">
                  <c:v>2.1240951176771045E-3</c:v>
                </c:pt>
                <c:pt idx="117">
                  <c:v>2.0894371342557966E-3</c:v>
                </c:pt>
                <c:pt idx="118">
                  <c:v>2.0548315993961903E-3</c:v>
                </c:pt>
                <c:pt idx="119">
                  <c:v>2.0202789613765911E-3</c:v>
                </c:pt>
                <c:pt idx="120">
                  <c:v>1.9857796684753033E-3</c:v>
                </c:pt>
                <c:pt idx="121">
                  <c:v>1.9513341689706329E-3</c:v>
                </c:pt>
                <c:pt idx="122">
                  <c:v>1.9169429111408841E-3</c:v>
                </c:pt>
                <c:pt idx="123">
                  <c:v>1.8826063432643633E-3</c:v>
                </c:pt>
                <c:pt idx="124">
                  <c:v>1.8483249136193747E-3</c:v>
                </c:pt>
                <c:pt idx="125">
                  <c:v>1.8140990704842235E-3</c:v>
                </c:pt>
                <c:pt idx="126">
                  <c:v>1.7799292621372151E-3</c:v>
                </c:pt>
                <c:pt idx="127">
                  <c:v>1.7458159368566547E-3</c:v>
                </c:pt>
                <c:pt idx="128">
                  <c:v>1.7117595429208469E-3</c:v>
                </c:pt>
                <c:pt idx="129">
                  <c:v>1.6777605286080978E-3</c:v>
                </c:pt>
                <c:pt idx="130">
                  <c:v>1.6438193421967119E-3</c:v>
                </c:pt>
                <c:pt idx="131">
                  <c:v>1.6099364319649943E-3</c:v>
                </c:pt>
                <c:pt idx="132">
                  <c:v>1.5761122461912503E-3</c:v>
                </c:pt>
                <c:pt idx="133">
                  <c:v>1.5423472331537848E-3</c:v>
                </c:pt>
                <c:pt idx="134">
                  <c:v>1.5086418411309034E-3</c:v>
                </c:pt>
                <c:pt idx="135">
                  <c:v>1.4749965184009104E-3</c:v>
                </c:pt>
                <c:pt idx="136">
                  <c:v>1.4414117132421126E-3</c:v>
                </c:pt>
                <c:pt idx="137">
                  <c:v>1.4078878739328133E-3</c:v>
                </c:pt>
                <c:pt idx="138">
                  <c:v>1.374425448751319E-3</c:v>
                </c:pt>
                <c:pt idx="139">
                  <c:v>1.3410248859759338E-3</c:v>
                </c:pt>
                <c:pt idx="140">
                  <c:v>1.3076866338849638E-3</c:v>
                </c:pt>
                <c:pt idx="141">
                  <c:v>1.2744111407567132E-3</c:v>
                </c:pt>
                <c:pt idx="142">
                  <c:v>1.2411988548694875E-3</c:v>
                </c:pt>
                <c:pt idx="143">
                  <c:v>1.2080502245015922E-3</c:v>
                </c:pt>
                <c:pt idx="144">
                  <c:v>1.1749656979313321E-3</c:v>
                </c:pt>
                <c:pt idx="145">
                  <c:v>1.1419457234370127E-3</c:v>
                </c:pt>
                <c:pt idx="146">
                  <c:v>1.1089907492969385E-3</c:v>
                </c:pt>
                <c:pt idx="147">
                  <c:v>1.0761012237894153E-3</c:v>
                </c:pt>
                <c:pt idx="148">
                  <c:v>1.0432775951927475E-3</c:v>
                </c:pt>
                <c:pt idx="149">
                  <c:v>1.0105203117852411E-3</c:v>
                </c:pt>
                <c:pt idx="150">
                  <c:v>9.7782982184520077E-4</c:v>
                </c:pt>
                <c:pt idx="151">
                  <c:v>9.4520657365093153E-4</c:v>
                </c:pt>
                <c:pt idx="152">
                  <c:v>9.1265101548073887E-4</c:v>
                </c:pt>
                <c:pt idx="153">
                  <c:v>8.8016359561292746E-4</c:v>
                </c:pt>
                <c:pt idx="154">
                  <c:v>8.4774476232580306E-4</c:v>
                </c:pt>
                <c:pt idx="155">
                  <c:v>8.1539496389767033E-4</c:v>
                </c:pt>
                <c:pt idx="156">
                  <c:v>7.8311464860683481E-4</c:v>
                </c:pt>
                <c:pt idx="157">
                  <c:v>7.5090426473160116E-4</c:v>
                </c:pt>
                <c:pt idx="158">
                  <c:v>7.1876426055027471E-4</c:v>
                </c:pt>
                <c:pt idx="159">
                  <c:v>6.8669508434116076E-4</c:v>
                </c:pt>
                <c:pt idx="160">
                  <c:v>6.5469718438256443E-4</c:v>
                </c:pt>
                <c:pt idx="161">
                  <c:v>6.2277100895279081E-4</c:v>
                </c:pt>
                <c:pt idx="162">
                  <c:v>5.9091700633014501E-4</c:v>
                </c:pt>
                <c:pt idx="163">
                  <c:v>5.5913562479293201E-4</c:v>
                </c:pt>
                <c:pt idx="164">
                  <c:v>5.2742731261945736E-4</c:v>
                </c:pt>
                <c:pt idx="165">
                  <c:v>4.9579251808802571E-4</c:v>
                </c:pt>
                <c:pt idx="166">
                  <c:v>4.6423168947694267E-4</c:v>
                </c:pt>
                <c:pt idx="167">
                  <c:v>4.3274527506451311E-4</c:v>
                </c:pt>
                <c:pt idx="168">
                  <c:v>4.0133372312904224E-4</c:v>
                </c:pt>
                <c:pt idx="169">
                  <c:v>3.6999748194883517E-4</c:v>
                </c:pt>
                <c:pt idx="170">
                  <c:v>3.3873699980219705E-4</c:v>
                </c:pt>
                <c:pt idx="171">
                  <c:v>3.0755272496743304E-4</c:v>
                </c:pt>
                <c:pt idx="172">
                  <c:v>2.7644510572284828E-4</c:v>
                </c:pt>
                <c:pt idx="173">
                  <c:v>2.4541459034674795E-4</c:v>
                </c:pt>
                <c:pt idx="174">
                  <c:v>2.1446162711743707E-4</c:v>
                </c:pt>
                <c:pt idx="175">
                  <c:v>1.8358666431322093E-4</c:v>
                </c:pt>
                <c:pt idx="176">
                  <c:v>1.5279015021240456E-4</c:v>
                </c:pt>
                <c:pt idx="177">
                  <c:v>1.2207253309329318E-4</c:v>
                </c:pt>
                <c:pt idx="178">
                  <c:v>9.1434261234191877E-5</c:v>
                </c:pt>
                <c:pt idx="179">
                  <c:v>6.087578291340582E-5</c:v>
                </c:pt>
                <c:pt idx="180">
                  <c:v>3.0397546409240151E-5</c:v>
                </c:pt>
                <c:pt idx="181">
                  <c:v>-3.0316408036009487E-5</c:v>
                </c:pt>
                <c:pt idx="182">
                  <c:v>-6.0551229420483164E-5</c:v>
                </c:pt>
                <c:pt idx="183">
                  <c:v>-9.0704015875115896E-5</c:v>
                </c:pt>
                <c:pt idx="184">
                  <c:v>-1.2077431912160254E-4</c:v>
                </c:pt>
                <c:pt idx="185">
                  <c:v>-1.5076169088163794E-4</c:v>
                </c:pt>
                <c:pt idx="186">
                  <c:v>-1.8066568287691698E-4</c:v>
                </c:pt>
                <c:pt idx="187">
                  <c:v>-2.1048584682913449E-4</c:v>
                </c:pt>
                <c:pt idx="188">
                  <c:v>-2.4022173445998533E-4</c:v>
                </c:pt>
                <c:pt idx="189">
                  <c:v>-2.6987289749116439E-4</c:v>
                </c:pt>
                <c:pt idx="190">
                  <c:v>-2.994388876443665E-4</c:v>
                </c:pt>
                <c:pt idx="191">
                  <c:v>-3.2891925664128656E-4</c:v>
                </c:pt>
                <c:pt idx="192">
                  <c:v>-3.5831355620361937E-4</c:v>
                </c:pt>
                <c:pt idx="193">
                  <c:v>-3.8762133805305982E-4</c:v>
                </c:pt>
                <c:pt idx="194">
                  <c:v>-4.1684215391130276E-4</c:v>
                </c:pt>
                <c:pt idx="195">
                  <c:v>-4.4597555550004303E-4</c:v>
                </c:pt>
                <c:pt idx="196">
                  <c:v>-4.7502109454097553E-4</c:v>
                </c:pt>
                <c:pt idx="197">
                  <c:v>-5.0397832275579505E-4</c:v>
                </c:pt>
                <c:pt idx="198">
                  <c:v>-5.3284679186619654E-4</c:v>
                </c:pt>
                <c:pt idx="199">
                  <c:v>-5.6162605359387485E-4</c:v>
                </c:pt>
                <c:pt idx="200">
                  <c:v>-5.9031565966052477E-4</c:v>
                </c:pt>
                <c:pt idx="201">
                  <c:v>-6.189151617878412E-4</c:v>
                </c:pt>
                <c:pt idx="202">
                  <c:v>-6.4742411169751892E-4</c:v>
                </c:pt>
                <c:pt idx="203">
                  <c:v>-6.7584206111125295E-4</c:v>
                </c:pt>
                <c:pt idx="204">
                  <c:v>-7.0416856175073796E-4</c:v>
                </c:pt>
                <c:pt idx="205">
                  <c:v>-7.3240316533766897E-4</c:v>
                </c:pt>
                <c:pt idx="206">
                  <c:v>-7.6054542359374076E-4</c:v>
                </c:pt>
                <c:pt idx="207">
                  <c:v>-7.8859488824064823E-4</c:v>
                </c:pt>
                <c:pt idx="208">
                  <c:v>-8.1655111100008618E-4</c:v>
                </c:pt>
                <c:pt idx="209">
                  <c:v>-8.444136435937495E-4</c:v>
                </c:pt>
                <c:pt idx="210">
                  <c:v>-8.7218203774333297E-4</c:v>
                </c:pt>
                <c:pt idx="211">
                  <c:v>-8.9985584517053162E-4</c:v>
                </c:pt>
                <c:pt idx="212">
                  <c:v>-9.2743461759704012E-4</c:v>
                </c:pt>
                <c:pt idx="213">
                  <c:v>-9.5491790674455347E-4</c:v>
                </c:pt>
                <c:pt idx="214">
                  <c:v>-9.8230526433476647E-4</c:v>
                </c:pt>
                <c:pt idx="215">
                  <c:v>-1.0095962420893739E-3</c:v>
                </c:pt>
                <c:pt idx="216">
                  <c:v>-1.0367903917300708E-3</c:v>
                </c:pt>
                <c:pt idx="217">
                  <c:v>-1.0638872649785518E-3</c:v>
                </c:pt>
                <c:pt idx="218">
                  <c:v>-1.0908864135565121E-3</c:v>
                </c:pt>
                <c:pt idx="219">
                  <c:v>-1.1177873891856462E-3</c:v>
                </c:pt>
                <c:pt idx="220">
                  <c:v>-1.1445897435876492E-3</c:v>
                </c:pt>
                <c:pt idx="221">
                  <c:v>-1.1712930284842158E-3</c:v>
                </c:pt>
                <c:pt idx="222">
                  <c:v>-1.1978967955970409E-3</c:v>
                </c:pt>
                <c:pt idx="223">
                  <c:v>-1.2244005966478193E-3</c:v>
                </c:pt>
                <c:pt idx="224">
                  <c:v>-1.2508039833582459E-3</c:v>
                </c:pt>
                <c:pt idx="225">
                  <c:v>-1.2771065074500157E-3</c:v>
                </c:pt>
                <c:pt idx="226">
                  <c:v>-1.3033077206448234E-3</c:v>
                </c:pt>
                <c:pt idx="227">
                  <c:v>-1.329407174664364E-3</c:v>
                </c:pt>
                <c:pt idx="228">
                  <c:v>-1.3554044212303322E-3</c:v>
                </c:pt>
                <c:pt idx="229">
                  <c:v>-1.3812990120644231E-3</c:v>
                </c:pt>
                <c:pt idx="230">
                  <c:v>-1.4070904988883314E-3</c:v>
                </c:pt>
                <c:pt idx="231">
                  <c:v>-1.4327784334237518E-3</c:v>
                </c:pt>
                <c:pt idx="232">
                  <c:v>-1.4583623673923793E-3</c:v>
                </c:pt>
                <c:pt idx="233">
                  <c:v>-1.4838418525159088E-3</c:v>
                </c:pt>
                <c:pt idx="234">
                  <c:v>-1.5092164405160352E-3</c:v>
                </c:pt>
                <c:pt idx="235">
                  <c:v>-1.5344856831144532E-3</c:v>
                </c:pt>
                <c:pt idx="236">
                  <c:v>-1.5596491320328577E-3</c:v>
                </c:pt>
                <c:pt idx="237">
                  <c:v>-1.5847063389929437E-3</c:v>
                </c:pt>
                <c:pt idx="238">
                  <c:v>-1.6096568557164058E-3</c:v>
                </c:pt>
                <c:pt idx="239">
                  <c:v>-1.6345002339249392E-3</c:v>
                </c:pt>
                <c:pt idx="240">
                  <c:v>-1.6592360253402385E-3</c:v>
                </c:pt>
                <c:pt idx="241">
                  <c:v>-1.6838637816839986E-3</c:v>
                </c:pt>
                <c:pt idx="242">
                  <c:v>-1.7083830546779145E-3</c:v>
                </c:pt>
                <c:pt idx="243">
                  <c:v>-1.7327933960436808E-3</c:v>
                </c:pt>
                <c:pt idx="244">
                  <c:v>-1.7570943575029925E-3</c:v>
                </c:pt>
                <c:pt idx="245">
                  <c:v>-1.7812854907775445E-3</c:v>
                </c:pt>
                <c:pt idx="246">
                  <c:v>-1.8053663475890316E-3</c:v>
                </c:pt>
                <c:pt idx="247">
                  <c:v>-1.8293364796591488E-3</c:v>
                </c:pt>
                <c:pt idx="248">
                  <c:v>-1.8531954387095905E-3</c:v>
                </c:pt>
                <c:pt idx="249">
                  <c:v>-1.8769427764620521E-3</c:v>
                </c:pt>
                <c:pt idx="250">
                  <c:v>-1.9005780446382282E-3</c:v>
                </c:pt>
                <c:pt idx="251">
                  <c:v>-1.9241007949598137E-3</c:v>
                </c:pt>
                <c:pt idx="252">
                  <c:v>-1.9475105791485034E-3</c:v>
                </c:pt>
                <c:pt idx="253">
                  <c:v>-1.9708069489259923E-3</c:v>
                </c:pt>
                <c:pt idx="254">
                  <c:v>-1.9939894560139751E-3</c:v>
                </c:pt>
                <c:pt idx="255">
                  <c:v>-2.0170576521341471E-3</c:v>
                </c:pt>
                <c:pt idx="256">
                  <c:v>-2.0400110890082027E-3</c:v>
                </c:pt>
                <c:pt idx="257">
                  <c:v>-2.0628493183578369E-3</c:v>
                </c:pt>
                <c:pt idx="258">
                  <c:v>-2.0855718919047445E-3</c:v>
                </c:pt>
                <c:pt idx="259">
                  <c:v>-2.1081783613706201E-3</c:v>
                </c:pt>
                <c:pt idx="260">
                  <c:v>-2.1306682784771589E-3</c:v>
                </c:pt>
                <c:pt idx="261">
                  <c:v>-2.1530411949460559E-3</c:v>
                </c:pt>
                <c:pt idx="262">
                  <c:v>-2.1752966624990055E-3</c:v>
                </c:pt>
                <c:pt idx="263">
                  <c:v>-2.197434232857703E-3</c:v>
                </c:pt>
                <c:pt idx="264">
                  <c:v>-2.219453457743843E-3</c:v>
                </c:pt>
                <c:pt idx="265">
                  <c:v>-2.2413538888791202E-3</c:v>
                </c:pt>
                <c:pt idx="266">
                  <c:v>-2.2631350779852297E-3</c:v>
                </c:pt>
                <c:pt idx="267">
                  <c:v>-2.2847965767838667E-3</c:v>
                </c:pt>
                <c:pt idx="268">
                  <c:v>-2.3063379369967253E-3</c:v>
                </c:pt>
                <c:pt idx="269">
                  <c:v>-2.3277587103455008E-3</c:v>
                </c:pt>
                <c:pt idx="270">
                  <c:v>-2.3490584485518881E-3</c:v>
                </c:pt>
                <c:pt idx="271">
                  <c:v>-2.3702367033375821E-3</c:v>
                </c:pt>
                <c:pt idx="272">
                  <c:v>-2.3912930264242773E-3</c:v>
                </c:pt>
                <c:pt idx="273">
                  <c:v>-2.412226969533669E-3</c:v>
                </c:pt>
                <c:pt idx="274">
                  <c:v>-2.4330380843874517E-3</c:v>
                </c:pt>
                <c:pt idx="275">
                  <c:v>-2.4537259227073206E-3</c:v>
                </c:pt>
                <c:pt idx="276">
                  <c:v>-2.4742905433864696E-3</c:v>
                </c:pt>
                <c:pt idx="277">
                  <c:v>-2.4947320053180923E-3</c:v>
                </c:pt>
                <c:pt idx="278">
                  <c:v>-2.5150503673953828E-3</c:v>
                </c:pt>
                <c:pt idx="279">
                  <c:v>-2.5352456885115349E-3</c:v>
                </c:pt>
                <c:pt idx="280">
                  <c:v>-2.5553180275597427E-3</c:v>
                </c:pt>
                <c:pt idx="281">
                  <c:v>-2.5752674434332003E-3</c:v>
                </c:pt>
                <c:pt idx="282">
                  <c:v>-2.5950939950251015E-3</c:v>
                </c:pt>
                <c:pt idx="283">
                  <c:v>-2.6147977412286404E-3</c:v>
                </c:pt>
                <c:pt idx="284">
                  <c:v>-2.6343787409370107E-3</c:v>
                </c:pt>
                <c:pt idx="285">
                  <c:v>-2.6538370530434065E-3</c:v>
                </c:pt>
                <c:pt idx="286">
                  <c:v>-2.6731727364410216E-3</c:v>
                </c:pt>
                <c:pt idx="287">
                  <c:v>-2.69238585002305E-3</c:v>
                </c:pt>
                <c:pt idx="288">
                  <c:v>-2.7114764526826856E-3</c:v>
                </c:pt>
                <c:pt idx="289">
                  <c:v>-2.7304446033131224E-3</c:v>
                </c:pt>
                <c:pt idx="290">
                  <c:v>-2.7492903608075541E-3</c:v>
                </c:pt>
                <c:pt idx="291">
                  <c:v>-2.7680137840591749E-3</c:v>
                </c:pt>
                <c:pt idx="292">
                  <c:v>-2.786614931961179E-3</c:v>
                </c:pt>
                <c:pt idx="293">
                  <c:v>-2.80509386340676E-3</c:v>
                </c:pt>
                <c:pt idx="294">
                  <c:v>-2.823450637289112E-3</c:v>
                </c:pt>
                <c:pt idx="295">
                  <c:v>-2.8416853125014289E-3</c:v>
                </c:pt>
                <c:pt idx="296">
                  <c:v>-2.8597979479369042E-3</c:v>
                </c:pt>
                <c:pt idx="297">
                  <c:v>-2.8777886024887326E-3</c:v>
                </c:pt>
                <c:pt idx="298">
                  <c:v>-2.8956573350501073E-3</c:v>
                </c:pt>
                <c:pt idx="299">
                  <c:v>-2.9134042045142229E-3</c:v>
                </c:pt>
                <c:pt idx="300">
                  <c:v>-2.9310292697742732E-3</c:v>
                </c:pt>
                <c:pt idx="301">
                  <c:v>-2.9485325897234517E-3</c:v>
                </c:pt>
                <c:pt idx="302">
                  <c:v>-2.9659142232549528E-3</c:v>
                </c:pt>
                <c:pt idx="303">
                  <c:v>-2.98317422926197E-3</c:v>
                </c:pt>
                <c:pt idx="304">
                  <c:v>-3.0003126666376975E-3</c:v>
                </c:pt>
                <c:pt idx="305">
                  <c:v>-3.0173295942753295E-3</c:v>
                </c:pt>
                <c:pt idx="306">
                  <c:v>-3.0342250710680596E-3</c:v>
                </c:pt>
                <c:pt idx="307">
                  <c:v>-3.0509991559090821E-3</c:v>
                </c:pt>
                <c:pt idx="308">
                  <c:v>-3.0676519076915905E-3</c:v>
                </c:pt>
                <c:pt idx="309">
                  <c:v>-3.0841833853087791E-3</c:v>
                </c:pt>
                <c:pt idx="310">
                  <c:v>-3.1005936476538416E-3</c:v>
                </c:pt>
                <c:pt idx="311">
                  <c:v>-3.1168827536199721E-3</c:v>
                </c:pt>
                <c:pt idx="312">
                  <c:v>-3.1330507621003642E-3</c:v>
                </c:pt>
                <c:pt idx="313">
                  <c:v>-3.1490977319882122E-3</c:v>
                </c:pt>
                <c:pt idx="314">
                  <c:v>-3.1650237221767098E-3</c:v>
                </c:pt>
                <c:pt idx="315">
                  <c:v>-3.1808287915590511E-3</c:v>
                </c:pt>
                <c:pt idx="316">
                  <c:v>-3.1965129990284302E-3</c:v>
                </c:pt>
                <c:pt idx="317">
                  <c:v>-3.2120764034780408E-3</c:v>
                </c:pt>
                <c:pt idx="318">
                  <c:v>-3.2275190638010771E-3</c:v>
                </c:pt>
                <c:pt idx="319">
                  <c:v>-3.2428410388907329E-3</c:v>
                </c:pt>
                <c:pt idx="320">
                  <c:v>-3.2580423876402017E-3</c:v>
                </c:pt>
                <c:pt idx="321">
                  <c:v>-3.2731231689426782E-3</c:v>
                </c:pt>
                <c:pt idx="322">
                  <c:v>-3.2880834416913556E-3</c:v>
                </c:pt>
                <c:pt idx="323">
                  <c:v>-3.3029232647794286E-3</c:v>
                </c:pt>
                <c:pt idx="324">
                  <c:v>-3.3176426971000907E-3</c:v>
                </c:pt>
                <c:pt idx="325">
                  <c:v>-3.3322417975465359E-3</c:v>
                </c:pt>
                <c:pt idx="326">
                  <c:v>-3.3467206250119581E-3</c:v>
                </c:pt>
                <c:pt idx="327">
                  <c:v>-3.361079238389551E-3</c:v>
                </c:pt>
                <c:pt idx="328">
                  <c:v>-3.3753176965725089E-3</c:v>
                </c:pt>
                <c:pt idx="329">
                  <c:v>-3.3894360584540259E-3</c:v>
                </c:pt>
                <c:pt idx="330">
                  <c:v>-3.4034343829272957E-3</c:v>
                </c:pt>
                <c:pt idx="331">
                  <c:v>-3.4173127288855123E-3</c:v>
                </c:pt>
                <c:pt idx="332">
                  <c:v>-3.4310711552218696E-3</c:v>
                </c:pt>
                <c:pt idx="333">
                  <c:v>-3.4447097208295612E-3</c:v>
                </c:pt>
                <c:pt idx="334">
                  <c:v>-3.4582284846017817E-3</c:v>
                </c:pt>
                <c:pt idx="335">
                  <c:v>-3.4716275054317248E-3</c:v>
                </c:pt>
                <c:pt idx="336">
                  <c:v>-3.4849068422125842E-3</c:v>
                </c:pt>
                <c:pt idx="337">
                  <c:v>-3.4980665538375541E-3</c:v>
                </c:pt>
                <c:pt idx="338">
                  <c:v>-3.5111066991998282E-3</c:v>
                </c:pt>
                <c:pt idx="339">
                  <c:v>-3.5240273371926006E-3</c:v>
                </c:pt>
                <c:pt idx="340">
                  <c:v>-3.5368285267090654E-3</c:v>
                </c:pt>
                <c:pt idx="341">
                  <c:v>-3.5495103266424163E-3</c:v>
                </c:pt>
                <c:pt idx="342">
                  <c:v>-3.5620727958858471E-3</c:v>
                </c:pt>
                <c:pt idx="343">
                  <c:v>-3.574515993332552E-3</c:v>
                </c:pt>
                <c:pt idx="344">
                  <c:v>-3.5868399778757249E-3</c:v>
                </c:pt>
                <c:pt idx="345">
                  <c:v>-3.5990448084085597E-3</c:v>
                </c:pt>
                <c:pt idx="346">
                  <c:v>-3.6111305438242505E-3</c:v>
                </c:pt>
                <c:pt idx="347">
                  <c:v>-3.623097243015991E-3</c:v>
                </c:pt>
                <c:pt idx="348">
                  <c:v>-3.6349449648769754E-3</c:v>
                </c:pt>
                <c:pt idx="349">
                  <c:v>-3.6466737683003977E-3</c:v>
                </c:pt>
                <c:pt idx="350">
                  <c:v>-3.6582837121794513E-3</c:v>
                </c:pt>
                <c:pt idx="351">
                  <c:v>-3.6697748554073307E-3</c:v>
                </c:pt>
                <c:pt idx="352">
                  <c:v>-3.6811472568772296E-3</c:v>
                </c:pt>
                <c:pt idx="353">
                  <c:v>-3.6924009754823418E-3</c:v>
                </c:pt>
                <c:pt idx="354">
                  <c:v>-3.7035360701158618E-3</c:v>
                </c:pt>
                <c:pt idx="355">
                  <c:v>-3.7145525996709829E-3</c:v>
                </c:pt>
                <c:pt idx="356">
                  <c:v>-3.7254506230408992E-3</c:v>
                </c:pt>
                <c:pt idx="357">
                  <c:v>-3.7362301991188049E-3</c:v>
                </c:pt>
                <c:pt idx="358">
                  <c:v>-3.7468913867978937E-3</c:v>
                </c:pt>
                <c:pt idx="359">
                  <c:v>-3.7574342449713596E-3</c:v>
                </c:pt>
                <c:pt idx="360">
                  <c:v>-3.7678588325323966E-3</c:v>
                </c:pt>
                <c:pt idx="361">
                  <c:v>-3.7781652083741985E-3</c:v>
                </c:pt>
                <c:pt idx="362">
                  <c:v>-3.7883534313899597E-3</c:v>
                </c:pt>
                <c:pt idx="363">
                  <c:v>-3.7984235604728738E-3</c:v>
                </c:pt>
                <c:pt idx="364">
                  <c:v>-3.8083756545161346E-3</c:v>
                </c:pt>
                <c:pt idx="365">
                  <c:v>-3.8182097724129361E-3</c:v>
                </c:pt>
                <c:pt idx="366">
                  <c:v>-3.8279259730564725E-3</c:v>
                </c:pt>
                <c:pt idx="367">
                  <c:v>-3.8375243153399375E-3</c:v>
                </c:pt>
                <c:pt idx="368">
                  <c:v>-3.8470048581565252E-3</c:v>
                </c:pt>
                <c:pt idx="369">
                  <c:v>-3.8563676603994295E-3</c:v>
                </c:pt>
                <c:pt idx="370">
                  <c:v>-3.8656127809618438E-3</c:v>
                </c:pt>
                <c:pt idx="371">
                  <c:v>-3.874740278736963E-3</c:v>
                </c:pt>
                <c:pt idx="372">
                  <c:v>-3.8837502126179806E-3</c:v>
                </c:pt>
                <c:pt idx="373">
                  <c:v>-3.8926426414980903E-3</c:v>
                </c:pt>
                <c:pt idx="374">
                  <c:v>-3.9014176242704863E-3</c:v>
                </c:pt>
                <c:pt idx="375">
                  <c:v>-3.9100752198283628E-3</c:v>
                </c:pt>
                <c:pt idx="376">
                  <c:v>-3.918615487064913E-3</c:v>
                </c:pt>
                <c:pt idx="377">
                  <c:v>-3.9270384848733315E-3</c:v>
                </c:pt>
                <c:pt idx="378">
                  <c:v>-3.9353442721468115E-3</c:v>
                </c:pt>
                <c:pt idx="379">
                  <c:v>-3.9435329077785481E-3</c:v>
                </c:pt>
                <c:pt idx="380">
                  <c:v>-3.9516044506617345E-3</c:v>
                </c:pt>
                <c:pt idx="381">
                  <c:v>-3.959558959689565E-3</c:v>
                </c:pt>
                <c:pt idx="382">
                  <c:v>-3.9673964937552327E-3</c:v>
                </c:pt>
                <c:pt idx="383">
                  <c:v>-3.9751171117519326E-3</c:v>
                </c:pt>
                <c:pt idx="384">
                  <c:v>-3.9827208725728581E-3</c:v>
                </c:pt>
                <c:pt idx="385">
                  <c:v>-3.9902078351112032E-3</c:v>
                </c:pt>
                <c:pt idx="386">
                  <c:v>-3.9975780582601613E-3</c:v>
                </c:pt>
                <c:pt idx="387">
                  <c:v>-4.0048316009129274E-3</c:v>
                </c:pt>
                <c:pt idx="388">
                  <c:v>-4.0119685219626947E-3</c:v>
                </c:pt>
                <c:pt idx="389">
                  <c:v>-4.0189888803026574E-3</c:v>
                </c:pt>
                <c:pt idx="390">
                  <c:v>-4.0258927348260096E-3</c:v>
                </c:pt>
                <c:pt idx="391">
                  <c:v>-4.0326801444259455E-3</c:v>
                </c:pt>
                <c:pt idx="392">
                  <c:v>-4.0393511679956582E-3</c:v>
                </c:pt>
                <c:pt idx="393">
                  <c:v>-4.0459058644283421E-3</c:v>
                </c:pt>
                <c:pt idx="394">
                  <c:v>-4.0523442926171912E-3</c:v>
                </c:pt>
                <c:pt idx="395">
                  <c:v>-4.0586665114553987E-3</c:v>
                </c:pt>
                <c:pt idx="396">
                  <c:v>-4.0648725798361597E-3</c:v>
                </c:pt>
                <c:pt idx="397">
                  <c:v>-4.0709625566526676E-3</c:v>
                </c:pt>
                <c:pt idx="398">
                  <c:v>-4.0769365007981163E-3</c:v>
                </c:pt>
                <c:pt idx="399">
                  <c:v>-4.0827944711657E-3</c:v>
                </c:pt>
                <c:pt idx="400">
                  <c:v>-4.0885365266486121E-3</c:v>
                </c:pt>
                <c:pt idx="401">
                  <c:v>-4.0941627261400467E-3</c:v>
                </c:pt>
                <c:pt idx="402">
                  <c:v>-4.0996731285331987E-3</c:v>
                </c:pt>
                <c:pt idx="403">
                  <c:v>-4.1050677927212606E-3</c:v>
                </c:pt>
                <c:pt idx="404">
                  <c:v>-4.1103467775974274E-3</c:v>
                </c:pt>
                <c:pt idx="405">
                  <c:v>-4.1155101420548923E-3</c:v>
                </c:pt>
                <c:pt idx="406">
                  <c:v>-4.1205579449868496E-3</c:v>
                </c:pt>
                <c:pt idx="407">
                  <c:v>-4.1254902452864933E-3</c:v>
                </c:pt>
                <c:pt idx="408">
                  <c:v>-4.1303071018470175E-3</c:v>
                </c:pt>
                <c:pt idx="409">
                  <c:v>-4.1350085735616156E-3</c:v>
                </c:pt>
                <c:pt idx="410">
                  <c:v>-4.1395947193234826E-3</c:v>
                </c:pt>
                <c:pt idx="411">
                  <c:v>-4.1440655980258109E-3</c:v>
                </c:pt>
                <c:pt idx="412">
                  <c:v>-4.1484212685617954E-3</c:v>
                </c:pt>
                <c:pt idx="413">
                  <c:v>-4.1526617898246304E-3</c:v>
                </c:pt>
                <c:pt idx="414">
                  <c:v>-4.156787220707509E-3</c:v>
                </c:pt>
                <c:pt idx="415">
                  <c:v>-4.1607976201036255E-3</c:v>
                </c:pt>
                <c:pt idx="416">
                  <c:v>-4.164693046906174E-3</c:v>
                </c:pt>
                <c:pt idx="417">
                  <c:v>-4.1684735600083477E-3</c:v>
                </c:pt>
                <c:pt idx="418">
                  <c:v>-4.1721392183033416E-3</c:v>
                </c:pt>
                <c:pt idx="419">
                  <c:v>-4.1756900806843491E-3</c:v>
                </c:pt>
                <c:pt idx="420">
                  <c:v>-4.1791262060445642E-3</c:v>
                </c:pt>
                <c:pt idx="421">
                  <c:v>-4.1824476532771812E-3</c:v>
                </c:pt>
                <c:pt idx="422">
                  <c:v>-4.1856544812753933E-3</c:v>
                </c:pt>
                <c:pt idx="423">
                  <c:v>-4.1887467489323945E-3</c:v>
                </c:pt>
                <c:pt idx="424">
                  <c:v>-4.1917245151413792E-3</c:v>
                </c:pt>
                <c:pt idx="425">
                  <c:v>-4.1945878387955413E-3</c:v>
                </c:pt>
                <c:pt idx="426">
                  <c:v>-4.1973367787880743E-3</c:v>
                </c:pt>
                <c:pt idx="427">
                  <c:v>-4.199971394012173E-3</c:v>
                </c:pt>
                <c:pt idx="428">
                  <c:v>-4.2024917433610308E-3</c:v>
                </c:pt>
                <c:pt idx="429">
                  <c:v>-4.2048978857278417E-3</c:v>
                </c:pt>
                <c:pt idx="430">
                  <c:v>-4.2071898800057992E-3</c:v>
                </c:pt>
                <c:pt idx="431">
                  <c:v>-4.2093677850880981E-3</c:v>
                </c:pt>
                <c:pt idx="432">
                  <c:v>-4.2114316598679319E-3</c:v>
                </c:pt>
                <c:pt idx="433">
                  <c:v>-4.2133815632384945E-3</c:v>
                </c:pt>
                <c:pt idx="434">
                  <c:v>-4.2152175540929792E-3</c:v>
                </c:pt>
                <c:pt idx="435">
                  <c:v>-4.2169396913245812E-3</c:v>
                </c:pt>
                <c:pt idx="436">
                  <c:v>-4.2185480338264936E-3</c:v>
                </c:pt>
                <c:pt idx="437">
                  <c:v>-4.2200426404919106E-3</c:v>
                </c:pt>
                <c:pt idx="438">
                  <c:v>-4.2214235702140264E-3</c:v>
                </c:pt>
                <c:pt idx="439">
                  <c:v>-4.2226908818860341E-3</c:v>
                </c:pt>
                <c:pt idx="440">
                  <c:v>-4.2238446344011289E-3</c:v>
                </c:pt>
                <c:pt idx="441">
                  <c:v>-4.224884886652504E-3</c:v>
                </c:pt>
                <c:pt idx="442">
                  <c:v>-4.2258116975333535E-3</c:v>
                </c:pt>
                <c:pt idx="443">
                  <c:v>-4.2266251259368707E-3</c:v>
                </c:pt>
                <c:pt idx="444">
                  <c:v>-4.2273252307562506E-3</c:v>
                </c:pt>
                <c:pt idx="445">
                  <c:v>-4.2279120708846865E-3</c:v>
                </c:pt>
                <c:pt idx="446">
                  <c:v>-4.2283857052153725E-3</c:v>
                </c:pt>
                <c:pt idx="447">
                  <c:v>-4.2287461926415028E-3</c:v>
                </c:pt>
                <c:pt idx="448">
                  <c:v>-4.2289935920562707E-3</c:v>
                </c:pt>
                <c:pt idx="449">
                  <c:v>-4.2291279623528702E-3</c:v>
                </c:pt>
                <c:pt idx="450">
                  <c:v>-4.2291493624244956E-3</c:v>
                </c:pt>
                <c:pt idx="451">
                  <c:v>-4.2290578511643409E-3</c:v>
                </c:pt>
                <c:pt idx="452">
                  <c:v>-4.2288534874656003E-3</c:v>
                </c:pt>
                <c:pt idx="453">
                  <c:v>-4.2285363302214671E-3</c:v>
                </c:pt>
                <c:pt idx="454">
                  <c:v>-4.2281064383251354E-3</c:v>
                </c:pt>
                <c:pt idx="455">
                  <c:v>-4.2275638706697994E-3</c:v>
                </c:pt>
                <c:pt idx="456">
                  <c:v>-4.2269086861486532E-3</c:v>
                </c:pt>
                <c:pt idx="457">
                  <c:v>-4.2261409436548901E-3</c:v>
                </c:pt>
                <c:pt idx="458">
                  <c:v>-4.2252607020817042E-3</c:v>
                </c:pt>
                <c:pt idx="459">
                  <c:v>-4.2242680203222896E-3</c:v>
                </c:pt>
                <c:pt idx="460">
                  <c:v>-4.2231629572698406E-3</c:v>
                </c:pt>
                <c:pt idx="461">
                  <c:v>-4.2219455718175503E-3</c:v>
                </c:pt>
                <c:pt idx="462">
                  <c:v>-4.2206159228586138E-3</c:v>
                </c:pt>
                <c:pt idx="463">
                  <c:v>-4.2191740692862243E-3</c:v>
                </c:pt>
                <c:pt idx="464">
                  <c:v>-4.2176200699935761E-3</c:v>
                </c:pt>
                <c:pt idx="465">
                  <c:v>-4.2159539838738623E-3</c:v>
                </c:pt>
                <c:pt idx="466">
                  <c:v>-4.2141758698202771E-3</c:v>
                </c:pt>
                <c:pt idx="467">
                  <c:v>-4.2122857867260156E-3</c:v>
                </c:pt>
                <c:pt idx="468">
                  <c:v>-4.21028379348427E-3</c:v>
                </c:pt>
                <c:pt idx="469">
                  <c:v>-4.2081699489882355E-3</c:v>
                </c:pt>
                <c:pt idx="470">
                  <c:v>-4.2059443121311062E-3</c:v>
                </c:pt>
                <c:pt idx="471">
                  <c:v>-4.2036069418060753E-3</c:v>
                </c:pt>
                <c:pt idx="472">
                  <c:v>-4.201157896906337E-3</c:v>
                </c:pt>
                <c:pt idx="473">
                  <c:v>-4.1985972363250855E-3</c:v>
                </c:pt>
                <c:pt idx="474">
                  <c:v>-4.1959250189555139E-3</c:v>
                </c:pt>
                <c:pt idx="475">
                  <c:v>-4.1931413036908165E-3</c:v>
                </c:pt>
                <c:pt idx="476">
                  <c:v>-4.1902461494241873E-3</c:v>
                </c:pt>
                <c:pt idx="477">
                  <c:v>-4.1872396150488206E-3</c:v>
                </c:pt>
                <c:pt idx="478">
                  <c:v>-4.1841217594579105E-3</c:v>
                </c:pt>
                <c:pt idx="479">
                  <c:v>-4.1808926415446502E-3</c:v>
                </c:pt>
                <c:pt idx="480">
                  <c:v>-4.1775523202022338E-3</c:v>
                </c:pt>
                <c:pt idx="481">
                  <c:v>-4.1741008543238556E-3</c:v>
                </c:pt>
                <c:pt idx="482">
                  <c:v>-4.1705383028027097E-3</c:v>
                </c:pt>
                <c:pt idx="483">
                  <c:v>-4.1668647245319893E-3</c:v>
                </c:pt>
                <c:pt idx="484">
                  <c:v>-4.1630801784048894E-3</c:v>
                </c:pt>
                <c:pt idx="485">
                  <c:v>-4.1591847233146033E-3</c:v>
                </c:pt>
                <c:pt idx="486">
                  <c:v>-4.1551784181543244E-3</c:v>
                </c:pt>
                <c:pt idx="487">
                  <c:v>-4.1510613218172475E-3</c:v>
                </c:pt>
                <c:pt idx="488">
                  <c:v>-4.146833493196566E-3</c:v>
                </c:pt>
                <c:pt idx="489">
                  <c:v>-4.142494991185474E-3</c:v>
                </c:pt>
                <c:pt idx="490">
                  <c:v>-4.1380458746771657E-3</c:v>
                </c:pt>
                <c:pt idx="491">
                  <c:v>-4.1334862025648351E-3</c:v>
                </c:pt>
                <c:pt idx="492">
                  <c:v>-4.1288160337416757E-3</c:v>
                </c:pt>
                <c:pt idx="493">
                  <c:v>-4.1240354271008814E-3</c:v>
                </c:pt>
                <c:pt idx="494">
                  <c:v>-4.1191444415356465E-3</c:v>
                </c:pt>
                <c:pt idx="495">
                  <c:v>-4.1141431359391651E-3</c:v>
                </c:pt>
                <c:pt idx="496">
                  <c:v>-4.1090315692046304E-3</c:v>
                </c:pt>
                <c:pt idx="497">
                  <c:v>-4.1038098002252376E-3</c:v>
                </c:pt>
                <c:pt idx="498">
                  <c:v>-4.0984778878941797E-3</c:v>
                </c:pt>
                <c:pt idx="499">
                  <c:v>-4.0930358911046502E-3</c:v>
                </c:pt>
                <c:pt idx="500">
                  <c:v>-4.087483868749844E-3</c:v>
                </c:pt>
                <c:pt idx="501">
                  <c:v>-4.0818218797229544E-3</c:v>
                </c:pt>
                <c:pt idx="502">
                  <c:v>-4.0760499829171756E-3</c:v>
                </c:pt>
                <c:pt idx="503">
                  <c:v>-4.0701682372257016E-3</c:v>
                </c:pt>
                <c:pt idx="504">
                  <c:v>-4.0641767015417267E-3</c:v>
                </c:pt>
                <c:pt idx="505">
                  <c:v>-4.0580754347584441E-3</c:v>
                </c:pt>
                <c:pt idx="506">
                  <c:v>-4.0518644957690478E-3</c:v>
                </c:pt>
                <c:pt idx="507">
                  <c:v>-4.0455439434667322E-3</c:v>
                </c:pt>
                <c:pt idx="508">
                  <c:v>-4.0391138367446913E-3</c:v>
                </c:pt>
                <c:pt idx="509">
                  <c:v>-4.0325742344961193E-3</c:v>
                </c:pt>
                <c:pt idx="510">
                  <c:v>-4.0259251956142094E-3</c:v>
                </c:pt>
                <c:pt idx="511">
                  <c:v>-4.0191667789921557E-3</c:v>
                </c:pt>
                <c:pt idx="512">
                  <c:v>-4.0122990435231525E-3</c:v>
                </c:pt>
                <c:pt idx="513">
                  <c:v>-4.005322048100393E-3</c:v>
                </c:pt>
                <c:pt idx="514">
                  <c:v>-3.9982358516170722E-3</c:v>
                </c:pt>
                <c:pt idx="515">
                  <c:v>-3.9910405129663833E-3</c:v>
                </c:pt>
                <c:pt idx="516">
                  <c:v>-3.9837360910415206E-3</c:v>
                </c:pt>
                <c:pt idx="517">
                  <c:v>-3.9763226447356772E-3</c:v>
                </c:pt>
                <c:pt idx="518">
                  <c:v>-3.9688002329420482E-3</c:v>
                </c:pt>
                <c:pt idx="519">
                  <c:v>-3.9611689145538269E-3</c:v>
                </c:pt>
                <c:pt idx="520">
                  <c:v>-3.9534287484642074E-3</c:v>
                </c:pt>
                <c:pt idx="521">
                  <c:v>-3.9455797935663839E-3</c:v>
                </c:pt>
                <c:pt idx="522">
                  <c:v>-3.9376221087535496E-3</c:v>
                </c:pt>
                <c:pt idx="523">
                  <c:v>-3.9295557529188986E-3</c:v>
                </c:pt>
                <c:pt idx="524">
                  <c:v>-3.9213807849556252E-3</c:v>
                </c:pt>
                <c:pt idx="525">
                  <c:v>-3.9130972637569233E-3</c:v>
                </c:pt>
                <c:pt idx="526">
                  <c:v>-3.9047052482159873E-3</c:v>
                </c:pt>
                <c:pt idx="527">
                  <c:v>-3.8962047972260104E-3</c:v>
                </c:pt>
                <c:pt idx="528">
                  <c:v>-3.887595969680187E-3</c:v>
                </c:pt>
                <c:pt idx="529">
                  <c:v>-3.8788788244717111E-3</c:v>
                </c:pt>
                <c:pt idx="530">
                  <c:v>-3.8700534204937761E-3</c:v>
                </c:pt>
                <c:pt idx="531">
                  <c:v>-3.8611198166395764E-3</c:v>
                </c:pt>
                <c:pt idx="532">
                  <c:v>-3.8520780718023055E-3</c:v>
                </c:pt>
                <c:pt idx="533">
                  <c:v>-3.8429282448751577E-3</c:v>
                </c:pt>
                <c:pt idx="534">
                  <c:v>-3.8336703947513271E-3</c:v>
                </c:pt>
                <c:pt idx="535">
                  <c:v>-3.8243045803240073E-3</c:v>
                </c:pt>
                <c:pt idx="536">
                  <c:v>-3.8148308604863922E-3</c:v>
                </c:pt>
                <c:pt idx="537">
                  <c:v>-3.8052492941316757E-3</c:v>
                </c:pt>
                <c:pt idx="538">
                  <c:v>-3.7955599401530522E-3</c:v>
                </c:pt>
                <c:pt idx="539">
                  <c:v>-3.7857628574437152E-3</c:v>
                </c:pt>
                <c:pt idx="540">
                  <c:v>-3.775858104896859E-3</c:v>
                </c:pt>
                <c:pt idx="541">
                  <c:v>-3.7658457414056772E-3</c:v>
                </c:pt>
                <c:pt idx="542">
                  <c:v>-3.7557258258633639E-3</c:v>
                </c:pt>
                <c:pt idx="543">
                  <c:v>-3.7454984171631134E-3</c:v>
                </c:pt>
                <c:pt idx="544">
                  <c:v>-3.7351635741981193E-3</c:v>
                </c:pt>
                <c:pt idx="545">
                  <c:v>-3.7247213558615753E-3</c:v>
                </c:pt>
                <c:pt idx="546">
                  <c:v>-3.7141718210466756E-3</c:v>
                </c:pt>
                <c:pt idx="547">
                  <c:v>-3.7035150286466143E-3</c:v>
                </c:pt>
                <c:pt idx="548">
                  <c:v>-3.6927510375545851E-3</c:v>
                </c:pt>
                <c:pt idx="549">
                  <c:v>-3.6818799066637817E-3</c:v>
                </c:pt>
                <c:pt idx="550">
                  <c:v>-3.6709016948673987E-3</c:v>
                </c:pt>
                <c:pt idx="551">
                  <c:v>-3.6598164610586294E-3</c:v>
                </c:pt>
                <c:pt idx="552">
                  <c:v>-3.6486242641306679E-3</c:v>
                </c:pt>
                <c:pt idx="553">
                  <c:v>-3.6373251629767084E-3</c:v>
                </c:pt>
                <c:pt idx="554">
                  <c:v>-3.6259192164899449E-3</c:v>
                </c:pt>
                <c:pt idx="555">
                  <c:v>-3.6144064835635708E-3</c:v>
                </c:pt>
                <c:pt idx="556">
                  <c:v>-3.6027870230907807E-3</c:v>
                </c:pt>
                <c:pt idx="557">
                  <c:v>-3.5910608939647682E-3</c:v>
                </c:pt>
                <c:pt idx="558">
                  <c:v>-3.579228155078727E-3</c:v>
                </c:pt>
                <c:pt idx="559">
                  <c:v>-3.5672888653258514E-3</c:v>
                </c:pt>
                <c:pt idx="560">
                  <c:v>-3.5552430835993354E-3</c:v>
                </c:pt>
                <c:pt idx="561">
                  <c:v>-3.5430908687923727E-3</c:v>
                </c:pt>
                <c:pt idx="562">
                  <c:v>-3.5308322797981575E-3</c:v>
                </c:pt>
                <c:pt idx="563">
                  <c:v>-3.5184673755098836E-3</c:v>
                </c:pt>
                <c:pt idx="564">
                  <c:v>-3.5059962148207449E-3</c:v>
                </c:pt>
                <c:pt idx="565">
                  <c:v>-3.4934188566239353E-3</c:v>
                </c:pt>
                <c:pt idx="566">
                  <c:v>-3.4807353598126489E-3</c:v>
                </c:pt>
                <c:pt idx="567">
                  <c:v>-3.4679457832800793E-3</c:v>
                </c:pt>
                <c:pt idx="568">
                  <c:v>-3.4550501859194208E-3</c:v>
                </c:pt>
                <c:pt idx="569">
                  <c:v>-3.4420486266238674E-3</c:v>
                </c:pt>
                <c:pt idx="570">
                  <c:v>-3.428941164286613E-3</c:v>
                </c:pt>
                <c:pt idx="571">
                  <c:v>-3.4157278578008511E-3</c:v>
                </c:pt>
                <c:pt idx="572">
                  <c:v>-3.4024087660597759E-3</c:v>
                </c:pt>
                <c:pt idx="573">
                  <c:v>-3.3889839479565816E-3</c:v>
                </c:pt>
                <c:pt idx="574">
                  <c:v>-3.3754534623844619E-3</c:v>
                </c:pt>
                <c:pt idx="575">
                  <c:v>-3.3618173682366109E-3</c:v>
                </c:pt>
                <c:pt idx="576">
                  <c:v>-3.3480757244062223E-3</c:v>
                </c:pt>
                <c:pt idx="577">
                  <c:v>-3.3342285897864903E-3</c:v>
                </c:pt>
                <c:pt idx="578">
                  <c:v>-3.3202760232706086E-3</c:v>
                </c:pt>
                <c:pt idx="579">
                  <c:v>-3.3062180837517712E-3</c:v>
                </c:pt>
                <c:pt idx="580">
                  <c:v>-3.2921934916050103E-3</c:v>
                </c:pt>
                <c:pt idx="581">
                  <c:v>-3.2782021374946797E-3</c:v>
                </c:pt>
                <c:pt idx="582">
                  <c:v>-3.2642439120851336E-3</c:v>
                </c:pt>
                <c:pt idx="583">
                  <c:v>-3.2503187060407253E-3</c:v>
                </c:pt>
                <c:pt idx="584">
                  <c:v>-3.236426410025809E-3</c:v>
                </c:pt>
                <c:pt idx="585">
                  <c:v>-3.2225669147047387E-3</c:v>
                </c:pt>
                <c:pt idx="586">
                  <c:v>-3.2087401107418678E-3</c:v>
                </c:pt>
                <c:pt idx="587">
                  <c:v>-3.1949458888015504E-3</c:v>
                </c:pt>
                <c:pt idx="588">
                  <c:v>-3.1811841395481405E-3</c:v>
                </c:pt>
                <c:pt idx="589">
                  <c:v>-3.1674547536459916E-3</c:v>
                </c:pt>
                <c:pt idx="590">
                  <c:v>-3.1537576217594578E-3</c:v>
                </c:pt>
                <c:pt idx="591">
                  <c:v>-3.140092634552893E-3</c:v>
                </c:pt>
                <c:pt idx="592">
                  <c:v>-3.1264596826906508E-3</c:v>
                </c:pt>
                <c:pt idx="593">
                  <c:v>-3.1128586568370852E-3</c:v>
                </c:pt>
                <c:pt idx="594">
                  <c:v>-3.0992894476565501E-3</c:v>
                </c:pt>
                <c:pt idx="595">
                  <c:v>-3.0857519458133992E-3</c:v>
                </c:pt>
                <c:pt idx="596">
                  <c:v>-3.0722460419719865E-3</c:v>
                </c:pt>
                <c:pt idx="597">
                  <c:v>-3.0587716267966658E-3</c:v>
                </c:pt>
                <c:pt idx="598">
                  <c:v>-3.0453285909517909E-3</c:v>
                </c:pt>
                <c:pt idx="599">
                  <c:v>-3.0319168251017156E-3</c:v>
                </c:pt>
                <c:pt idx="600">
                  <c:v>-3.0185362199107936E-3</c:v>
                </c:pt>
                <c:pt idx="601">
                  <c:v>-3.0051866660433793E-3</c:v>
                </c:pt>
                <c:pt idx="602">
                  <c:v>-2.9918680541638262E-3</c:v>
                </c:pt>
                <c:pt idx="603">
                  <c:v>-2.9785802749364878E-3</c:v>
                </c:pt>
                <c:pt idx="604">
                  <c:v>-2.9653232190257183E-3</c:v>
                </c:pt>
                <c:pt idx="605">
                  <c:v>-2.9520967770958716E-3</c:v>
                </c:pt>
                <c:pt idx="606">
                  <c:v>-2.9389008398113016E-3</c:v>
                </c:pt>
                <c:pt idx="607">
                  <c:v>-2.925735297836362E-3</c:v>
                </c:pt>
                <c:pt idx="608">
                  <c:v>-2.9126000418354067E-3</c:v>
                </c:pt>
                <c:pt idx="609">
                  <c:v>-2.8994949624727897E-3</c:v>
                </c:pt>
                <c:pt idx="610">
                  <c:v>-2.8864199504128646E-3</c:v>
                </c:pt>
                <c:pt idx="611">
                  <c:v>-2.8733748963199854E-3</c:v>
                </c:pt>
                <c:pt idx="612">
                  <c:v>-2.8603596908585056E-3</c:v>
                </c:pt>
                <c:pt idx="613">
                  <c:v>-2.8473742246927793E-3</c:v>
                </c:pt>
                <c:pt idx="614">
                  <c:v>-2.8344183884871604E-3</c:v>
                </c:pt>
                <c:pt idx="615">
                  <c:v>-2.8214920729060029E-3</c:v>
                </c:pt>
                <c:pt idx="616">
                  <c:v>-2.8085951686136605E-3</c:v>
                </c:pt>
                <c:pt idx="617">
                  <c:v>-2.795727566274487E-3</c:v>
                </c:pt>
                <c:pt idx="618">
                  <c:v>-2.782889156552836E-3</c:v>
                </c:pt>
                <c:pt idx="619">
                  <c:v>-2.7700798301130616E-3</c:v>
                </c:pt>
                <c:pt idx="620">
                  <c:v>-2.7572994776195177E-3</c:v>
                </c:pt>
                <c:pt idx="621">
                  <c:v>-2.7445479897365583E-3</c:v>
                </c:pt>
                <c:pt idx="622">
                  <c:v>-2.731825257128537E-3</c:v>
                </c:pt>
                <c:pt idx="623">
                  <c:v>-2.7191311704598074E-3</c:v>
                </c:pt>
                <c:pt idx="624">
                  <c:v>-2.7064656203947238E-3</c:v>
                </c:pt>
                <c:pt idx="625">
                  <c:v>-2.6938284975976398E-3</c:v>
                </c:pt>
                <c:pt idx="626">
                  <c:v>-2.6812196927329095E-3</c:v>
                </c:pt>
                <c:pt idx="627">
                  <c:v>-2.6686390964648864E-3</c:v>
                </c:pt>
                <c:pt idx="628">
                  <c:v>-2.6560865994579245E-3</c:v>
                </c:pt>
                <c:pt idx="629">
                  <c:v>-2.6435620923763777E-3</c:v>
                </c:pt>
                <c:pt idx="630">
                  <c:v>-2.6310654658846001E-3</c:v>
                </c:pt>
                <c:pt idx="631">
                  <c:v>-2.6185966106469453E-3</c:v>
                </c:pt>
                <c:pt idx="632">
                  <c:v>-2.6061554173277667E-3</c:v>
                </c:pt>
                <c:pt idx="633">
                  <c:v>-2.5937417765914189E-3</c:v>
                </c:pt>
                <c:pt idx="634">
                  <c:v>-2.5813555791022553E-3</c:v>
                </c:pt>
                <c:pt idx="635">
                  <c:v>-2.56899671552463E-3</c:v>
                </c:pt>
                <c:pt idx="636">
                  <c:v>-2.5566650765228966E-3</c:v>
                </c:pt>
                <c:pt idx="637">
                  <c:v>-2.544360552761409E-3</c:v>
                </c:pt>
                <c:pt idx="638">
                  <c:v>-2.5320830349045212E-3</c:v>
                </c:pt>
                <c:pt idx="639">
                  <c:v>-2.5198324136165868E-3</c:v>
                </c:pt>
                <c:pt idx="640">
                  <c:v>-2.5076085795619598E-3</c:v>
                </c:pt>
                <c:pt idx="641">
                  <c:v>-2.4954114234049941E-3</c:v>
                </c:pt>
                <c:pt idx="642">
                  <c:v>-2.4832408358100434E-3</c:v>
                </c:pt>
                <c:pt idx="643">
                  <c:v>-2.4710967074414616E-3</c:v>
                </c:pt>
                <c:pt idx="644">
                  <c:v>-2.4589789289636028E-3</c:v>
                </c:pt>
                <c:pt idx="645">
                  <c:v>-2.4468873910408204E-3</c:v>
                </c:pt>
                <c:pt idx="646">
                  <c:v>-2.4348219843374685E-3</c:v>
                </c:pt>
                <c:pt idx="647">
                  <c:v>-2.4227825995179011E-3</c:v>
                </c:pt>
                <c:pt idx="648">
                  <c:v>-2.4107691272464717E-3</c:v>
                </c:pt>
                <c:pt idx="649">
                  <c:v>-2.3987814581875344E-3</c:v>
                </c:pt>
                <c:pt idx="650">
                  <c:v>-2.386819483005443E-3</c:v>
                </c:pt>
                <c:pt idx="651">
                  <c:v>-2.3748830923645513E-3</c:v>
                </c:pt>
                <c:pt idx="652">
                  <c:v>-2.3629721769292131E-3</c:v>
                </c:pt>
                <c:pt idx="653">
                  <c:v>-2.3510866273637825E-3</c:v>
                </c:pt>
                <c:pt idx="654">
                  <c:v>-2.339226334332613E-3</c:v>
                </c:pt>
                <c:pt idx="655">
                  <c:v>-2.3273911885000587E-3</c:v>
                </c:pt>
                <c:pt idx="656">
                  <c:v>-2.3155810805304735E-3</c:v>
                </c:pt>
                <c:pt idx="657">
                  <c:v>-2.303795901088211E-3</c:v>
                </c:pt>
                <c:pt idx="658">
                  <c:v>-2.2920355408376251E-3</c:v>
                </c:pt>
                <c:pt idx="659">
                  <c:v>-2.2802998904430695E-3</c:v>
                </c:pt>
                <c:pt idx="660">
                  <c:v>-2.2685888405688985E-3</c:v>
                </c:pt>
                <c:pt idx="661">
                  <c:v>-2.2569022818794658E-3</c:v>
                </c:pt>
                <c:pt idx="662">
                  <c:v>-2.2452401050391249E-3</c:v>
                </c:pt>
                <c:pt idx="663">
                  <c:v>-2.2336022007122297E-3</c:v>
                </c:pt>
                <c:pt idx="664">
                  <c:v>-2.2219884595631343E-3</c:v>
                </c:pt>
                <c:pt idx="665">
                  <c:v>-2.2103987722561927E-3</c:v>
                </c:pt>
                <c:pt idx="666">
                  <c:v>-2.1988330294557584E-3</c:v>
                </c:pt>
                <c:pt idx="667">
                  <c:v>-2.1872911218261855E-3</c:v>
                </c:pt>
                <c:pt idx="668">
                  <c:v>-2.1757729400318274E-3</c:v>
                </c:pt>
                <c:pt idx="669">
                  <c:v>-2.1642783747370387E-3</c:v>
                </c:pt>
                <c:pt idx="670">
                  <c:v>-2.1528073166061728E-3</c:v>
                </c:pt>
                <c:pt idx="671">
                  <c:v>-2.1413596563035833E-3</c:v>
                </c:pt>
                <c:pt idx="672">
                  <c:v>-2.1299352844936243E-3</c:v>
                </c:pt>
                <c:pt idx="673">
                  <c:v>-2.1185340918406497E-3</c:v>
                </c:pt>
                <c:pt idx="674">
                  <c:v>-2.1071559690090135E-3</c:v>
                </c:pt>
                <c:pt idx="675">
                  <c:v>-2.0958008066630693E-3</c:v>
                </c:pt>
                <c:pt idx="676">
                  <c:v>-2.0844684954671711E-3</c:v>
                </c:pt>
                <c:pt idx="677">
                  <c:v>-2.0731589260856724E-3</c:v>
                </c:pt>
                <c:pt idx="678">
                  <c:v>-2.0618719891829273E-3</c:v>
                </c:pt>
                <c:pt idx="679">
                  <c:v>-2.0506075754232896E-3</c:v>
                </c:pt>
                <c:pt idx="680">
                  <c:v>-2.0393655754711135E-3</c:v>
                </c:pt>
                <c:pt idx="681">
                  <c:v>-2.0281458799907524E-3</c:v>
                </c:pt>
                <c:pt idx="682">
                  <c:v>-2.01694837964656E-3</c:v>
                </c:pt>
                <c:pt idx="683">
                  <c:v>-2.0057729651028907E-3</c:v>
                </c:pt>
                <c:pt idx="684">
                  <c:v>-1.994619527024098E-3</c:v>
                </c:pt>
                <c:pt idx="685">
                  <c:v>-1.9834879560745359E-3</c:v>
                </c:pt>
                <c:pt idx="686">
                  <c:v>-1.972378142918558E-3</c:v>
                </c:pt>
                <c:pt idx="687">
                  <c:v>-1.9612899782205182E-3</c:v>
                </c:pt>
                <c:pt idx="688">
                  <c:v>-1.9502233526447707E-3</c:v>
                </c:pt>
                <c:pt idx="689">
                  <c:v>-1.939178156855669E-3</c:v>
                </c:pt>
                <c:pt idx="690">
                  <c:v>-1.9281542815175671E-3</c:v>
                </c:pt>
                <c:pt idx="691">
                  <c:v>-1.917151617294819E-3</c:v>
                </c:pt>
                <c:pt idx="692">
                  <c:v>-1.9061700548517783E-3</c:v>
                </c:pt>
                <c:pt idx="693">
                  <c:v>-1.8952094848527989E-3</c:v>
                </c:pt>
                <c:pt idx="694">
                  <c:v>-1.8842697979622345E-3</c:v>
                </c:pt>
                <c:pt idx="695">
                  <c:v>-1.8733508848444392E-3</c:v>
                </c:pt>
                <c:pt idx="696">
                  <c:v>-1.8624526361637667E-3</c:v>
                </c:pt>
                <c:pt idx="697">
                  <c:v>-1.8515749425845711E-3</c:v>
                </c:pt>
                <c:pt idx="698">
                  <c:v>-1.8407176947712058E-3</c:v>
                </c:pt>
                <c:pt idx="699">
                  <c:v>-1.8298807833880249E-3</c:v>
                </c:pt>
                <c:pt idx="700">
                  <c:v>-1.8190640990993824E-3</c:v>
                </c:pt>
                <c:pt idx="701">
                  <c:v>-1.8082675325696317E-3</c:v>
                </c:pt>
                <c:pt idx="702">
                  <c:v>-1.7974909744631271E-3</c:v>
                </c:pt>
                <c:pt idx="703">
                  <c:v>-1.7867343154442223E-3</c:v>
                </c:pt>
                <c:pt idx="704">
                  <c:v>-1.7759974461772712E-3</c:v>
                </c:pt>
                <c:pt idx="705">
                  <c:v>-1.7652802573266276E-3</c:v>
                </c:pt>
                <c:pt idx="706">
                  <c:v>-1.7545826395566452E-3</c:v>
                </c:pt>
                <c:pt idx="707">
                  <c:v>-1.7439044835316781E-3</c:v>
                </c:pt>
                <c:pt idx="708">
                  <c:v>-1.73324567991608E-3</c:v>
                </c:pt>
                <c:pt idx="709">
                  <c:v>-1.7226061193742048E-3</c:v>
                </c:pt>
                <c:pt idx="710">
                  <c:v>-1.711985692570406E-3</c:v>
                </c:pt>
                <c:pt idx="711">
                  <c:v>-1.7013842901690379E-3</c:v>
                </c:pt>
                <c:pt idx="712">
                  <c:v>-1.6908018028344543E-3</c:v>
                </c:pt>
                <c:pt idx="713">
                  <c:v>-1.6802381212310089E-3</c:v>
                </c:pt>
                <c:pt idx="714">
                  <c:v>-1.6696931360230555E-3</c:v>
                </c:pt>
                <c:pt idx="715">
                  <c:v>-1.6591667378749481E-3</c:v>
                </c:pt>
                <c:pt idx="716">
                  <c:v>-1.6486588174510406E-3</c:v>
                </c:pt>
                <c:pt idx="717">
                  <c:v>-1.6381692654156867E-3</c:v>
                </c:pt>
                <c:pt idx="718">
                  <c:v>-1.6276979724332403E-3</c:v>
                </c:pt>
                <c:pt idx="719">
                  <c:v>-1.6172448291680553E-3</c:v>
                </c:pt>
                <c:pt idx="720">
                  <c:v>-1.6068097262844853E-3</c:v>
                </c:pt>
                <c:pt idx="721">
                  <c:v>-1.5963925544468845E-3</c:v>
                </c:pt>
                <c:pt idx="722">
                  <c:v>-1.5859932043196065E-3</c:v>
                </c:pt>
                <c:pt idx="723">
                  <c:v>-1.5756115665670053E-3</c:v>
                </c:pt>
                <c:pt idx="724">
                  <c:v>-1.5652475318534346E-3</c:v>
                </c:pt>
                <c:pt idx="725">
                  <c:v>-1.5549009908432483E-3</c:v>
                </c:pt>
                <c:pt idx="726">
                  <c:v>-1.5445718342008002E-3</c:v>
                </c:pt>
                <c:pt idx="727">
                  <c:v>-1.5342599525904443E-3</c:v>
                </c:pt>
                <c:pt idx="728">
                  <c:v>-1.5239652366765344E-3</c:v>
                </c:pt>
                <c:pt idx="729">
                  <c:v>-1.5136875771234242E-3</c:v>
                </c:pt>
                <c:pt idx="730">
                  <c:v>-1.5034268645954677E-3</c:v>
                </c:pt>
                <c:pt idx="731">
                  <c:v>-1.4931829897570188E-3</c:v>
                </c:pt>
                <c:pt idx="732">
                  <c:v>-1.4829558432724313E-3</c:v>
                </c:pt>
                <c:pt idx="733">
                  <c:v>-1.472745315806059E-3</c:v>
                </c:pt>
                <c:pt idx="734">
                  <c:v>-1.4625512980222556E-3</c:v>
                </c:pt>
                <c:pt idx="735">
                  <c:v>-1.4523736805853752E-3</c:v>
                </c:pt>
                <c:pt idx="736">
                  <c:v>-1.4422123541597716E-3</c:v>
                </c:pt>
                <c:pt idx="737">
                  <c:v>-1.4320672094097985E-3</c:v>
                </c:pt>
                <c:pt idx="738">
                  <c:v>-1.4219381369998099E-3</c:v>
                </c:pt>
                <c:pt idx="739">
                  <c:v>-1.4118250275941596E-3</c:v>
                </c:pt>
                <c:pt idx="740">
                  <c:v>-1.4017277718572014E-3</c:v>
                </c:pt>
                <c:pt idx="741">
                  <c:v>-1.391646260453289E-3</c:v>
                </c:pt>
                <c:pt idx="742">
                  <c:v>-1.3815803840467765E-3</c:v>
                </c:pt>
                <c:pt idx="743">
                  <c:v>-1.3715300333020178E-3</c:v>
                </c:pt>
                <c:pt idx="744">
                  <c:v>-1.3614950988833664E-3</c:v>
                </c:pt>
                <c:pt idx="745">
                  <c:v>-1.3514754714551765E-3</c:v>
                </c:pt>
                <c:pt idx="746">
                  <c:v>-1.3414710416818018E-3</c:v>
                </c:pt>
                <c:pt idx="747">
                  <c:v>-1.3314817002275962E-3</c:v>
                </c:pt>
                <c:pt idx="748">
                  <c:v>-1.3215073377569136E-3</c:v>
                </c:pt>
                <c:pt idx="749">
                  <c:v>-1.3115478449341076E-3</c:v>
                </c:pt>
                <c:pt idx="750">
                  <c:v>-1.3016031124235322E-3</c:v>
                </c:pt>
                <c:pt idx="751">
                  <c:v>-1.2916730308895413E-3</c:v>
                </c:pt>
                <c:pt idx="752">
                  <c:v>-1.2817574909964886E-3</c:v>
                </c:pt>
                <c:pt idx="753">
                  <c:v>-1.2718563834087282E-3</c:v>
                </c:pt>
                <c:pt idx="754">
                  <c:v>-1.2619695987906138E-3</c:v>
                </c:pt>
                <c:pt idx="755">
                  <c:v>-1.2520970278064993E-3</c:v>
                </c:pt>
                <c:pt idx="756">
                  <c:v>-1.2422385611207383E-3</c:v>
                </c:pt>
                <c:pt idx="757">
                  <c:v>-1.2323940893976849E-3</c:v>
                </c:pt>
                <c:pt idx="758">
                  <c:v>-1.2225635033016929E-3</c:v>
                </c:pt>
                <c:pt idx="759">
                  <c:v>-1.2127466934971161E-3</c:v>
                </c:pt>
                <c:pt idx="760">
                  <c:v>-1.2029435506483084E-3</c:v>
                </c:pt>
                <c:pt idx="761">
                  <c:v>-1.1931539654196235E-3</c:v>
                </c:pt>
                <c:pt idx="762">
                  <c:v>-1.1833778284754157E-3</c:v>
                </c:pt>
                <c:pt idx="763">
                  <c:v>-1.1736150304800382E-3</c:v>
                </c:pt>
                <c:pt idx="764">
                  <c:v>-1.1638654620978453E-3</c:v>
                </c:pt>
                <c:pt idx="765">
                  <c:v>-1.1541290139931908E-3</c:v>
                </c:pt>
                <c:pt idx="766">
                  <c:v>-1.1444055768304283E-3</c:v>
                </c:pt>
                <c:pt idx="767">
                  <c:v>-1.1346950412739118E-3</c:v>
                </c:pt>
                <c:pt idx="768">
                  <c:v>-1.1249972979879954E-3</c:v>
                </c:pt>
                <c:pt idx="769">
                  <c:v>-1.1153122376370325E-3</c:v>
                </c:pt>
                <c:pt idx="770">
                  <c:v>-1.1056397508853772E-3</c:v>
                </c:pt>
                <c:pt idx="771">
                  <c:v>-1.0959797283973832E-3</c:v>
                </c:pt>
                <c:pt idx="772">
                  <c:v>-1.0863320608374045E-3</c:v>
                </c:pt>
                <c:pt idx="773">
                  <c:v>-1.076696638869795E-3</c:v>
                </c:pt>
                <c:pt idx="774">
                  <c:v>-1.0670733531589083E-3</c:v>
                </c:pt>
                <c:pt idx="775">
                  <c:v>-1.0574620943690986E-3</c:v>
                </c:pt>
                <c:pt idx="776">
                  <c:v>-1.0478627531647195E-3</c:v>
                </c:pt>
                <c:pt idx="777">
                  <c:v>-1.0382752202101248E-3</c:v>
                </c:pt>
                <c:pt idx="778">
                  <c:v>-1.0286993861696684E-3</c:v>
                </c:pt>
                <c:pt idx="779">
                  <c:v>-1.0191351417077042E-3</c:v>
                </c:pt>
                <c:pt idx="780">
                  <c:v>-1.0095823774885859E-3</c:v>
                </c:pt>
                <c:pt idx="781">
                  <c:v>-1.0000409841766677E-3</c:v>
                </c:pt>
                <c:pt idx="782">
                  <c:v>-9.9051085243630319E-4</c:v>
                </c:pt>
                <c:pt idx="783">
                  <c:v>-9.8099187293184623E-4</c:v>
                </c:pt>
                <c:pt idx="784">
                  <c:v>-9.714839363276507E-4</c:v>
                </c:pt>
                <c:pt idx="785">
                  <c:v>-9.6198693328807038E-4</c:v>
                </c:pt>
                <c:pt idx="786">
                  <c:v>-9.5250075447745914E-4</c:v>
                </c:pt>
                <c:pt idx="787">
                  <c:v>-9.4302529056017087E-4</c:v>
                </c:pt>
                <c:pt idx="788">
                  <c:v>-9.3356043220055947E-4</c:v>
                </c:pt>
                <c:pt idx="789">
                  <c:v>-9.241060700629787E-4</c:v>
                </c:pt>
                <c:pt idx="790">
                  <c:v>-9.1466209481178245E-4</c:v>
                </c:pt>
                <c:pt idx="791">
                  <c:v>-9.0522839711132451E-4</c:v>
                </c:pt>
                <c:pt idx="792">
                  <c:v>-8.9580486762595875E-4</c:v>
                </c:pt>
                <c:pt idx="793">
                  <c:v>-8.8639139702003907E-4</c:v>
                </c:pt>
                <c:pt idx="794">
                  <c:v>-8.7698787595791923E-4</c:v>
                </c:pt>
                <c:pt idx="795">
                  <c:v>-8.6759419510395314E-4</c:v>
                </c:pt>
                <c:pt idx="796">
                  <c:v>-8.5821024512249466E-4</c:v>
                </c:pt>
                <c:pt idx="797">
                  <c:v>-8.4883591667789758E-4</c:v>
                </c:pt>
                <c:pt idx="798">
                  <c:v>-8.3947110043451579E-4</c:v>
                </c:pt>
                <c:pt idx="799">
                  <c:v>-8.3011568705670317E-4</c:v>
                </c:pt>
                <c:pt idx="800">
                  <c:v>-8.207695672088135E-4</c:v>
                </c:pt>
                <c:pt idx="801">
                  <c:v>-8.1143263155520067E-4</c:v>
                </c:pt>
                <c:pt idx="802">
                  <c:v>-8.0210477076021844E-4</c:v>
                </c:pt>
                <c:pt idx="803">
                  <c:v>-7.9278587548822083E-4</c:v>
                </c:pt>
                <c:pt idx="804">
                  <c:v>-7.8347583640356148E-4</c:v>
                </c:pt>
                <c:pt idx="805">
                  <c:v>-7.7417454417059441E-4</c:v>
                </c:pt>
                <c:pt idx="806">
                  <c:v>-7.6488188945367339E-4</c:v>
                </c:pt>
                <c:pt idx="807">
                  <c:v>-7.555977629171523E-4</c:v>
                </c:pt>
                <c:pt idx="808">
                  <c:v>-7.4632205522538492E-4</c:v>
                </c:pt>
                <c:pt idx="809">
                  <c:v>-7.3705465704272514E-4</c:v>
                </c:pt>
                <c:pt idx="810">
                  <c:v>-7.2779545903352684E-4</c:v>
                </c:pt>
                <c:pt idx="811">
                  <c:v>-7.185443518621438E-4</c:v>
                </c:pt>
                <c:pt idx="812">
                  <c:v>-7.0930122619292991E-4</c:v>
                </c:pt>
                <c:pt idx="813">
                  <c:v>-7.0006597269023905E-4</c:v>
                </c:pt>
                <c:pt idx="814">
                  <c:v>-6.90838482018425E-4</c:v>
                </c:pt>
                <c:pt idx="815">
                  <c:v>-6.8161864484184165E-4</c:v>
                </c:pt>
                <c:pt idx="816">
                  <c:v>-6.7240635182484276E-4</c:v>
                </c:pt>
                <c:pt idx="817">
                  <c:v>-6.6320149363178235E-4</c:v>
                </c:pt>
                <c:pt idx="818">
                  <c:v>-6.5400396092701407E-4</c:v>
                </c:pt>
                <c:pt idx="819">
                  <c:v>-6.4481364437489193E-4</c:v>
                </c:pt>
                <c:pt idx="820">
                  <c:v>-6.3563043463976969E-4</c:v>
                </c:pt>
                <c:pt idx="821">
                  <c:v>-6.2645422238600125E-4</c:v>
                </c:pt>
                <c:pt idx="822">
                  <c:v>-6.1728489827794037E-4</c:v>
                </c:pt>
                <c:pt idx="823">
                  <c:v>-6.0812235297994096E-4</c:v>
                </c:pt>
                <c:pt idx="824">
                  <c:v>-5.9896647715635689E-4</c:v>
                </c:pt>
                <c:pt idx="825">
                  <c:v>-5.8981716147154194E-4</c:v>
                </c:pt>
                <c:pt idx="826">
                  <c:v>-5.8067429658985E-4</c:v>
                </c:pt>
                <c:pt idx="827">
                  <c:v>-5.7153777317563495E-4</c:v>
                </c:pt>
                <c:pt idx="828">
                  <c:v>-5.6240748189325057E-4</c:v>
                </c:pt>
                <c:pt idx="829">
                  <c:v>-5.5328331340705075E-4</c:v>
                </c:pt>
                <c:pt idx="830">
                  <c:v>-5.4416515838138938E-4</c:v>
                </c:pt>
                <c:pt idx="831">
                  <c:v>-5.3505290748062022E-4</c:v>
                </c:pt>
                <c:pt idx="832">
                  <c:v>-5.2594645136909716E-4</c:v>
                </c:pt>
                <c:pt idx="833">
                  <c:v>-5.1684568071117399E-4</c:v>
                </c:pt>
                <c:pt idx="834">
                  <c:v>-5.0775048617120459E-4</c:v>
                </c:pt>
                <c:pt idx="835">
                  <c:v>-4.9866075841354285E-4</c:v>
                </c:pt>
                <c:pt idx="836">
                  <c:v>-4.8957638810254265E-4</c:v>
                </c:pt>
                <c:pt idx="837">
                  <c:v>-4.8049726590255771E-4</c:v>
                </c:pt>
                <c:pt idx="838">
                  <c:v>-4.7142328247794197E-4</c:v>
                </c:pt>
                <c:pt idx="839">
                  <c:v>-4.6235432849304922E-4</c:v>
                </c:pt>
                <c:pt idx="840">
                  <c:v>-4.5329029461223334E-4</c:v>
                </c:pt>
                <c:pt idx="841">
                  <c:v>-4.4423107149984821E-4</c:v>
                </c:pt>
                <c:pt idx="842">
                  <c:v>-4.3517654982024761E-4</c:v>
                </c:pt>
                <c:pt idx="843">
                  <c:v>-4.2612662023778543E-4</c:v>
                </c:pt>
                <c:pt idx="844">
                  <c:v>-4.1708117341681549E-4</c:v>
                </c:pt>
                <c:pt idx="845">
                  <c:v>-4.080401000216917E-4</c:v>
                </c:pt>
                <c:pt idx="846">
                  <c:v>-3.9900329071676787E-4</c:v>
                </c:pt>
                <c:pt idx="847">
                  <c:v>-3.8997063616639784E-4</c:v>
                </c:pt>
                <c:pt idx="848">
                  <c:v>-3.8094202703493543E-4</c:v>
                </c:pt>
                <c:pt idx="849">
                  <c:v>-3.7191735398673455E-4</c:v>
                </c:pt>
                <c:pt idx="850">
                  <c:v>-3.6289650768614901E-4</c:v>
                </c:pt>
                <c:pt idx="851">
                  <c:v>-3.5387937879753265E-4</c:v>
                </c:pt>
                <c:pt idx="852">
                  <c:v>-3.4486585798523931E-4</c:v>
                </c:pt>
                <c:pt idx="853">
                  <c:v>-3.3585583591362286E-4</c:v>
                </c:pt>
                <c:pt idx="854">
                  <c:v>-3.2684920324703713E-4</c:v>
                </c:pt>
                <c:pt idx="855">
                  <c:v>-3.1784585064983597E-4</c:v>
                </c:pt>
                <c:pt idx="856">
                  <c:v>-3.0884566878637326E-4</c:v>
                </c:pt>
                <c:pt idx="857">
                  <c:v>-2.9984854832100283E-4</c:v>
                </c:pt>
                <c:pt idx="858">
                  <c:v>-2.908543799180785E-4</c:v>
                </c:pt>
                <c:pt idx="859">
                  <c:v>-2.8186305424195417E-4</c:v>
                </c:pt>
                <c:pt idx="860">
                  <c:v>-2.7287446195698362E-4</c:v>
                </c:pt>
                <c:pt idx="861">
                  <c:v>-2.6388849372752077E-4</c:v>
                </c:pt>
                <c:pt idx="862">
                  <c:v>-2.5490504021791942E-4</c:v>
                </c:pt>
                <c:pt idx="863">
                  <c:v>-2.4592399209253345E-4</c:v>
                </c:pt>
                <c:pt idx="864">
                  <c:v>-2.3694524001571665E-4</c:v>
                </c:pt>
                <c:pt idx="865">
                  <c:v>-2.279686746518229E-4</c:v>
                </c:pt>
                <c:pt idx="866">
                  <c:v>-2.1899418666520605E-4</c:v>
                </c:pt>
                <c:pt idx="867">
                  <c:v>-2.1002166672021995E-4</c:v>
                </c:pt>
                <c:pt idx="868">
                  <c:v>-2.0105100548121845E-4</c:v>
                </c:pt>
                <c:pt idx="869">
                  <c:v>-1.9208209361255539E-4</c:v>
                </c:pt>
                <c:pt idx="870">
                  <c:v>-1.8311482177858464E-4</c:v>
                </c:pt>
                <c:pt idx="871">
                  <c:v>-1.7414908064366001E-4</c:v>
                </c:pt>
                <c:pt idx="872">
                  <c:v>-1.6518476087213537E-4</c:v>
                </c:pt>
                <c:pt idx="873">
                  <c:v>-1.5622175312836456E-4</c:v>
                </c:pt>
                <c:pt idx="874">
                  <c:v>-1.4725994807670144E-4</c:v>
                </c:pt>
                <c:pt idx="875">
                  <c:v>-1.3829923638149984E-4</c:v>
                </c:pt>
                <c:pt idx="876">
                  <c:v>-1.2933950870711361E-4</c:v>
                </c:pt>
                <c:pt idx="877">
                  <c:v>-1.203806557178966E-4</c:v>
                </c:pt>
                <c:pt idx="878">
                  <c:v>-1.1142256807820266E-4</c:v>
                </c:pt>
                <c:pt idx="879">
                  <c:v>-1.0246513645238565E-4</c:v>
                </c:pt>
                <c:pt idx="880">
                  <c:v>-9.3508251504799395E-5</c:v>
                </c:pt>
                <c:pt idx="881">
                  <c:v>-8.4551803899797761E-5</c:v>
                </c:pt>
                <c:pt idx="882">
                  <c:v>-7.5595684301734577E-5</c:v>
                </c:pt>
                <c:pt idx="883">
                  <c:v>-6.6639783374963703E-5</c:v>
                </c:pt>
                <c:pt idx="884">
                  <c:v>-5.7683991783838978E-5</c:v>
                </c:pt>
                <c:pt idx="885">
                  <c:v>-4.8728200192714252E-5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1.55E-4</c:v>
                </c:pt>
                <c:pt idx="1">
                  <c:v>1.5499876836547899E-4</c:v>
                </c:pt>
                <c:pt idx="2">
                  <c:v>1.5499630509643698E-4</c:v>
                </c:pt>
                <c:pt idx="3">
                  <c:v>1.5499261019287394E-4</c:v>
                </c:pt>
                <c:pt idx="4">
                  <c:v>1.5498768365478991E-4</c:v>
                </c:pt>
                <c:pt idx="5">
                  <c:v>1.5498152548218486E-4</c:v>
                </c:pt>
                <c:pt idx="6">
                  <c:v>1.5497413567505883E-4</c:v>
                </c:pt>
                <c:pt idx="7">
                  <c:v>1.5496551423341176E-4</c:v>
                </c:pt>
                <c:pt idx="8">
                  <c:v>1.549556611572437E-4</c:v>
                </c:pt>
                <c:pt idx="9">
                  <c:v>1.5494457644655462E-4</c:v>
                </c:pt>
                <c:pt idx="10">
                  <c:v>1.5493226010134453E-4</c:v>
                </c:pt>
                <c:pt idx="11">
                  <c:v>1.5491871212161345E-4</c:v>
                </c:pt>
                <c:pt idx="12">
                  <c:v>1.5490393250736133E-4</c:v>
                </c:pt>
                <c:pt idx="13">
                  <c:v>1.5488792125858822E-4</c:v>
                </c:pt>
                <c:pt idx="14">
                  <c:v>1.548706783752941E-4</c:v>
                </c:pt>
                <c:pt idx="15">
                  <c:v>1.5485220385747899E-4</c:v>
                </c:pt>
                <c:pt idx="16">
                  <c:v>1.5483249770514284E-4</c:v>
                </c:pt>
                <c:pt idx="17">
                  <c:v>1.5481155991828571E-4</c:v>
                </c:pt>
                <c:pt idx="18">
                  <c:v>1.5478939049690755E-4</c:v>
                </c:pt>
                <c:pt idx="19">
                  <c:v>1.5476598944100839E-4</c:v>
                </c:pt>
                <c:pt idx="20">
                  <c:v>1.5474135675058823E-4</c:v>
                </c:pt>
                <c:pt idx="21">
                  <c:v>1.5471549242564704E-4</c:v>
                </c:pt>
                <c:pt idx="22">
                  <c:v>1.5468839646618485E-4</c:v>
                </c:pt>
                <c:pt idx="23">
                  <c:v>1.5466006887220166E-4</c:v>
                </c:pt>
                <c:pt idx="24">
                  <c:v>1.5463050964369744E-4</c:v>
                </c:pt>
                <c:pt idx="25">
                  <c:v>1.5459971878067224E-4</c:v>
                </c:pt>
                <c:pt idx="26">
                  <c:v>1.5456769628312603E-4</c:v>
                </c:pt>
                <c:pt idx="27">
                  <c:v>1.545344421510588E-4</c:v>
                </c:pt>
                <c:pt idx="28">
                  <c:v>1.5449995638447056E-4</c:v>
                </c:pt>
                <c:pt idx="29">
                  <c:v>1.544642389833613E-4</c:v>
                </c:pt>
                <c:pt idx="30">
                  <c:v>1.5442728994773106E-4</c:v>
                </c:pt>
                <c:pt idx="31">
                  <c:v>1.543891092775798E-4</c:v>
                </c:pt>
                <c:pt idx="32">
                  <c:v>1.5434969697290752E-4</c:v>
                </c:pt>
                <c:pt idx="33">
                  <c:v>1.5430905303371424E-4</c:v>
                </c:pt>
                <c:pt idx="34">
                  <c:v>1.5426717745999996E-4</c:v>
                </c:pt>
                <c:pt idx="35">
                  <c:v>1.5422407025176467E-4</c:v>
                </c:pt>
                <c:pt idx="36">
                  <c:v>1.5417973140900837E-4</c:v>
                </c:pt>
                <c:pt idx="37">
                  <c:v>1.5413416093173105E-4</c:v>
                </c:pt>
                <c:pt idx="38">
                  <c:v>1.5408735881993271E-4</c:v>
                </c:pt>
                <c:pt idx="39">
                  <c:v>1.5403932507361339E-4</c:v>
                </c:pt>
                <c:pt idx="40">
                  <c:v>1.5399005969277306E-4</c:v>
                </c:pt>
                <c:pt idx="41">
                  <c:v>1.5393956267741171E-4</c:v>
                </c:pt>
                <c:pt idx="42">
                  <c:v>1.5388783402752934E-4</c:v>
                </c:pt>
                <c:pt idx="43">
                  <c:v>1.5383487374312599E-4</c:v>
                </c:pt>
                <c:pt idx="44">
                  <c:v>1.537806818242016E-4</c:v>
                </c:pt>
                <c:pt idx="45">
                  <c:v>1.5372525827075622E-4</c:v>
                </c:pt>
                <c:pt idx="46">
                  <c:v>1.5366860308278985E-4</c:v>
                </c:pt>
                <c:pt idx="47">
                  <c:v>1.5361071626030244E-4</c:v>
                </c:pt>
                <c:pt idx="48">
                  <c:v>1.5355159780329404E-4</c:v>
                </c:pt>
                <c:pt idx="49">
                  <c:v>1.534912477117646E-4</c:v>
                </c:pt>
                <c:pt idx="50">
                  <c:v>1.5342966598571421E-4</c:v>
                </c:pt>
                <c:pt idx="51">
                  <c:v>1.5336685262514277E-4</c:v>
                </c:pt>
                <c:pt idx="52">
                  <c:v>1.5330280763005031E-4</c:v>
                </c:pt>
                <c:pt idx="53">
                  <c:v>1.5323753100043687E-4</c:v>
                </c:pt>
                <c:pt idx="54">
                  <c:v>1.5317102273630241E-4</c:v>
                </c:pt>
                <c:pt idx="55">
                  <c:v>1.5310328283764694E-4</c:v>
                </c:pt>
                <c:pt idx="56">
                  <c:v>1.5303431130447048E-4</c:v>
                </c:pt>
                <c:pt idx="57">
                  <c:v>1.5296410813677298E-4</c:v>
                </c:pt>
                <c:pt idx="58">
                  <c:v>1.5289267333455449E-4</c:v>
                </c:pt>
                <c:pt idx="59">
                  <c:v>1.5282000689781499E-4</c:v>
                </c:pt>
                <c:pt idx="60">
                  <c:v>1.527461088265545E-4</c:v>
                </c:pt>
                <c:pt idx="61">
                  <c:v>1.5267097912077297E-4</c:v>
                </c:pt>
                <c:pt idx="62">
                  <c:v>1.5259461778047045E-4</c:v>
                </c:pt>
                <c:pt idx="63">
                  <c:v>1.5251702480564692E-4</c:v>
                </c:pt>
                <c:pt idx="64">
                  <c:v>1.5243820019630237E-4</c:v>
                </c:pt>
                <c:pt idx="65">
                  <c:v>1.5235814395243681E-4</c:v>
                </c:pt>
                <c:pt idx="66">
                  <c:v>1.5227685607405026E-4</c:v>
                </c:pt>
                <c:pt idx="67">
                  <c:v>1.521943365611427E-4</c:v>
                </c:pt>
                <c:pt idx="68">
                  <c:v>1.5211058541371412E-4</c:v>
                </c:pt>
                <c:pt idx="69">
                  <c:v>1.5202560263176453E-4</c:v>
                </c:pt>
                <c:pt idx="70">
                  <c:v>1.5193938821529395E-4</c:v>
                </c:pt>
                <c:pt idx="71">
                  <c:v>1.5185194216430235E-4</c:v>
                </c:pt>
                <c:pt idx="72">
                  <c:v>1.5176326447878974E-4</c:v>
                </c:pt>
                <c:pt idx="73">
                  <c:v>1.5167335515875612E-4</c:v>
                </c:pt>
                <c:pt idx="74">
                  <c:v>1.5158221420420148E-4</c:v>
                </c:pt>
                <c:pt idx="75">
                  <c:v>1.5148984161512586E-4</c:v>
                </c:pt>
                <c:pt idx="76">
                  <c:v>1.5139623739152922E-4</c:v>
                </c:pt>
                <c:pt idx="77">
                  <c:v>1.5130140153341156E-4</c:v>
                </c:pt>
                <c:pt idx="78">
                  <c:v>1.5120533404077289E-4</c:v>
                </c:pt>
                <c:pt idx="79">
                  <c:v>1.5110803491361324E-4</c:v>
                </c:pt>
                <c:pt idx="80">
                  <c:v>1.5100950415193254E-4</c:v>
                </c:pt>
                <c:pt idx="81">
                  <c:v>1.5090974175573085E-4</c:v>
                </c:pt>
                <c:pt idx="82">
                  <c:v>1.5080874772500815E-4</c:v>
                </c:pt>
                <c:pt idx="83">
                  <c:v>1.5070652205976447E-4</c:v>
                </c:pt>
                <c:pt idx="84">
                  <c:v>1.5060306475999974E-4</c:v>
                </c:pt>
                <c:pt idx="85">
                  <c:v>1.5049837582571402E-4</c:v>
                </c:pt>
                <c:pt idx="86">
                  <c:v>1.5039245525690729E-4</c:v>
                </c:pt>
                <c:pt idx="87">
                  <c:v>1.5028530305357957E-4</c:v>
                </c:pt>
                <c:pt idx="88">
                  <c:v>1.5017691921573082E-4</c:v>
                </c:pt>
                <c:pt idx="89">
                  <c:v>1.5006730374336107E-4</c:v>
                </c:pt>
                <c:pt idx="90">
                  <c:v>1.4995645663647031E-4</c:v>
                </c:pt>
                <c:pt idx="91">
                  <c:v>1.4984437789505853E-4</c:v>
                </c:pt>
                <c:pt idx="92">
                  <c:v>1.4973106751912574E-4</c:v>
                </c:pt>
                <c:pt idx="93">
                  <c:v>1.4961652550867196E-4</c:v>
                </c:pt>
                <c:pt idx="94">
                  <c:v>1.4950075186369717E-4</c:v>
                </c:pt>
                <c:pt idx="95">
                  <c:v>1.4938374658420136E-4</c:v>
                </c:pt>
                <c:pt idx="96">
                  <c:v>1.4926550967018454E-4</c:v>
                </c:pt>
                <c:pt idx="97">
                  <c:v>1.4914604112164674E-4</c:v>
                </c:pt>
                <c:pt idx="98">
                  <c:v>1.4902534093858789E-4</c:v>
                </c:pt>
                <c:pt idx="99">
                  <c:v>1.4890340912100805E-4</c:v>
                </c:pt>
                <c:pt idx="100">
                  <c:v>1.487802456689072E-4</c:v>
                </c:pt>
                <c:pt idx="101">
                  <c:v>1.4865585058228536E-4</c:v>
                </c:pt>
                <c:pt idx="102">
                  <c:v>1.4853022386114248E-4</c:v>
                </c:pt>
                <c:pt idx="103">
                  <c:v>1.4840336550547861E-4</c:v>
                </c:pt>
                <c:pt idx="104">
                  <c:v>1.4827527551529372E-4</c:v>
                </c:pt>
                <c:pt idx="105">
                  <c:v>1.4814595389058785E-4</c:v>
                </c:pt>
                <c:pt idx="106">
                  <c:v>1.4801540063136094E-4</c:v>
                </c:pt>
                <c:pt idx="107">
                  <c:v>1.4788361573761304E-4</c:v>
                </c:pt>
                <c:pt idx="108">
                  <c:v>1.4775059920934413E-4</c:v>
                </c:pt>
                <c:pt idx="109">
                  <c:v>1.476163510465542E-4</c:v>
                </c:pt>
                <c:pt idx="110">
                  <c:v>1.4748087124924326E-4</c:v>
                </c:pt>
                <c:pt idx="111">
                  <c:v>1.4734415981741133E-4</c:v>
                </c:pt>
                <c:pt idx="112">
                  <c:v>1.4720621675105839E-4</c:v>
                </c:pt>
                <c:pt idx="113">
                  <c:v>1.4706704205018443E-4</c:v>
                </c:pt>
                <c:pt idx="114">
                  <c:v>1.4692663571478945E-4</c:v>
                </c:pt>
                <c:pt idx="115">
                  <c:v>1.4678499774487349E-4</c:v>
                </c:pt>
                <c:pt idx="116">
                  <c:v>1.4664212814043649E-4</c:v>
                </c:pt>
                <c:pt idx="117">
                  <c:v>1.464980269014785E-4</c:v>
                </c:pt>
                <c:pt idx="118">
                  <c:v>1.463526940279995E-4</c:v>
                </c:pt>
                <c:pt idx="119">
                  <c:v>1.4620612951999951E-4</c:v>
                </c:pt>
                <c:pt idx="120">
                  <c:v>1.4605833337747847E-4</c:v>
                </c:pt>
                <c:pt idx="121">
                  <c:v>1.4590930560043645E-4</c:v>
                </c:pt>
                <c:pt idx="122">
                  <c:v>1.4575904618887342E-4</c:v>
                </c:pt>
                <c:pt idx="123">
                  <c:v>1.4560755514278939E-4</c:v>
                </c:pt>
                <c:pt idx="124">
                  <c:v>1.4545483246218433E-4</c:v>
                </c:pt>
                <c:pt idx="125">
                  <c:v>1.4530087814705828E-4</c:v>
                </c:pt>
                <c:pt idx="126">
                  <c:v>1.4514569219741121E-4</c:v>
                </c:pt>
                <c:pt idx="127">
                  <c:v>1.4498927461324313E-4</c:v>
                </c:pt>
                <c:pt idx="128">
                  <c:v>1.4483162539455404E-4</c:v>
                </c:pt>
                <c:pt idx="129">
                  <c:v>1.4467274454134396E-4</c:v>
                </c:pt>
                <c:pt idx="130">
                  <c:v>1.4451263205361286E-4</c:v>
                </c:pt>
                <c:pt idx="131">
                  <c:v>1.4435128793136075E-4</c:v>
                </c:pt>
                <c:pt idx="132">
                  <c:v>1.4418871217458762E-4</c:v>
                </c:pt>
                <c:pt idx="133">
                  <c:v>1.4402490478329351E-4</c:v>
                </c:pt>
                <c:pt idx="134">
                  <c:v>1.4385986575747835E-4</c:v>
                </c:pt>
                <c:pt idx="135">
                  <c:v>1.4369359509714221E-4</c:v>
                </c:pt>
                <c:pt idx="136">
                  <c:v>1.4352609280228506E-4</c:v>
                </c:pt>
                <c:pt idx="137">
                  <c:v>1.4335735887290691E-4</c:v>
                </c:pt>
                <c:pt idx="138">
                  <c:v>1.4318739330900773E-4</c:v>
                </c:pt>
                <c:pt idx="139">
                  <c:v>1.4301619611058755E-4</c:v>
                </c:pt>
                <c:pt idx="140">
                  <c:v>1.4284376727764637E-4</c:v>
                </c:pt>
                <c:pt idx="141">
                  <c:v>1.4267010681018419E-4</c:v>
                </c:pt>
                <c:pt idx="142">
                  <c:v>1.4249521470820098E-4</c:v>
                </c:pt>
                <c:pt idx="143">
                  <c:v>1.4231909097169677E-4</c:v>
                </c:pt>
                <c:pt idx="144">
                  <c:v>1.4214173560067155E-4</c:v>
                </c:pt>
                <c:pt idx="145">
                  <c:v>1.4196314859512532E-4</c:v>
                </c:pt>
                <c:pt idx="146">
                  <c:v>1.4178332995505808E-4</c:v>
                </c:pt>
                <c:pt idx="147">
                  <c:v>1.4160227968046984E-4</c:v>
                </c:pt>
                <c:pt idx="148">
                  <c:v>1.4141999777136059E-4</c:v>
                </c:pt>
                <c:pt idx="149">
                  <c:v>1.4123648422773033E-4</c:v>
                </c:pt>
                <c:pt idx="150">
                  <c:v>1.4105173904957905E-4</c:v>
                </c:pt>
                <c:pt idx="151">
                  <c:v>1.4086576223690676E-4</c:v>
                </c:pt>
                <c:pt idx="152">
                  <c:v>1.4067855378971348E-4</c:v>
                </c:pt>
                <c:pt idx="153">
                  <c:v>1.4049011370799918E-4</c:v>
                </c:pt>
                <c:pt idx="154">
                  <c:v>1.4030044199176388E-4</c:v>
                </c:pt>
                <c:pt idx="155">
                  <c:v>1.4010953864100758E-4</c:v>
                </c:pt>
                <c:pt idx="156">
                  <c:v>1.3991740365573024E-4</c:v>
                </c:pt>
                <c:pt idx="157">
                  <c:v>1.3972403703593192E-4</c:v>
                </c:pt>
                <c:pt idx="158">
                  <c:v>1.3952943878161258E-4</c:v>
                </c:pt>
                <c:pt idx="159">
                  <c:v>1.3933360889277222E-4</c:v>
                </c:pt>
                <c:pt idx="160">
                  <c:v>1.3913654736941088E-4</c:v>
                </c:pt>
                <c:pt idx="161">
                  <c:v>1.3893825421152853E-4</c:v>
                </c:pt>
                <c:pt idx="162">
                  <c:v>1.3873872941912513E-4</c:v>
                </c:pt>
                <c:pt idx="163">
                  <c:v>1.3853797299220074E-4</c:v>
                </c:pt>
                <c:pt idx="164">
                  <c:v>1.3833598493075537E-4</c:v>
                </c:pt>
                <c:pt idx="165">
                  <c:v>1.3813276523478896E-4</c:v>
                </c:pt>
                <c:pt idx="166">
                  <c:v>1.3792831390430156E-4</c:v>
                </c:pt>
                <c:pt idx="167">
                  <c:v>1.3772263093929314E-4</c:v>
                </c:pt>
                <c:pt idx="168">
                  <c:v>1.3751571633976374E-4</c:v>
                </c:pt>
                <c:pt idx="169">
                  <c:v>1.3730757010571329E-4</c:v>
                </c:pt>
                <c:pt idx="170">
                  <c:v>1.3709819223714186E-4</c:v>
                </c:pt>
                <c:pt idx="171">
                  <c:v>1.3688758273404942E-4</c:v>
                </c:pt>
                <c:pt idx="172">
                  <c:v>1.3667574159643595E-4</c:v>
                </c:pt>
                <c:pt idx="173">
                  <c:v>1.3646266882430148E-4</c:v>
                </c:pt>
                <c:pt idx="174">
                  <c:v>1.3624836441764602E-4</c:v>
                </c:pt>
                <c:pt idx="175">
                  <c:v>1.3603282837646954E-4</c:v>
                </c:pt>
                <c:pt idx="176">
                  <c:v>1.3581606070077202E-4</c:v>
                </c:pt>
                <c:pt idx="177">
                  <c:v>1.3559806139055354E-4</c:v>
                </c:pt>
                <c:pt idx="178">
                  <c:v>1.3537883044581402E-4</c:v>
                </c:pt>
                <c:pt idx="179">
                  <c:v>1.3515836786655351E-4</c:v>
                </c:pt>
                <c:pt idx="180">
                  <c:v>1.3493667365277199E-4</c:v>
                </c:pt>
                <c:pt idx="181">
                  <c:v>1.3471374780446945E-4</c:v>
                </c:pt>
                <c:pt idx="182">
                  <c:v>1.344895903216459E-4</c:v>
                </c:pt>
                <c:pt idx="183">
                  <c:v>1.3426420120430136E-4</c:v>
                </c:pt>
                <c:pt idx="184">
                  <c:v>1.3403758045243581E-4</c:v>
                </c:pt>
                <c:pt idx="185">
                  <c:v>1.3380972806604924E-4</c:v>
                </c:pt>
                <c:pt idx="186">
                  <c:v>1.3358064404514166E-4</c:v>
                </c:pt>
                <c:pt idx="187">
                  <c:v>1.3335032838971306E-4</c:v>
                </c:pt>
                <c:pt idx="188">
                  <c:v>1.3311878109976348E-4</c:v>
                </c:pt>
                <c:pt idx="189">
                  <c:v>1.3288600217529288E-4</c:v>
                </c:pt>
                <c:pt idx="190">
                  <c:v>1.3265199161630127E-4</c:v>
                </c:pt>
                <c:pt idx="191">
                  <c:v>1.3241674942278864E-4</c:v>
                </c:pt>
                <c:pt idx="192">
                  <c:v>1.3218027559475502E-4</c:v>
                </c:pt>
                <c:pt idx="193">
                  <c:v>1.3194257013220039E-4</c:v>
                </c:pt>
                <c:pt idx="194">
                  <c:v>1.3170363303512475E-4</c:v>
                </c:pt>
                <c:pt idx="195">
                  <c:v>1.3146346430352809E-4</c:v>
                </c:pt>
                <c:pt idx="196">
                  <c:v>1.3122206393741042E-4</c:v>
                </c:pt>
                <c:pt idx="197">
                  <c:v>1.3097943193677176E-4</c:v>
                </c:pt>
                <c:pt idx="198">
                  <c:v>1.3073556830161208E-4</c:v>
                </c:pt>
                <c:pt idx="199">
                  <c:v>1.3049047303193139E-4</c:v>
                </c:pt>
                <c:pt idx="200">
                  <c:v>1.3024414612772969E-4</c:v>
                </c:pt>
                <c:pt idx="201">
                  <c:v>1.29996587589007E-4</c:v>
                </c:pt>
                <c:pt idx="202">
                  <c:v>1.2974779741576329E-4</c:v>
                </c:pt>
                <c:pt idx="203">
                  <c:v>1.2949777560799857E-4</c:v>
                </c:pt>
                <c:pt idx="204">
                  <c:v>1.2924652216571284E-4</c:v>
                </c:pt>
                <c:pt idx="205">
                  <c:v>1.2899403708890609E-4</c:v>
                </c:pt>
                <c:pt idx="206">
                  <c:v>1.2874032037757835E-4</c:v>
                </c:pt>
                <c:pt idx="207">
                  <c:v>1.284853720317296E-4</c:v>
                </c:pt>
                <c:pt idx="208">
                  <c:v>1.2822919205135984E-4</c:v>
                </c:pt>
                <c:pt idx="209">
                  <c:v>1.2797178043646906E-4</c:v>
                </c:pt>
                <c:pt idx="210">
                  <c:v>1.2771313718705729E-4</c:v>
                </c:pt>
                <c:pt idx="211">
                  <c:v>1.2745326230312451E-4</c:v>
                </c:pt>
                <c:pt idx="212">
                  <c:v>1.2719215578467068E-4</c:v>
                </c:pt>
                <c:pt idx="213">
                  <c:v>1.269298176316959E-4</c:v>
                </c:pt>
                <c:pt idx="214">
                  <c:v>1.2666624784420007E-4</c:v>
                </c:pt>
                <c:pt idx="215">
                  <c:v>1.2640144642218326E-4</c:v>
                </c:pt>
                <c:pt idx="216">
                  <c:v>1.2613541336564541E-4</c:v>
                </c:pt>
                <c:pt idx="217">
                  <c:v>1.2586814867458659E-4</c:v>
                </c:pt>
                <c:pt idx="218">
                  <c:v>1.2559965234900674E-4</c:v>
                </c:pt>
                <c:pt idx="219">
                  <c:v>1.2532992438890587E-4</c:v>
                </c:pt>
                <c:pt idx="220">
                  <c:v>1.2505896479428401E-4</c:v>
                </c:pt>
                <c:pt idx="221">
                  <c:v>1.2478677356514114E-4</c:v>
                </c:pt>
                <c:pt idx="222">
                  <c:v>1.2451335070147725E-4</c:v>
                </c:pt>
                <c:pt idx="223">
                  <c:v>1.2423869620329238E-4</c:v>
                </c:pt>
                <c:pt idx="224">
                  <c:v>1.2396281007058646E-4</c:v>
                </c:pt>
                <c:pt idx="225">
                  <c:v>1.2368569230335956E-4</c:v>
                </c:pt>
                <c:pt idx="226">
                  <c:v>1.2340734290161164E-4</c:v>
                </c:pt>
                <c:pt idx="227">
                  <c:v>1.2312776186534271E-4</c:v>
                </c:pt>
                <c:pt idx="228">
                  <c:v>1.2284694919455279E-4</c:v>
                </c:pt>
                <c:pt idx="229">
                  <c:v>1.2256490488924185E-4</c:v>
                </c:pt>
                <c:pt idx="230">
                  <c:v>1.222816289494099E-4</c:v>
                </c:pt>
                <c:pt idx="231">
                  <c:v>1.2199712137505694E-4</c:v>
                </c:pt>
                <c:pt idx="232">
                  <c:v>1.2171138216618296E-4</c:v>
                </c:pt>
                <c:pt idx="233">
                  <c:v>1.21424411322788E-4</c:v>
                </c:pt>
                <c:pt idx="234">
                  <c:v>1.2113620884487202E-4</c:v>
                </c:pt>
                <c:pt idx="235">
                  <c:v>1.2084677473243503E-4</c:v>
                </c:pt>
                <c:pt idx="236">
                  <c:v>1.2055610898547702E-4</c:v>
                </c:pt>
                <c:pt idx="237">
                  <c:v>1.2026421160399799E-4</c:v>
                </c:pt>
                <c:pt idx="238">
                  <c:v>1.1997108258799798E-4</c:v>
                </c:pt>
                <c:pt idx="239">
                  <c:v>1.1967672193747696E-4</c:v>
                </c:pt>
                <c:pt idx="240">
                  <c:v>1.1938112965243492E-4</c:v>
                </c:pt>
                <c:pt idx="241">
                  <c:v>1.1908430573287189E-4</c:v>
                </c:pt>
                <c:pt idx="242">
                  <c:v>1.1878625017878783E-4</c:v>
                </c:pt>
                <c:pt idx="243">
                  <c:v>1.1848696299018277E-4</c:v>
                </c:pt>
                <c:pt idx="244">
                  <c:v>1.181864441670567E-4</c:v>
                </c:pt>
                <c:pt idx="245">
                  <c:v>1.1788469370940962E-4</c:v>
                </c:pt>
                <c:pt idx="246">
                  <c:v>1.1758171161724154E-4</c:v>
                </c:pt>
                <c:pt idx="247">
                  <c:v>1.1727749789055244E-4</c:v>
                </c:pt>
                <c:pt idx="248">
                  <c:v>1.1697205252934234E-4</c:v>
                </c:pt>
                <c:pt idx="249">
                  <c:v>1.1666537553361124E-4</c:v>
                </c:pt>
                <c:pt idx="250">
                  <c:v>1.1635746690335911E-4</c:v>
                </c:pt>
                <c:pt idx="251">
                  <c:v>1.16048326638586E-4</c:v>
                </c:pt>
                <c:pt idx="252">
                  <c:v>1.1573795473929185E-4</c:v>
                </c:pt>
                <c:pt idx="253">
                  <c:v>1.154263512054767E-4</c:v>
                </c:pt>
                <c:pt idx="254">
                  <c:v>1.1511351603714056E-4</c:v>
                </c:pt>
                <c:pt idx="255">
                  <c:v>1.1479944923428338E-4</c:v>
                </c:pt>
                <c:pt idx="256">
                  <c:v>1.1448415079690522E-4</c:v>
                </c:pt>
                <c:pt idx="257">
                  <c:v>1.1416762072500604E-4</c:v>
                </c:pt>
                <c:pt idx="258">
                  <c:v>1.1384985901858585E-4</c:v>
                </c:pt>
                <c:pt idx="259">
                  <c:v>1.1353086567764465E-4</c:v>
                </c:pt>
                <c:pt idx="260">
                  <c:v>1.1321064070218245E-4</c:v>
                </c:pt>
                <c:pt idx="261">
                  <c:v>1.1288918409219924E-4</c:v>
                </c:pt>
                <c:pt idx="262">
                  <c:v>1.1256649584769502E-4</c:v>
                </c:pt>
                <c:pt idx="263">
                  <c:v>1.1224257596866979E-4</c:v>
                </c:pt>
                <c:pt idx="264">
                  <c:v>1.1191742445512353E-4</c:v>
                </c:pt>
                <c:pt idx="265">
                  <c:v>1.115910413070563E-4</c:v>
                </c:pt>
                <c:pt idx="266">
                  <c:v>1.1126342652446804E-4</c:v>
                </c:pt>
                <c:pt idx="267">
                  <c:v>1.1093458010735878E-4</c:v>
                </c:pt>
                <c:pt idx="268">
                  <c:v>1.1060450205572851E-4</c:v>
                </c:pt>
                <c:pt idx="269">
                  <c:v>1.1027319236957722E-4</c:v>
                </c:pt>
                <c:pt idx="270">
                  <c:v>1.0994065104890494E-4</c:v>
                </c:pt>
                <c:pt idx="271">
                  <c:v>1.0960687809371164E-4</c:v>
                </c:pt>
                <c:pt idx="272">
                  <c:v>1.0927187350399733E-4</c:v>
                </c:pt>
                <c:pt idx="273">
                  <c:v>1.0893563727976201E-4</c:v>
                </c:pt>
                <c:pt idx="274">
                  <c:v>1.0859816942100569E-4</c:v>
                </c:pt>
                <c:pt idx="275">
                  <c:v>1.0825967384461138E-4</c:v>
                </c:pt>
                <c:pt idx="276">
                  <c:v>1.0791994749410487E-4</c:v>
                </c:pt>
                <c:pt idx="277">
                  <c:v>1.0757899036948612E-4</c:v>
                </c:pt>
                <c:pt idx="278">
                  <c:v>1.0723680247075517E-4</c:v>
                </c:pt>
                <c:pt idx="279">
                  <c:v>1.0689338379791198E-4</c:v>
                </c:pt>
                <c:pt idx="280">
                  <c:v>1.065487343509566E-4</c:v>
                </c:pt>
                <c:pt idx="281">
                  <c:v>1.0620285412988898E-4</c:v>
                </c:pt>
                <c:pt idx="282">
                  <c:v>1.0585574313470915E-4</c:v>
                </c:pt>
                <c:pt idx="283">
                  <c:v>1.0550740136541708E-4</c:v>
                </c:pt>
                <c:pt idx="284">
                  <c:v>1.0515782882201281E-4</c:v>
                </c:pt>
                <c:pt idx="285">
                  <c:v>1.0480702550449632E-4</c:v>
                </c:pt>
                <c:pt idx="286">
                  <c:v>1.044549914128676E-4</c:v>
                </c:pt>
                <c:pt idx="287">
                  <c:v>1.0410172654712667E-4</c:v>
                </c:pt>
                <c:pt idx="288">
                  <c:v>1.0374723090727352E-4</c:v>
                </c:pt>
                <c:pt idx="289">
                  <c:v>1.0339150449330814E-4</c:v>
                </c:pt>
                <c:pt idx="290">
                  <c:v>1.0303454730523056E-4</c:v>
                </c:pt>
                <c:pt idx="291">
                  <c:v>1.0267635934304075E-4</c:v>
                </c:pt>
                <c:pt idx="292">
                  <c:v>1.0231694060673871E-4</c:v>
                </c:pt>
                <c:pt idx="293">
                  <c:v>1.0195629109632448E-4</c:v>
                </c:pt>
                <c:pt idx="294">
                  <c:v>1.0159441081179801E-4</c:v>
                </c:pt>
                <c:pt idx="295">
                  <c:v>1.0123129975315933E-4</c:v>
                </c:pt>
                <c:pt idx="296">
                  <c:v>1.0086695792040841E-4</c:v>
                </c:pt>
                <c:pt idx="297">
                  <c:v>1.0050138531354528E-4</c:v>
                </c:pt>
                <c:pt idx="298">
                  <c:v>1.0013458193256994E-4</c:v>
                </c:pt>
                <c:pt idx="299">
                  <c:v>9.9766547777482384E-5</c:v>
                </c:pt>
                <c:pt idx="300">
                  <c:v>9.9397282848282594E-5</c:v>
                </c:pt>
                <c:pt idx="301">
                  <c:v>9.9026787144970593E-5</c:v>
                </c:pt>
                <c:pt idx="302">
                  <c:v>9.8655060667546368E-5</c:v>
                </c:pt>
                <c:pt idx="303">
                  <c:v>9.8282103416009932E-5</c:v>
                </c:pt>
                <c:pt idx="304">
                  <c:v>9.7907915390361272E-5</c:v>
                </c:pt>
                <c:pt idx="305">
                  <c:v>9.7532496590600374E-5</c:v>
                </c:pt>
                <c:pt idx="306">
                  <c:v>9.7155847016727292E-5</c:v>
                </c:pt>
                <c:pt idx="307">
                  <c:v>9.6777966668741973E-5</c:v>
                </c:pt>
                <c:pt idx="308">
                  <c:v>9.6398855546644428E-5</c:v>
                </c:pt>
                <c:pt idx="309">
                  <c:v>9.6018513650434674E-5</c:v>
                </c:pt>
                <c:pt idx="310">
                  <c:v>9.5636940980112694E-5</c:v>
                </c:pt>
                <c:pt idx="311">
                  <c:v>9.5254137535678504E-5</c:v>
                </c:pt>
                <c:pt idx="312">
                  <c:v>9.4870103317132076E-5</c:v>
                </c:pt>
                <c:pt idx="313">
                  <c:v>9.4484838324473437E-5</c:v>
                </c:pt>
                <c:pt idx="314">
                  <c:v>9.4098342557702588E-5</c:v>
                </c:pt>
                <c:pt idx="315">
                  <c:v>9.3710616016819514E-5</c:v>
                </c:pt>
                <c:pt idx="316">
                  <c:v>9.3321658701824229E-5</c:v>
                </c:pt>
                <c:pt idx="317">
                  <c:v>9.293147061271672E-5</c:v>
                </c:pt>
                <c:pt idx="318">
                  <c:v>9.2540051749496986E-5</c:v>
                </c:pt>
                <c:pt idx="319">
                  <c:v>9.2147402112165028E-5</c:v>
                </c:pt>
                <c:pt idx="320">
                  <c:v>9.1753521700720859E-5</c:v>
                </c:pt>
                <c:pt idx="321">
                  <c:v>9.135841051516448E-5</c:v>
                </c:pt>
                <c:pt idx="322">
                  <c:v>9.0962068555495862E-5</c:v>
                </c:pt>
                <c:pt idx="323">
                  <c:v>9.0564495821715034E-5</c:v>
                </c:pt>
                <c:pt idx="324">
                  <c:v>9.0165692313821995E-5</c:v>
                </c:pt>
                <c:pt idx="325">
                  <c:v>8.9765658031816718E-5</c:v>
                </c:pt>
                <c:pt idx="326">
                  <c:v>8.936439297569923E-5</c:v>
                </c:pt>
                <c:pt idx="327">
                  <c:v>8.8961897145469531E-5</c:v>
                </c:pt>
                <c:pt idx="328">
                  <c:v>8.8558170541127608E-5</c:v>
                </c:pt>
                <c:pt idx="329">
                  <c:v>8.8153213162673461E-5</c:v>
                </c:pt>
                <c:pt idx="330">
                  <c:v>8.7747025010107089E-5</c:v>
                </c:pt>
                <c:pt idx="331">
                  <c:v>8.733960608342852E-5</c:v>
                </c:pt>
                <c:pt idx="332">
                  <c:v>8.6930956382637713E-5</c:v>
                </c:pt>
                <c:pt idx="333">
                  <c:v>8.6521075907734681E-5</c:v>
                </c:pt>
                <c:pt idx="334">
                  <c:v>8.6109964658719439E-5</c:v>
                </c:pt>
                <c:pt idx="335">
                  <c:v>8.5697622635591986E-5</c:v>
                </c:pt>
                <c:pt idx="336">
                  <c:v>8.5284049838352309E-5</c:v>
                </c:pt>
                <c:pt idx="337">
                  <c:v>8.4869246267000407E-5</c:v>
                </c:pt>
                <c:pt idx="338">
                  <c:v>8.4453211921536295E-5</c:v>
                </c:pt>
                <c:pt idx="339">
                  <c:v>8.4035946801959958E-5</c:v>
                </c:pt>
                <c:pt idx="340">
                  <c:v>8.3617450908271397E-5</c:v>
                </c:pt>
                <c:pt idx="341">
                  <c:v>8.3197724240470625E-5</c:v>
                </c:pt>
                <c:pt idx="342">
                  <c:v>8.2776766798557642E-5</c:v>
                </c:pt>
                <c:pt idx="343">
                  <c:v>8.2354578582532421E-5</c:v>
                </c:pt>
                <c:pt idx="344">
                  <c:v>8.1931159592394989E-5</c:v>
                </c:pt>
                <c:pt idx="345">
                  <c:v>8.1506509828145333E-5</c:v>
                </c:pt>
                <c:pt idx="346">
                  <c:v>8.1080629289783466E-5</c:v>
                </c:pt>
                <c:pt idx="347">
                  <c:v>8.0653517977309375E-5</c:v>
                </c:pt>
                <c:pt idx="348">
                  <c:v>8.022517589072306E-5</c:v>
                </c:pt>
                <c:pt idx="349">
                  <c:v>7.9795603030024533E-5</c:v>
                </c:pt>
                <c:pt idx="350">
                  <c:v>7.9364799395213783E-5</c:v>
                </c:pt>
                <c:pt idx="351">
                  <c:v>7.8932764986290807E-5</c:v>
                </c:pt>
                <c:pt idx="352">
                  <c:v>7.8499499803255622E-5</c:v>
                </c:pt>
                <c:pt idx="353">
                  <c:v>7.8065003846108225E-5</c:v>
                </c:pt>
                <c:pt idx="354">
                  <c:v>7.762927711484859E-5</c:v>
                </c:pt>
                <c:pt idx="355">
                  <c:v>7.7192319609476745E-5</c:v>
                </c:pt>
                <c:pt idx="356">
                  <c:v>7.6754131329992688E-5</c:v>
                </c:pt>
                <c:pt idx="357">
                  <c:v>7.6314712276396394E-5</c:v>
                </c:pt>
                <c:pt idx="358">
                  <c:v>7.5874062448687889E-5</c:v>
                </c:pt>
                <c:pt idx="359">
                  <c:v>7.5432181846867173E-5</c:v>
                </c:pt>
                <c:pt idx="360">
                  <c:v>7.4989070470934233E-5</c:v>
                </c:pt>
                <c:pt idx="361">
                  <c:v>7.4544728320889069E-5</c:v>
                </c:pt>
                <c:pt idx="362">
                  <c:v>7.4099155396731693E-5</c:v>
                </c:pt>
                <c:pt idx="363">
                  <c:v>7.3652351698462093E-5</c:v>
                </c:pt>
                <c:pt idx="364">
                  <c:v>7.3204317226080269E-5</c:v>
                </c:pt>
                <c:pt idx="365">
                  <c:v>7.2755051979586221E-5</c:v>
                </c:pt>
                <c:pt idx="366">
                  <c:v>7.2304555958979975E-5</c:v>
                </c:pt>
                <c:pt idx="367">
                  <c:v>7.1852829164261491E-5</c:v>
                </c:pt>
                <c:pt idx="368">
                  <c:v>7.1399871595430797E-5</c:v>
                </c:pt>
                <c:pt idx="369">
                  <c:v>7.0945683252487878E-5</c:v>
                </c:pt>
                <c:pt idx="370">
                  <c:v>7.0490264135432748E-5</c:v>
                </c:pt>
                <c:pt idx="371">
                  <c:v>7.0033614244265394E-5</c:v>
                </c:pt>
                <c:pt idx="372">
                  <c:v>6.9575733578985816E-5</c:v>
                </c:pt>
                <c:pt idx="373">
                  <c:v>6.9116622139594027E-5</c:v>
                </c:pt>
                <c:pt idx="374">
                  <c:v>6.8656279926090013E-5</c:v>
                </c:pt>
                <c:pt idx="375">
                  <c:v>6.8194706938473775E-5</c:v>
                </c:pt>
                <c:pt idx="376">
                  <c:v>6.7731903176745326E-5</c:v>
                </c:pt>
                <c:pt idx="377">
                  <c:v>6.7267868640904653E-5</c:v>
                </c:pt>
                <c:pt idx="378">
                  <c:v>6.6802603330951769E-5</c:v>
                </c:pt>
                <c:pt idx="379">
                  <c:v>6.6336107246886647E-5</c:v>
                </c:pt>
                <c:pt idx="380">
                  <c:v>6.5868380388709328E-5</c:v>
                </c:pt>
                <c:pt idx="381">
                  <c:v>6.5399422756419785E-5</c:v>
                </c:pt>
                <c:pt idx="382">
                  <c:v>6.4929234350018017E-5</c:v>
                </c:pt>
                <c:pt idx="383">
                  <c:v>6.4457815169504024E-5</c:v>
                </c:pt>
                <c:pt idx="384">
                  <c:v>6.3985165214877821E-5</c:v>
                </c:pt>
                <c:pt idx="385">
                  <c:v>6.3511284486139394E-5</c:v>
                </c:pt>
                <c:pt idx="386">
                  <c:v>6.3036172983288742E-5</c:v>
                </c:pt>
                <c:pt idx="387">
                  <c:v>6.2559830706325879E-5</c:v>
                </c:pt>
                <c:pt idx="388">
                  <c:v>6.2082257655250806E-5</c:v>
                </c:pt>
                <c:pt idx="389">
                  <c:v>6.1603453830063495E-5</c:v>
                </c:pt>
                <c:pt idx="390">
                  <c:v>6.1123419230763973E-5</c:v>
                </c:pt>
                <c:pt idx="391">
                  <c:v>6.064215385735224E-5</c:v>
                </c:pt>
                <c:pt idx="392">
                  <c:v>6.0159657709828269E-5</c:v>
                </c:pt>
                <c:pt idx="393">
                  <c:v>5.9675930788192087E-5</c:v>
                </c:pt>
                <c:pt idx="394">
                  <c:v>5.9190973092443694E-5</c:v>
                </c:pt>
                <c:pt idx="395">
                  <c:v>5.8704784622583077E-5</c:v>
                </c:pt>
                <c:pt idx="396">
                  <c:v>5.8217365378610236E-5</c:v>
                </c:pt>
                <c:pt idx="397">
                  <c:v>5.7728715360525184E-5</c:v>
                </c:pt>
                <c:pt idx="398">
                  <c:v>5.7238834568327894E-5</c:v>
                </c:pt>
                <c:pt idx="399">
                  <c:v>5.6747723002018393E-5</c:v>
                </c:pt>
                <c:pt idx="400">
                  <c:v>5.6255380661596682E-5</c:v>
                </c:pt>
                <c:pt idx="401">
                  <c:v>5.5761807547062759E-5</c:v>
                </c:pt>
                <c:pt idx="402">
                  <c:v>5.5267003658416599E-5</c:v>
                </c:pt>
                <c:pt idx="403">
                  <c:v>5.4770968995658227E-5</c:v>
                </c:pt>
                <c:pt idx="404">
                  <c:v>5.4273703558787632E-5</c:v>
                </c:pt>
                <c:pt idx="405">
                  <c:v>5.3775207347804812E-5</c:v>
                </c:pt>
                <c:pt idx="406">
                  <c:v>5.3275480362709795E-5</c:v>
                </c:pt>
                <c:pt idx="407">
                  <c:v>5.277452260350254E-5</c:v>
                </c:pt>
                <c:pt idx="408">
                  <c:v>5.227233407018306E-5</c:v>
                </c:pt>
                <c:pt idx="409">
                  <c:v>5.176891476275137E-5</c:v>
                </c:pt>
                <c:pt idx="410">
                  <c:v>5.1264264681207455E-5</c:v>
                </c:pt>
                <c:pt idx="411">
                  <c:v>5.0758383825551316E-5</c:v>
                </c:pt>
                <c:pt idx="412">
                  <c:v>5.025127219578298E-5</c:v>
                </c:pt>
                <c:pt idx="413">
                  <c:v>4.9742929791902406E-5</c:v>
                </c:pt>
                <c:pt idx="414">
                  <c:v>4.9233356613909634E-5</c:v>
                </c:pt>
                <c:pt idx="415">
                  <c:v>4.8722552661804625E-5</c:v>
                </c:pt>
                <c:pt idx="416">
                  <c:v>4.8210517935587391E-5</c:v>
                </c:pt>
                <c:pt idx="417">
                  <c:v>4.769725243525796E-5</c:v>
                </c:pt>
                <c:pt idx="418">
                  <c:v>4.7182756160816291E-5</c:v>
                </c:pt>
                <c:pt idx="419">
                  <c:v>4.6667029112262398E-5</c:v>
                </c:pt>
                <c:pt idx="420">
                  <c:v>4.6150071289596307E-5</c:v>
                </c:pt>
                <c:pt idx="421">
                  <c:v>4.5631882692817978E-5</c:v>
                </c:pt>
                <c:pt idx="422">
                  <c:v>4.5112463321927439E-5</c:v>
                </c:pt>
                <c:pt idx="423">
                  <c:v>4.4591813176924675E-5</c:v>
                </c:pt>
                <c:pt idx="424">
                  <c:v>4.4069932257809701E-5</c:v>
                </c:pt>
                <c:pt idx="425">
                  <c:v>4.3546820564582488E-5</c:v>
                </c:pt>
                <c:pt idx="426">
                  <c:v>4.3022478097243065E-5</c:v>
                </c:pt>
                <c:pt idx="427">
                  <c:v>4.2496904855791431E-5</c:v>
                </c:pt>
                <c:pt idx="428">
                  <c:v>4.1970100840227586E-5</c:v>
                </c:pt>
                <c:pt idx="429">
                  <c:v>4.1442066050551503E-5</c:v>
                </c:pt>
                <c:pt idx="430">
                  <c:v>4.091280048676321E-5</c:v>
                </c:pt>
                <c:pt idx="431">
                  <c:v>4.0382304148862692E-5</c:v>
                </c:pt>
                <c:pt idx="432">
                  <c:v>3.9850577036849963E-5</c:v>
                </c:pt>
                <c:pt idx="433">
                  <c:v>3.9317619150724996E-5</c:v>
                </c:pt>
                <c:pt idx="434">
                  <c:v>3.8783430490487832E-5</c:v>
                </c:pt>
                <c:pt idx="435">
                  <c:v>3.8248011056138444E-5</c:v>
                </c:pt>
                <c:pt idx="436">
                  <c:v>3.7711360847676818E-5</c:v>
                </c:pt>
                <c:pt idx="437">
                  <c:v>3.7173479865102994E-5</c:v>
                </c:pt>
                <c:pt idx="438">
                  <c:v>3.6634368108416946E-5</c:v>
                </c:pt>
                <c:pt idx="439">
                  <c:v>3.609402557761866E-5</c:v>
                </c:pt>
                <c:pt idx="440">
                  <c:v>3.5552452272708177E-5</c:v>
                </c:pt>
                <c:pt idx="441">
                  <c:v>3.5009648193685456E-5</c:v>
                </c:pt>
                <c:pt idx="442">
                  <c:v>3.4465613340550538E-5</c:v>
                </c:pt>
                <c:pt idx="443">
                  <c:v>3.3920347713303395E-5</c:v>
                </c:pt>
                <c:pt idx="444">
                  <c:v>3.3373851311944028E-5</c:v>
                </c:pt>
                <c:pt idx="445">
                  <c:v>3.2826124136472437E-5</c:v>
                </c:pt>
                <c:pt idx="446">
                  <c:v>3.2277166186888648E-5</c:v>
                </c:pt>
                <c:pt idx="447">
                  <c:v>3.1726977463192622E-5</c:v>
                </c:pt>
                <c:pt idx="448">
                  <c:v>3.1175557965384384E-5</c:v>
                </c:pt>
                <c:pt idx="449">
                  <c:v>3.0622907693463909E-5</c:v>
                </c:pt>
                <c:pt idx="450">
                  <c:v>3.0069026647431223E-5</c:v>
                </c:pt>
                <c:pt idx="451">
                  <c:v>2.9513914827286326E-5</c:v>
                </c:pt>
                <c:pt idx="452">
                  <c:v>2.8957572233029191E-5</c:v>
                </c:pt>
                <c:pt idx="453">
                  <c:v>2.8399998864659873E-5</c:v>
                </c:pt>
                <c:pt idx="454">
                  <c:v>2.7841194722178316E-5</c:v>
                </c:pt>
                <c:pt idx="455">
                  <c:v>2.7281159805584522E-5</c:v>
                </c:pt>
                <c:pt idx="456">
                  <c:v>2.6719894114878544E-5</c:v>
                </c:pt>
                <c:pt idx="457">
                  <c:v>2.6157397650060328E-5</c:v>
                </c:pt>
                <c:pt idx="458">
                  <c:v>2.5593670411129874E-5</c:v>
                </c:pt>
                <c:pt idx="459">
                  <c:v>2.5028712398087236E-5</c:v>
                </c:pt>
                <c:pt idx="460">
                  <c:v>2.446252361093236E-5</c:v>
                </c:pt>
                <c:pt idx="461">
                  <c:v>2.3895104049665247E-5</c:v>
                </c:pt>
                <c:pt idx="462">
                  <c:v>2.332645371428595E-5</c:v>
                </c:pt>
                <c:pt idx="463">
                  <c:v>2.2756572604794415E-5</c:v>
                </c:pt>
                <c:pt idx="464">
                  <c:v>2.2185460721190641E-5</c:v>
                </c:pt>
                <c:pt idx="465">
                  <c:v>2.1613118063474685E-5</c:v>
                </c:pt>
                <c:pt idx="466">
                  <c:v>2.103954463164649E-5</c:v>
                </c:pt>
                <c:pt idx="467">
                  <c:v>2.0464740425706084E-5</c:v>
                </c:pt>
                <c:pt idx="468">
                  <c:v>1.9888705445653468E-5</c:v>
                </c:pt>
                <c:pt idx="469">
                  <c:v>1.9311439691488614E-5</c:v>
                </c:pt>
                <c:pt idx="470">
                  <c:v>1.8732943163211549E-5</c:v>
                </c:pt>
                <c:pt idx="471">
                  <c:v>1.8153215860822246E-5</c:v>
                </c:pt>
                <c:pt idx="472">
                  <c:v>1.7572257784320732E-5</c:v>
                </c:pt>
                <c:pt idx="473">
                  <c:v>1.6990068933707035E-5</c:v>
                </c:pt>
                <c:pt idx="474">
                  <c:v>1.6406649308981072E-5</c:v>
                </c:pt>
                <c:pt idx="475">
                  <c:v>1.5821998910142899E-5</c:v>
                </c:pt>
                <c:pt idx="476">
                  <c:v>1.5236117737192514E-5</c:v>
                </c:pt>
                <c:pt idx="477">
                  <c:v>1.4649005790129919E-5</c:v>
                </c:pt>
                <c:pt idx="478">
                  <c:v>1.4060663068955087E-5</c:v>
                </c:pt>
                <c:pt idx="479">
                  <c:v>1.3471089573668043E-5</c:v>
                </c:pt>
                <c:pt idx="480">
                  <c:v>1.2880285304268788E-5</c:v>
                </c:pt>
                <c:pt idx="481">
                  <c:v>1.2288250260757323E-5</c:v>
                </c:pt>
                <c:pt idx="482">
                  <c:v>1.169498444313362E-5</c:v>
                </c:pt>
                <c:pt idx="483">
                  <c:v>1.1100487851397679E-5</c:v>
                </c:pt>
                <c:pt idx="484">
                  <c:v>1.0504760485549554E-5</c:v>
                </c:pt>
                <c:pt idx="485">
                  <c:v>9.9078023455891908E-6</c:v>
                </c:pt>
                <c:pt idx="486">
                  <c:v>9.3096134315166171E-6</c:v>
                </c:pt>
                <c:pt idx="487">
                  <c:v>8.7101937433318327E-6</c:v>
                </c:pt>
                <c:pt idx="488">
                  <c:v>8.1095432810348103E-6</c:v>
                </c:pt>
                <c:pt idx="489">
                  <c:v>7.50766204462555E-6</c:v>
                </c:pt>
                <c:pt idx="490">
                  <c:v>6.904550034104106E-6</c:v>
                </c:pt>
                <c:pt idx="491">
                  <c:v>6.3002072494704241E-6</c:v>
                </c:pt>
                <c:pt idx="492">
                  <c:v>5.6946336907245313E-6</c:v>
                </c:pt>
                <c:pt idx="493">
                  <c:v>5.0878293578664278E-6</c:v>
                </c:pt>
                <c:pt idx="494">
                  <c:v>4.4797942508960863E-6</c:v>
                </c:pt>
                <c:pt idx="495">
                  <c:v>3.870528369813534E-6</c:v>
                </c:pt>
                <c:pt idx="496">
                  <c:v>3.2600317146187709E-6</c:v>
                </c:pt>
                <c:pt idx="497">
                  <c:v>2.6483042853117698E-6</c:v>
                </c:pt>
                <c:pt idx="498">
                  <c:v>2.0353460818925851E-6</c:v>
                </c:pt>
                <c:pt idx="499">
                  <c:v>1.4211571043611624E-6</c:v>
                </c:pt>
                <c:pt idx="500">
                  <c:v>8.0573735271750185E-7</c:v>
                </c:pt>
                <c:pt idx="501">
                  <c:v>1.8908682696163045E-7</c:v>
                </c:pt>
                <c:pt idx="502">
                  <c:v>-4.2879447290645177E-7</c:v>
                </c:pt>
                <c:pt idx="503">
                  <c:v>-1.0479065468867719E-6</c:v>
                </c:pt>
                <c:pt idx="504">
                  <c:v>-1.6682493949792758E-6</c:v>
                </c:pt>
                <c:pt idx="505">
                  <c:v>-2.2898230171840446E-6</c:v>
                </c:pt>
                <c:pt idx="506">
                  <c:v>-2.9126274135009972E-6</c:v>
                </c:pt>
                <c:pt idx="507">
                  <c:v>-3.5366625839301877E-6</c:v>
                </c:pt>
                <c:pt idx="508">
                  <c:v>-4.161928528471589E-6</c:v>
                </c:pt>
                <c:pt idx="509">
                  <c:v>-4.7884252471252012E-6</c:v>
                </c:pt>
                <c:pt idx="510">
                  <c:v>-5.4161527398910512E-6</c:v>
                </c:pt>
                <c:pt idx="511">
                  <c:v>-6.0451110067691121E-6</c:v>
                </c:pt>
                <c:pt idx="512">
                  <c:v>-6.6753000477593838E-6</c:v>
                </c:pt>
                <c:pt idx="513">
                  <c:v>-7.3067198628618934E-6</c:v>
                </c:pt>
                <c:pt idx="514">
                  <c:v>-7.9393704520766138E-6</c:v>
                </c:pt>
                <c:pt idx="515">
                  <c:v>-8.5732518154035451E-6</c:v>
                </c:pt>
                <c:pt idx="516">
                  <c:v>-9.2083639528426871E-6</c:v>
                </c:pt>
                <c:pt idx="517">
                  <c:v>-9.8447068643940942E-6</c:v>
                </c:pt>
                <c:pt idx="518">
                  <c:v>-1.0482280550057685E-5</c:v>
                </c:pt>
                <c:pt idx="519">
                  <c:v>-1.1121085009833487E-5</c:v>
                </c:pt>
                <c:pt idx="520">
                  <c:v>-1.1761120243721526E-5</c:v>
                </c:pt>
                <c:pt idx="521">
                  <c:v>-1.2402386251721777E-5</c:v>
                </c:pt>
                <c:pt idx="522">
                  <c:v>-1.3044883033834265E-5</c:v>
                </c:pt>
                <c:pt idx="523">
                  <c:v>-1.3688610590058937E-5</c:v>
                </c:pt>
                <c:pt idx="524">
                  <c:v>-1.4333568920395847E-5</c:v>
                </c:pt>
                <c:pt idx="525">
                  <c:v>-1.4979758024844994E-5</c:v>
                </c:pt>
                <c:pt idx="526">
                  <c:v>-1.5627177903406326E-5</c:v>
                </c:pt>
                <c:pt idx="527">
                  <c:v>-1.6275828556079895E-5</c:v>
                </c:pt>
                <c:pt idx="528">
                  <c:v>-1.6925709982865703E-5</c:v>
                </c:pt>
                <c:pt idx="529">
                  <c:v>-1.7576822183763694E-5</c:v>
                </c:pt>
                <c:pt idx="530">
                  <c:v>-1.8229165158773923E-5</c:v>
                </c:pt>
                <c:pt idx="531">
                  <c:v>-1.888273890789639E-5</c:v>
                </c:pt>
                <c:pt idx="532">
                  <c:v>-1.953754343113104E-5</c:v>
                </c:pt>
                <c:pt idx="533">
                  <c:v>-2.0193578728477929E-5</c:v>
                </c:pt>
                <c:pt idx="534">
                  <c:v>-2.0850844799937056E-5</c:v>
                </c:pt>
                <c:pt idx="535">
                  <c:v>-2.1509341645508366E-5</c:v>
                </c:pt>
                <c:pt idx="536">
                  <c:v>-2.2169069265191914E-5</c:v>
                </c:pt>
                <c:pt idx="537">
                  <c:v>-2.2830027658987673E-5</c:v>
                </c:pt>
                <c:pt idx="538">
                  <c:v>-2.349221682689567E-5</c:v>
                </c:pt>
                <c:pt idx="539">
                  <c:v>-2.4155636768915877E-5</c:v>
                </c:pt>
                <c:pt idx="540">
                  <c:v>-2.4820287485048269E-5</c:v>
                </c:pt>
                <c:pt idx="541">
                  <c:v>-2.5486168975292925E-5</c:v>
                </c:pt>
                <c:pt idx="542">
                  <c:v>-2.6153281239649792E-5</c:v>
                </c:pt>
                <c:pt idx="543">
                  <c:v>-2.682162427811887E-5</c:v>
                </c:pt>
                <c:pt idx="544">
                  <c:v>-2.7491198090700159E-5</c:v>
                </c:pt>
                <c:pt idx="545">
                  <c:v>-2.8162002677393686E-5</c:v>
                </c:pt>
                <c:pt idx="546">
                  <c:v>-2.8834038038199423E-5</c:v>
                </c:pt>
                <c:pt idx="547">
                  <c:v>-2.9507304173117372E-5</c:v>
                </c:pt>
                <c:pt idx="548">
                  <c:v>-3.0181801082147558E-5</c:v>
                </c:pt>
                <c:pt idx="549">
                  <c:v>-3.0857528765289955E-5</c:v>
                </c:pt>
                <c:pt idx="550">
                  <c:v>-3.1534487222544563E-5</c:v>
                </c:pt>
                <c:pt idx="551">
                  <c:v>-3.2212676453911409E-5</c:v>
                </c:pt>
                <c:pt idx="552">
                  <c:v>-3.2892096459390439E-5</c:v>
                </c:pt>
                <c:pt idx="553">
                  <c:v>-3.3572747238981733E-5</c:v>
                </c:pt>
                <c:pt idx="554">
                  <c:v>-3.4254628792685212E-5</c:v>
                </c:pt>
                <c:pt idx="555">
                  <c:v>-3.4937741120500928E-5</c:v>
                </c:pt>
                <c:pt idx="556">
                  <c:v>-3.5622084222428855E-5</c:v>
                </c:pt>
                <c:pt idx="557">
                  <c:v>-3.6307658098468993E-5</c:v>
                </c:pt>
                <c:pt idx="558">
                  <c:v>-3.6994462748621369E-5</c:v>
                </c:pt>
                <c:pt idx="559">
                  <c:v>-3.7682498172885982E-5</c:v>
                </c:pt>
                <c:pt idx="560">
                  <c:v>-3.837176437126278E-5</c:v>
                </c:pt>
                <c:pt idx="561">
                  <c:v>-3.9062261343751815E-5</c:v>
                </c:pt>
                <c:pt idx="562">
                  <c:v>-3.9753989090353061E-5</c:v>
                </c:pt>
                <c:pt idx="563">
                  <c:v>-4.0446947611066518E-5</c:v>
                </c:pt>
                <c:pt idx="564">
                  <c:v>-4.1141136905892213E-5</c:v>
                </c:pt>
                <c:pt idx="565">
                  <c:v>-4.1836556974830119E-5</c:v>
                </c:pt>
                <c:pt idx="566">
                  <c:v>-4.2533207817880262E-5</c:v>
                </c:pt>
                <c:pt idx="567">
                  <c:v>-4.323108943504259E-5</c:v>
                </c:pt>
                <c:pt idx="568">
                  <c:v>-4.3930201826317155E-5</c:v>
                </c:pt>
                <c:pt idx="569">
                  <c:v>-4.4630544991703931E-5</c:v>
                </c:pt>
                <c:pt idx="570">
                  <c:v>-4.5332118931202945E-5</c:v>
                </c:pt>
                <c:pt idx="571">
                  <c:v>-4.603492364481417E-5</c:v>
                </c:pt>
                <c:pt idx="572">
                  <c:v>-4.6738959132537606E-5</c:v>
                </c:pt>
                <c:pt idx="573">
                  <c:v>-4.7444225394373252E-5</c:v>
                </c:pt>
                <c:pt idx="574">
                  <c:v>-4.8150722430321109E-5</c:v>
                </c:pt>
                <c:pt idx="575">
                  <c:v>-4.8858450240381232E-5</c:v>
                </c:pt>
                <c:pt idx="576">
                  <c:v>-4.9567408824553538E-5</c:v>
                </c:pt>
                <c:pt idx="577">
                  <c:v>-5.0277598182838109E-5</c:v>
                </c:pt>
                <c:pt idx="578">
                  <c:v>-5.0989018315234836E-5</c:v>
                </c:pt>
                <c:pt idx="579">
                  <c:v>-5.1701669221743802E-5</c:v>
                </c:pt>
                <c:pt idx="580">
                  <c:v>-5.1932061854329957E-5</c:v>
                </c:pt>
                <c:pt idx="581">
                  <c:v>-5.2161699101235483E-5</c:v>
                </c:pt>
                <c:pt idx="582">
                  <c:v>-5.2390580962460409E-5</c:v>
                </c:pt>
                <c:pt idx="583">
                  <c:v>-5.2618707438004705E-5</c:v>
                </c:pt>
                <c:pt idx="584">
                  <c:v>-5.28460785278684E-5</c:v>
                </c:pt>
                <c:pt idx="585">
                  <c:v>-5.3072694232051494E-5</c:v>
                </c:pt>
                <c:pt idx="586">
                  <c:v>-5.3298554550553959E-5</c:v>
                </c:pt>
                <c:pt idx="587">
                  <c:v>-5.3523659483375823E-5</c:v>
                </c:pt>
                <c:pt idx="588">
                  <c:v>-5.3748009030517058E-5</c:v>
                </c:pt>
                <c:pt idx="589">
                  <c:v>-5.3971603191977691E-5</c:v>
                </c:pt>
                <c:pt idx="590">
                  <c:v>-5.4194441967757724E-5</c:v>
                </c:pt>
                <c:pt idx="591">
                  <c:v>-5.4416525357857127E-5</c:v>
                </c:pt>
                <c:pt idx="592">
                  <c:v>-5.4637853362275957E-5</c:v>
                </c:pt>
                <c:pt idx="593">
                  <c:v>-5.4858425981014184E-5</c:v>
                </c:pt>
                <c:pt idx="594">
                  <c:v>-5.5078243214071811E-5</c:v>
                </c:pt>
                <c:pt idx="595">
                  <c:v>-5.5297305061448808E-5</c:v>
                </c:pt>
                <c:pt idx="596">
                  <c:v>-5.5515611523145205E-5</c:v>
                </c:pt>
                <c:pt idx="597">
                  <c:v>-5.5733162599160973E-5</c:v>
                </c:pt>
                <c:pt idx="598">
                  <c:v>-5.5949958289496139E-5</c:v>
                </c:pt>
                <c:pt idx="599">
                  <c:v>-5.6165998594150704E-5</c:v>
                </c:pt>
                <c:pt idx="600">
                  <c:v>-5.638128351312464E-5</c:v>
                </c:pt>
                <c:pt idx="601">
                  <c:v>-5.6595813046417975E-5</c:v>
                </c:pt>
                <c:pt idx="602">
                  <c:v>-5.6809587194030681E-5</c:v>
                </c:pt>
                <c:pt idx="603">
                  <c:v>-5.7022605955962786E-5</c:v>
                </c:pt>
                <c:pt idx="604">
                  <c:v>-5.7234869332214289E-5</c:v>
                </c:pt>
                <c:pt idx="605">
                  <c:v>-5.7446377322785164E-5</c:v>
                </c:pt>
                <c:pt idx="606">
                  <c:v>-5.7657129927675437E-5</c:v>
                </c:pt>
                <c:pt idx="607">
                  <c:v>-5.7867127146885082E-5</c:v>
                </c:pt>
                <c:pt idx="608">
                  <c:v>-5.8076368980414125E-5</c:v>
                </c:pt>
                <c:pt idx="609">
                  <c:v>-5.8284855428262567E-5</c:v>
                </c:pt>
                <c:pt idx="610">
                  <c:v>-5.849258649043038E-5</c:v>
                </c:pt>
                <c:pt idx="611">
                  <c:v>-5.8699562166917592E-5</c:v>
                </c:pt>
                <c:pt idx="612">
                  <c:v>-5.8905782457724175E-5</c:v>
                </c:pt>
                <c:pt idx="613">
                  <c:v>-5.9111247362850157E-5</c:v>
                </c:pt>
                <c:pt idx="614">
                  <c:v>-5.9315956882295592E-5</c:v>
                </c:pt>
                <c:pt idx="615">
                  <c:v>-5.9519911016060371E-5</c:v>
                </c:pt>
                <c:pt idx="616">
                  <c:v>-5.9723109764144575E-5</c:v>
                </c:pt>
                <c:pt idx="617">
                  <c:v>-5.9925553126548151E-5</c:v>
                </c:pt>
                <c:pt idx="618">
                  <c:v>-6.0127241103271099E-5</c:v>
                </c:pt>
                <c:pt idx="619">
                  <c:v>-6.0328173694313472E-5</c:v>
                </c:pt>
                <c:pt idx="620">
                  <c:v>-6.0528350899675189E-5</c:v>
                </c:pt>
                <c:pt idx="621">
                  <c:v>-6.0727772719356332E-5</c:v>
                </c:pt>
                <c:pt idx="622">
                  <c:v>-6.0926439153356847E-5</c:v>
                </c:pt>
                <c:pt idx="623">
                  <c:v>-6.1124350201676732E-5</c:v>
                </c:pt>
                <c:pt idx="624">
                  <c:v>-6.1321505864316044E-5</c:v>
                </c:pt>
                <c:pt idx="625">
                  <c:v>-6.15179061412747E-5</c:v>
                </c:pt>
                <c:pt idx="626">
                  <c:v>-6.1713551032552781E-5</c:v>
                </c:pt>
                <c:pt idx="627">
                  <c:v>-6.1908440538150234E-5</c:v>
                </c:pt>
                <c:pt idx="628">
                  <c:v>-6.2102574658067059E-5</c:v>
                </c:pt>
                <c:pt idx="629">
                  <c:v>-6.2295953392303309E-5</c:v>
                </c:pt>
                <c:pt idx="630">
                  <c:v>-6.2488576740858903E-5</c:v>
                </c:pt>
                <c:pt idx="631">
                  <c:v>-6.2680444703733923E-5</c:v>
                </c:pt>
                <c:pt idx="632">
                  <c:v>-6.2871557280928315E-5</c:v>
                </c:pt>
                <c:pt idx="633">
                  <c:v>-6.3061914472442078E-5</c:v>
                </c:pt>
                <c:pt idx="634">
                  <c:v>-6.3251516278275266E-5</c:v>
                </c:pt>
                <c:pt idx="635">
                  <c:v>-6.3440362698427799E-5</c:v>
                </c:pt>
                <c:pt idx="636">
                  <c:v>-6.3628453732899785E-5</c:v>
                </c:pt>
                <c:pt idx="637">
                  <c:v>-6.3815789381691169E-5</c:v>
                </c:pt>
                <c:pt idx="638">
                  <c:v>-6.4002369644801924E-5</c:v>
                </c:pt>
                <c:pt idx="639">
                  <c:v>-6.4188194522232079E-5</c:v>
                </c:pt>
                <c:pt idx="640">
                  <c:v>-6.4373264013981604E-5</c:v>
                </c:pt>
                <c:pt idx="641">
                  <c:v>-6.4557578120050528E-5</c:v>
                </c:pt>
                <c:pt idx="642">
                  <c:v>-6.4741136840438851E-5</c:v>
                </c:pt>
                <c:pt idx="643">
                  <c:v>-6.4923940175146545E-5</c:v>
                </c:pt>
                <c:pt idx="644">
                  <c:v>-6.5105988124173638E-5</c:v>
                </c:pt>
                <c:pt idx="645">
                  <c:v>-6.5287280687520102E-5</c:v>
                </c:pt>
                <c:pt idx="646">
                  <c:v>-6.5467817865185965E-5</c:v>
                </c:pt>
                <c:pt idx="647">
                  <c:v>-6.5647599657171226E-5</c:v>
                </c:pt>
                <c:pt idx="648">
                  <c:v>-6.5826626063475858E-5</c:v>
                </c:pt>
                <c:pt idx="649">
                  <c:v>-6.6004897084099889E-5</c:v>
                </c:pt>
                <c:pt idx="650">
                  <c:v>-6.6182412719043292E-5</c:v>
                </c:pt>
                <c:pt idx="651">
                  <c:v>-6.6359172968306093E-5</c:v>
                </c:pt>
                <c:pt idx="652">
                  <c:v>-6.6535177831888293E-5</c:v>
                </c:pt>
                <c:pt idx="653">
                  <c:v>-6.6710427309789864E-5</c:v>
                </c:pt>
                <c:pt idx="654">
                  <c:v>-6.6884921402010834E-5</c:v>
                </c:pt>
                <c:pt idx="655">
                  <c:v>-6.7058660108551175E-5</c:v>
                </c:pt>
                <c:pt idx="656">
                  <c:v>-6.7231643429410914E-5</c:v>
                </c:pt>
                <c:pt idx="657">
                  <c:v>-6.7403871364590053E-5</c:v>
                </c:pt>
                <c:pt idx="658">
                  <c:v>-6.7575343914088616E-5</c:v>
                </c:pt>
                <c:pt idx="659">
                  <c:v>-6.7746061077906552E-5</c:v>
                </c:pt>
                <c:pt idx="660">
                  <c:v>-6.7916022856043885E-5</c:v>
                </c:pt>
                <c:pt idx="661">
                  <c:v>-6.8085229248500618E-5</c:v>
                </c:pt>
                <c:pt idx="662">
                  <c:v>-6.8253680255276722E-5</c:v>
                </c:pt>
                <c:pt idx="663">
                  <c:v>-6.8421375876372224E-5</c:v>
                </c:pt>
                <c:pt idx="664">
                  <c:v>-6.8588316111787098E-5</c:v>
                </c:pt>
                <c:pt idx="665">
                  <c:v>-6.875450096152137E-5</c:v>
                </c:pt>
                <c:pt idx="666">
                  <c:v>-6.8919930425575041E-5</c:v>
                </c:pt>
                <c:pt idx="667">
                  <c:v>-6.9084604503948083E-5</c:v>
                </c:pt>
                <c:pt idx="668">
                  <c:v>-6.9248523196640524E-5</c:v>
                </c:pt>
                <c:pt idx="669">
                  <c:v>-6.9411686503652336E-5</c:v>
                </c:pt>
                <c:pt idx="670">
                  <c:v>-6.9574094424983547E-5</c:v>
                </c:pt>
                <c:pt idx="671">
                  <c:v>-6.9735746960634156E-5</c:v>
                </c:pt>
                <c:pt idx="672">
                  <c:v>-6.9896644110604137E-5</c:v>
                </c:pt>
                <c:pt idx="673">
                  <c:v>-7.0056785874893516E-5</c:v>
                </c:pt>
                <c:pt idx="674">
                  <c:v>-7.0216172253502267E-5</c:v>
                </c:pt>
                <c:pt idx="675">
                  <c:v>-7.0374803246430417E-5</c:v>
                </c:pt>
                <c:pt idx="676">
                  <c:v>-7.0532678853677964E-5</c:v>
                </c:pt>
                <c:pt idx="677">
                  <c:v>-7.0689799075244884E-5</c:v>
                </c:pt>
                <c:pt idx="678">
                  <c:v>-7.0846163911131201E-5</c:v>
                </c:pt>
                <c:pt idx="679">
                  <c:v>-7.1001773361336945E-5</c:v>
                </c:pt>
                <c:pt idx="680">
                  <c:v>-7.115662742586206E-5</c:v>
                </c:pt>
                <c:pt idx="681">
                  <c:v>-7.13107261047066E-5</c:v>
                </c:pt>
                <c:pt idx="682">
                  <c:v>-7.1464069397870485E-5</c:v>
                </c:pt>
                <c:pt idx="683">
                  <c:v>-7.1616657305353796E-5</c:v>
                </c:pt>
                <c:pt idx="684">
                  <c:v>-7.1768489827156478E-5</c:v>
                </c:pt>
                <c:pt idx="685">
                  <c:v>-7.1919566963278531E-5</c:v>
                </c:pt>
                <c:pt idx="686">
                  <c:v>-7.206988871372001E-5</c:v>
                </c:pt>
                <c:pt idx="687">
                  <c:v>-7.2219455078480834E-5</c:v>
                </c:pt>
                <c:pt idx="688">
                  <c:v>-7.2368266057561083E-5</c:v>
                </c:pt>
                <c:pt idx="689">
                  <c:v>-7.2516321650960703E-5</c:v>
                </c:pt>
                <c:pt idx="690">
                  <c:v>-7.2663621858679695E-5</c:v>
                </c:pt>
                <c:pt idx="691">
                  <c:v>-7.2810166680718113E-5</c:v>
                </c:pt>
                <c:pt idx="692">
                  <c:v>-7.2955956117075875E-5</c:v>
                </c:pt>
                <c:pt idx="693">
                  <c:v>-7.3100990167753062E-5</c:v>
                </c:pt>
                <c:pt idx="694">
                  <c:v>-7.3245268832749621E-5</c:v>
                </c:pt>
                <c:pt idx="695">
                  <c:v>-7.3388792112065552E-5</c:v>
                </c:pt>
                <c:pt idx="696">
                  <c:v>-7.3531560005700908E-5</c:v>
                </c:pt>
                <c:pt idx="697">
                  <c:v>-7.3673572513655608E-5</c:v>
                </c:pt>
                <c:pt idx="698">
                  <c:v>-7.3814829635929734E-5</c:v>
                </c:pt>
                <c:pt idx="699">
                  <c:v>-7.3955331372523231E-5</c:v>
                </c:pt>
                <c:pt idx="700">
                  <c:v>-7.4095077723436155E-5</c:v>
                </c:pt>
                <c:pt idx="701">
                  <c:v>-7.4234068688668476E-5</c:v>
                </c:pt>
                <c:pt idx="702">
                  <c:v>-7.4372304268220169E-5</c:v>
                </c:pt>
                <c:pt idx="703">
                  <c:v>-7.4509784462091261E-5</c:v>
                </c:pt>
                <c:pt idx="704">
                  <c:v>-7.4646509270281751E-5</c:v>
                </c:pt>
                <c:pt idx="705">
                  <c:v>-7.4782478692791613E-5</c:v>
                </c:pt>
                <c:pt idx="706">
                  <c:v>-7.4917692729620873E-5</c:v>
                </c:pt>
                <c:pt idx="707">
                  <c:v>-7.5052151380769505E-5</c:v>
                </c:pt>
                <c:pt idx="708">
                  <c:v>-7.5185854646237535E-5</c:v>
                </c:pt>
                <c:pt idx="709">
                  <c:v>-7.5318802526024963E-5</c:v>
                </c:pt>
                <c:pt idx="710">
                  <c:v>-7.5450995020131764E-5</c:v>
                </c:pt>
                <c:pt idx="711">
                  <c:v>-7.5582432128557962E-5</c:v>
                </c:pt>
                <c:pt idx="712">
                  <c:v>-7.5713113851303532E-5</c:v>
                </c:pt>
                <c:pt idx="713">
                  <c:v>-7.5843040188368501E-5</c:v>
                </c:pt>
                <c:pt idx="714">
                  <c:v>-7.5972211139752868E-5</c:v>
                </c:pt>
                <c:pt idx="715">
                  <c:v>-7.6100626705456607E-5</c:v>
                </c:pt>
                <c:pt idx="716">
                  <c:v>-7.6228286885479744E-5</c:v>
                </c:pt>
                <c:pt idx="717">
                  <c:v>-7.6355191679822253E-5</c:v>
                </c:pt>
                <c:pt idx="718">
                  <c:v>-7.648134108848416E-5</c:v>
                </c:pt>
                <c:pt idx="719">
                  <c:v>-7.6606735111465465E-5</c:v>
                </c:pt>
                <c:pt idx="720">
                  <c:v>-7.6731373748766142E-5</c:v>
                </c:pt>
                <c:pt idx="721">
                  <c:v>-7.6855257000386218E-5</c:v>
                </c:pt>
                <c:pt idx="722">
                  <c:v>-7.6978384866325719E-5</c:v>
                </c:pt>
                <c:pt idx="723">
                  <c:v>-7.7100757346584592E-5</c:v>
                </c:pt>
                <c:pt idx="724">
                  <c:v>-7.7222374441162891E-5</c:v>
                </c:pt>
                <c:pt idx="725">
                  <c:v>-7.7343236150060533E-5</c:v>
                </c:pt>
                <c:pt idx="726">
                  <c:v>-7.7463342473277602E-5</c:v>
                </c:pt>
                <c:pt idx="727">
                  <c:v>-7.7582693410814042E-5</c:v>
                </c:pt>
                <c:pt idx="728">
                  <c:v>-7.7701288962669853E-5</c:v>
                </c:pt>
                <c:pt idx="729">
                  <c:v>-7.781912912884509E-5</c:v>
                </c:pt>
                <c:pt idx="730">
                  <c:v>-7.7936213909339671E-5</c:v>
                </c:pt>
                <c:pt idx="731">
                  <c:v>-7.8052543304153678E-5</c:v>
                </c:pt>
                <c:pt idx="732">
                  <c:v>-7.8168117313287056E-5</c:v>
                </c:pt>
                <c:pt idx="733">
                  <c:v>-7.8282935936739806E-5</c:v>
                </c:pt>
                <c:pt idx="734">
                  <c:v>-7.8396999174511981E-5</c:v>
                </c:pt>
                <c:pt idx="735">
                  <c:v>-7.8510307026603501E-5</c:v>
                </c:pt>
                <c:pt idx="736">
                  <c:v>-7.8622859493014446E-5</c:v>
                </c:pt>
                <c:pt idx="737">
                  <c:v>-7.8734656573744763E-5</c:v>
                </c:pt>
                <c:pt idx="738">
                  <c:v>-7.8845698268794451E-5</c:v>
                </c:pt>
                <c:pt idx="739">
                  <c:v>-7.8955984578163565E-5</c:v>
                </c:pt>
                <c:pt idx="740">
                  <c:v>-7.9065515501852024E-5</c:v>
                </c:pt>
                <c:pt idx="741">
                  <c:v>-7.9174291039859907E-5</c:v>
                </c:pt>
                <c:pt idx="742">
                  <c:v>-7.9282311192187163E-5</c:v>
                </c:pt>
                <c:pt idx="743">
                  <c:v>-7.9389575958833844E-5</c:v>
                </c:pt>
                <c:pt idx="744">
                  <c:v>-7.9496085339799923E-5</c:v>
                </c:pt>
                <c:pt idx="745">
                  <c:v>-7.9601839335085374E-5</c:v>
                </c:pt>
                <c:pt idx="746">
                  <c:v>-7.9706837944690224E-5</c:v>
                </c:pt>
                <c:pt idx="747">
                  <c:v>-7.9811081168614472E-5</c:v>
                </c:pt>
                <c:pt idx="748">
                  <c:v>-7.9914569006858091E-5</c:v>
                </c:pt>
                <c:pt idx="749">
                  <c:v>-8.0017301459421109E-5</c:v>
                </c:pt>
                <c:pt idx="750">
                  <c:v>-8.0119278526303499E-5</c:v>
                </c:pt>
                <c:pt idx="751">
                  <c:v>-8.0220500207505287E-5</c:v>
                </c:pt>
                <c:pt idx="752">
                  <c:v>-8.0320966503026473E-5</c:v>
                </c:pt>
                <c:pt idx="753">
                  <c:v>-8.0420677412867031E-5</c:v>
                </c:pt>
                <c:pt idx="754">
                  <c:v>-8.0519632937026988E-5</c:v>
                </c:pt>
                <c:pt idx="755">
                  <c:v>-8.0617833075506315E-5</c:v>
                </c:pt>
                <c:pt idx="756">
                  <c:v>-8.0715277828305042E-5</c:v>
                </c:pt>
                <c:pt idx="757">
                  <c:v>-8.0811967195423167E-5</c:v>
                </c:pt>
                <c:pt idx="758">
                  <c:v>-8.0907901176860663E-5</c:v>
                </c:pt>
                <c:pt idx="759">
                  <c:v>-8.1003079772617558E-5</c:v>
                </c:pt>
                <c:pt idx="760">
                  <c:v>-8.1097502982693825E-5</c:v>
                </c:pt>
                <c:pt idx="761">
                  <c:v>-8.119117080708949E-5</c:v>
                </c:pt>
                <c:pt idx="762">
                  <c:v>-8.1284083245804553E-5</c:v>
                </c:pt>
                <c:pt idx="763">
                  <c:v>-8.1376240298838988E-5</c:v>
                </c:pt>
                <c:pt idx="764">
                  <c:v>-8.1467641966192822E-5</c:v>
                </c:pt>
                <c:pt idx="765">
                  <c:v>-8.1558288247866081E-5</c:v>
                </c:pt>
                <c:pt idx="766">
                  <c:v>-8.1648179143858712E-5</c:v>
                </c:pt>
                <c:pt idx="767">
                  <c:v>-8.1737314654170768E-5</c:v>
                </c:pt>
                <c:pt idx="768">
                  <c:v>-8.1825694778802168E-5</c:v>
                </c:pt>
                <c:pt idx="769">
                  <c:v>-8.1913319517752995E-5</c:v>
                </c:pt>
                <c:pt idx="770">
                  <c:v>-8.2000188871023192E-5</c:v>
                </c:pt>
                <c:pt idx="771">
                  <c:v>-8.2086302838612761E-5</c:v>
                </c:pt>
                <c:pt idx="772">
                  <c:v>-8.2171661420521756E-5</c:v>
                </c:pt>
                <c:pt idx="773">
                  <c:v>-8.2256264616750095E-5</c:v>
                </c:pt>
                <c:pt idx="774">
                  <c:v>-8.234011242729786E-5</c:v>
                </c:pt>
                <c:pt idx="775">
                  <c:v>-8.2423204852164996E-5</c:v>
                </c:pt>
                <c:pt idx="776">
                  <c:v>-8.2505541891351504E-5</c:v>
                </c:pt>
                <c:pt idx="777">
                  <c:v>-8.2587123544857437E-5</c:v>
                </c:pt>
                <c:pt idx="778">
                  <c:v>-8.2667949812682714E-5</c:v>
                </c:pt>
                <c:pt idx="779">
                  <c:v>-8.2748020694827418E-5</c:v>
                </c:pt>
                <c:pt idx="780">
                  <c:v>-8.2827336191291492E-5</c:v>
                </c:pt>
                <c:pt idx="781">
                  <c:v>-8.2905896302074938E-5</c:v>
                </c:pt>
                <c:pt idx="782">
                  <c:v>-8.298370102717781E-5</c:v>
                </c:pt>
                <c:pt idx="783">
                  <c:v>-8.3060750366600026E-5</c:v>
                </c:pt>
                <c:pt idx="784">
                  <c:v>-8.3137044320341668E-5</c:v>
                </c:pt>
                <c:pt idx="785">
                  <c:v>-8.3212582888402681E-5</c:v>
                </c:pt>
                <c:pt idx="786">
                  <c:v>-8.328736607078312E-5</c:v>
                </c:pt>
                <c:pt idx="787">
                  <c:v>-8.3361393867482957E-5</c:v>
                </c:pt>
                <c:pt idx="788">
                  <c:v>-8.3434666278502166E-5</c:v>
                </c:pt>
                <c:pt idx="789">
                  <c:v>-8.3507183303840773E-5</c:v>
                </c:pt>
                <c:pt idx="790">
                  <c:v>-8.3578944943498779E-5</c:v>
                </c:pt>
                <c:pt idx="791">
                  <c:v>-8.3649951197476156E-5</c:v>
                </c:pt>
                <c:pt idx="792">
                  <c:v>-8.3720202065772932E-5</c:v>
                </c:pt>
                <c:pt idx="793">
                  <c:v>-8.378969754838908E-5</c:v>
                </c:pt>
                <c:pt idx="794">
                  <c:v>-8.3858437645324625E-5</c:v>
                </c:pt>
                <c:pt idx="795">
                  <c:v>-8.392642235657957E-5</c:v>
                </c:pt>
                <c:pt idx="796">
                  <c:v>-8.3993651682153886E-5</c:v>
                </c:pt>
                <c:pt idx="797">
                  <c:v>-8.40601256220476E-5</c:v>
                </c:pt>
                <c:pt idx="798">
                  <c:v>-8.4125844176260686E-5</c:v>
                </c:pt>
                <c:pt idx="799">
                  <c:v>-8.419080734479317E-5</c:v>
                </c:pt>
                <c:pt idx="800">
                  <c:v>-8.4255015127645053E-5</c:v>
                </c:pt>
                <c:pt idx="801">
                  <c:v>-8.4318467524816307E-5</c:v>
                </c:pt>
                <c:pt idx="802">
                  <c:v>-8.438116453630696E-5</c:v>
                </c:pt>
                <c:pt idx="803">
                  <c:v>-8.4443106162116984E-5</c:v>
                </c:pt>
                <c:pt idx="804">
                  <c:v>-8.4504292402246407E-5</c:v>
                </c:pt>
                <c:pt idx="805">
                  <c:v>-8.4564723256695229E-5</c:v>
                </c:pt>
                <c:pt idx="806">
                  <c:v>-8.4624398725463421E-5</c:v>
                </c:pt>
                <c:pt idx="807">
                  <c:v>-8.4683318808551013E-5</c:v>
                </c:pt>
                <c:pt idx="808">
                  <c:v>-8.474148350595803E-5</c:v>
                </c:pt>
                <c:pt idx="809">
                  <c:v>-8.4798892817684418E-5</c:v>
                </c:pt>
                <c:pt idx="810">
                  <c:v>-8.4855546743730232E-5</c:v>
                </c:pt>
                <c:pt idx="811">
                  <c:v>-8.4911445284095391E-5</c:v>
                </c:pt>
                <c:pt idx="812">
                  <c:v>-8.4966588438779975E-5</c:v>
                </c:pt>
                <c:pt idx="813">
                  <c:v>-8.502097620778393E-5</c:v>
                </c:pt>
                <c:pt idx="814">
                  <c:v>-8.5074608591107257E-5</c:v>
                </c:pt>
                <c:pt idx="815">
                  <c:v>-8.512748558875001E-5</c:v>
                </c:pt>
                <c:pt idx="816">
                  <c:v>-8.5179607200712107E-5</c:v>
                </c:pt>
                <c:pt idx="817">
                  <c:v>-8.5230973426993629E-5</c:v>
                </c:pt>
                <c:pt idx="818">
                  <c:v>-8.5281584267594523E-5</c:v>
                </c:pt>
                <c:pt idx="819">
                  <c:v>-8.5331439722514788E-5</c:v>
                </c:pt>
                <c:pt idx="820">
                  <c:v>-8.538053979175448E-5</c:v>
                </c:pt>
                <c:pt idx="821">
                  <c:v>-8.5428884475313515E-5</c:v>
                </c:pt>
                <c:pt idx="822">
                  <c:v>-8.5476473773191976E-5</c:v>
                </c:pt>
                <c:pt idx="823">
                  <c:v>-8.5523307685389809E-5</c:v>
                </c:pt>
                <c:pt idx="824">
                  <c:v>-8.5569386211907012E-5</c:v>
                </c:pt>
                <c:pt idx="825">
                  <c:v>-8.5614709352743642E-5</c:v>
                </c:pt>
                <c:pt idx="826">
                  <c:v>-8.5659277107899616E-5</c:v>
                </c:pt>
                <c:pt idx="827">
                  <c:v>-8.5703089477375015E-5</c:v>
                </c:pt>
                <c:pt idx="828">
                  <c:v>-8.5746146461169786E-5</c:v>
                </c:pt>
                <c:pt idx="829">
                  <c:v>-8.5788448059283983E-5</c:v>
                </c:pt>
                <c:pt idx="830">
                  <c:v>-8.5829994271717578E-5</c:v>
                </c:pt>
                <c:pt idx="831">
                  <c:v>-8.5870785098470545E-5</c:v>
                </c:pt>
                <c:pt idx="832">
                  <c:v>-8.591082053954291E-5</c:v>
                </c:pt>
                <c:pt idx="833">
                  <c:v>-8.5950100594934674E-5</c:v>
                </c:pt>
                <c:pt idx="834">
                  <c:v>-8.5988625264645809E-5</c:v>
                </c:pt>
                <c:pt idx="835">
                  <c:v>-8.6026394548676343E-5</c:v>
                </c:pt>
                <c:pt idx="836">
                  <c:v>-8.6063408447026248E-5</c:v>
                </c:pt>
                <c:pt idx="837">
                  <c:v>-8.6099666959695551E-5</c:v>
                </c:pt>
                <c:pt idx="838">
                  <c:v>-8.6135170086684254E-5</c:v>
                </c:pt>
                <c:pt idx="839">
                  <c:v>-8.6169917827992327E-5</c:v>
                </c:pt>
                <c:pt idx="840">
                  <c:v>-8.6203910183619799E-5</c:v>
                </c:pt>
                <c:pt idx="841">
                  <c:v>-8.6237147153566643E-5</c:v>
                </c:pt>
                <c:pt idx="842">
                  <c:v>-8.6269628737832885E-5</c:v>
                </c:pt>
                <c:pt idx="843">
                  <c:v>-8.6301354936418526E-5</c:v>
                </c:pt>
                <c:pt idx="844">
                  <c:v>-8.6332325749323538E-5</c:v>
                </c:pt>
                <c:pt idx="845">
                  <c:v>-8.6362541176547949E-5</c:v>
                </c:pt>
                <c:pt idx="846">
                  <c:v>-8.6392001218091731E-5</c:v>
                </c:pt>
                <c:pt idx="847">
                  <c:v>-8.6420705873954911E-5</c:v>
                </c:pt>
                <c:pt idx="848">
                  <c:v>-8.6448655144137491E-5</c:v>
                </c:pt>
                <c:pt idx="849">
                  <c:v>-8.6475849028639441E-5</c:v>
                </c:pt>
                <c:pt idx="850">
                  <c:v>-8.6502287527460791E-5</c:v>
                </c:pt>
                <c:pt idx="851">
                  <c:v>-8.6527970640601565E-5</c:v>
                </c:pt>
                <c:pt idx="852">
                  <c:v>-8.6552898368061712E-5</c:v>
                </c:pt>
                <c:pt idx="853">
                  <c:v>-8.6577070709841284E-5</c:v>
                </c:pt>
                <c:pt idx="854">
                  <c:v>-8.66004876659402E-5</c:v>
                </c:pt>
                <c:pt idx="855">
                  <c:v>-8.6623149236358542E-5</c:v>
                </c:pt>
                <c:pt idx="856">
                  <c:v>-8.6645055421096255E-5</c:v>
                </c:pt>
                <c:pt idx="857">
                  <c:v>-8.666620622015334E-5</c:v>
                </c:pt>
                <c:pt idx="858">
                  <c:v>-8.668660163352985E-5</c:v>
                </c:pt>
                <c:pt idx="859">
                  <c:v>-8.6706241661225705E-5</c:v>
                </c:pt>
                <c:pt idx="860">
                  <c:v>-8.6725126303240985E-5</c:v>
                </c:pt>
                <c:pt idx="861">
                  <c:v>-8.6743255559575637E-5</c:v>
                </c:pt>
                <c:pt idx="862">
                  <c:v>-8.676062943022966E-5</c:v>
                </c:pt>
                <c:pt idx="863">
                  <c:v>-8.6777247915203109E-5</c:v>
                </c:pt>
                <c:pt idx="864">
                  <c:v>-8.6793111014495903E-5</c:v>
                </c:pt>
                <c:pt idx="865">
                  <c:v>-8.6808218728108121E-5</c:v>
                </c:pt>
                <c:pt idx="866">
                  <c:v>-8.6822571056039712E-5</c:v>
                </c:pt>
                <c:pt idx="867">
                  <c:v>-8.6836167998290674E-5</c:v>
                </c:pt>
                <c:pt idx="868">
                  <c:v>-8.6849009554861061E-5</c:v>
                </c:pt>
                <c:pt idx="869">
                  <c:v>-8.6861095725750793E-5</c:v>
                </c:pt>
                <c:pt idx="870">
                  <c:v>-8.687242651095995E-5</c:v>
                </c:pt>
                <c:pt idx="871">
                  <c:v>-8.6883001910488479E-5</c:v>
                </c:pt>
                <c:pt idx="872">
                  <c:v>-8.6892821924336433E-5</c:v>
                </c:pt>
                <c:pt idx="873">
                  <c:v>-8.6901886552503786E-5</c:v>
                </c:pt>
                <c:pt idx="874">
                  <c:v>-8.6910195794990511E-5</c:v>
                </c:pt>
                <c:pt idx="875">
                  <c:v>-8.6917749651796634E-5</c:v>
                </c:pt>
                <c:pt idx="876">
                  <c:v>-8.6924548122922155E-5</c:v>
                </c:pt>
                <c:pt idx="877">
                  <c:v>-8.6930591208367048E-5</c:v>
                </c:pt>
                <c:pt idx="878">
                  <c:v>-8.693587890813134E-5</c:v>
                </c:pt>
                <c:pt idx="879">
                  <c:v>-8.6940411222215003E-5</c:v>
                </c:pt>
                <c:pt idx="880">
                  <c:v>-8.6944188150618064E-5</c:v>
                </c:pt>
                <c:pt idx="881">
                  <c:v>-8.6947209693340524E-5</c:v>
                </c:pt>
                <c:pt idx="882">
                  <c:v>-8.6949475850382356E-5</c:v>
                </c:pt>
                <c:pt idx="883">
                  <c:v>-8.6950986621743586E-5</c:v>
                </c:pt>
                <c:pt idx="884">
                  <c:v>-8.6951742007424187E-5</c:v>
                </c:pt>
                <c:pt idx="885">
                  <c:v>-8.6951742007424187E-5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-2.6837824868268162E-2</c:v>
                </c:pt>
                <c:pt idx="1">
                  <c:v>-2.668282486826816E-2</c:v>
                </c:pt>
                <c:pt idx="2">
                  <c:v>-2.6527826099902681E-2</c:v>
                </c:pt>
                <c:pt idx="3">
                  <c:v>-2.6372829794806249E-2</c:v>
                </c:pt>
                <c:pt idx="4">
                  <c:v>-2.6217837184613374E-2</c:v>
                </c:pt>
                <c:pt idx="5">
                  <c:v>-2.6062849500958586E-2</c:v>
                </c:pt>
                <c:pt idx="6">
                  <c:v>-2.5907867975476402E-2</c:v>
                </c:pt>
                <c:pt idx="7">
                  <c:v>-2.5752893839801345E-2</c:v>
                </c:pt>
                <c:pt idx="8">
                  <c:v>-2.5597928325567933E-2</c:v>
                </c:pt>
                <c:pt idx="9">
                  <c:v>-2.5442972664410687E-2</c:v>
                </c:pt>
                <c:pt idx="10">
                  <c:v>-2.5288028087964133E-2</c:v>
                </c:pt>
                <c:pt idx="11">
                  <c:v>-2.5133095827862793E-2</c:v>
                </c:pt>
                <c:pt idx="12">
                  <c:v>-2.4978177115741178E-2</c:v>
                </c:pt>
                <c:pt idx="13">
                  <c:v>-2.4823273183233824E-2</c:v>
                </c:pt>
                <c:pt idx="14">
                  <c:v>-2.4668385261975227E-2</c:v>
                </c:pt>
                <c:pt idx="15">
                  <c:v>-2.4513514583599932E-2</c:v>
                </c:pt>
                <c:pt idx="16">
                  <c:v>-2.4358662379742456E-2</c:v>
                </c:pt>
                <c:pt idx="17">
                  <c:v>-2.4203829882037307E-2</c:v>
                </c:pt>
                <c:pt idx="18">
                  <c:v>-2.4049018322119024E-2</c:v>
                </c:pt>
                <c:pt idx="19">
                  <c:v>-2.3894228931622116E-2</c:v>
                </c:pt>
                <c:pt idx="20">
                  <c:v>-2.3739462942181107E-2</c:v>
                </c:pt>
                <c:pt idx="21">
                  <c:v>-2.3584721585430519E-2</c:v>
                </c:pt>
                <c:pt idx="22">
                  <c:v>-2.3430006093004871E-2</c:v>
                </c:pt>
                <c:pt idx="23">
                  <c:v>-2.3275317696538685E-2</c:v>
                </c:pt>
                <c:pt idx="24">
                  <c:v>-2.3120657627666484E-2</c:v>
                </c:pt>
                <c:pt idx="25">
                  <c:v>-2.2966027118022786E-2</c:v>
                </c:pt>
                <c:pt idx="26">
                  <c:v>-2.2811427399242114E-2</c:v>
                </c:pt>
                <c:pt idx="27">
                  <c:v>-2.2656859702958984E-2</c:v>
                </c:pt>
                <c:pt idx="28">
                  <c:v>-2.2502325260807927E-2</c:v>
                </c:pt>
                <c:pt idx="29">
                  <c:v>-2.234782530442346E-2</c:v>
                </c:pt>
                <c:pt idx="30">
                  <c:v>-2.21933610654401E-2</c:v>
                </c:pt>
                <c:pt idx="31">
                  <c:v>-2.2038933775492368E-2</c:v>
                </c:pt>
                <c:pt idx="32">
                  <c:v>-2.188454466621479E-2</c:v>
                </c:pt>
                <c:pt idx="33">
                  <c:v>-2.1730194969241882E-2</c:v>
                </c:pt>
                <c:pt idx="34">
                  <c:v>-2.1575885916208168E-2</c:v>
                </c:pt>
                <c:pt idx="35">
                  <c:v>-2.1421618738748163E-2</c:v>
                </c:pt>
                <c:pt idx="36">
                  <c:v>-2.1267394668496399E-2</c:v>
                </c:pt>
                <c:pt idx="37">
                  <c:v>-2.1113214937087392E-2</c:v>
                </c:pt>
                <c:pt idx="38">
                  <c:v>-2.0959080776155659E-2</c:v>
                </c:pt>
                <c:pt idx="39">
                  <c:v>-2.0804993417335722E-2</c:v>
                </c:pt>
                <c:pt idx="40">
                  <c:v>-2.0650954092262114E-2</c:v>
                </c:pt>
                <c:pt idx="41">
                  <c:v>-2.0496964032569343E-2</c:v>
                </c:pt>
                <c:pt idx="42">
                  <c:v>-2.0343024469891932E-2</c:v>
                </c:pt>
                <c:pt idx="43">
                  <c:v>-2.0189136635864399E-2</c:v>
                </c:pt>
                <c:pt idx="44">
                  <c:v>-2.0035301762121271E-2</c:v>
                </c:pt>
                <c:pt idx="45">
                  <c:v>-1.988152108029707E-2</c:v>
                </c:pt>
                <c:pt idx="46">
                  <c:v>-1.9727795822026314E-2</c:v>
                </c:pt>
                <c:pt idx="47">
                  <c:v>-1.9574127218943523E-2</c:v>
                </c:pt>
                <c:pt idx="48">
                  <c:v>-1.9420516502683224E-2</c:v>
                </c:pt>
                <c:pt idx="49">
                  <c:v>-1.9266964904879929E-2</c:v>
                </c:pt>
                <c:pt idx="50">
                  <c:v>-1.9113473657168166E-2</c:v>
                </c:pt>
                <c:pt idx="51">
                  <c:v>-1.8960043991182451E-2</c:v>
                </c:pt>
                <c:pt idx="52">
                  <c:v>-1.8806677138557309E-2</c:v>
                </c:pt>
                <c:pt idx="53">
                  <c:v>-1.8653374330927262E-2</c:v>
                </c:pt>
                <c:pt idx="54">
                  <c:v>-1.8500136799926823E-2</c:v>
                </c:pt>
                <c:pt idx="55">
                  <c:v>-1.834696577719052E-2</c:v>
                </c:pt>
                <c:pt idx="56">
                  <c:v>-1.8193862494352873E-2</c:v>
                </c:pt>
                <c:pt idx="57">
                  <c:v>-1.8040828183048401E-2</c:v>
                </c:pt>
                <c:pt idx="58">
                  <c:v>-1.7887864074911629E-2</c:v>
                </c:pt>
                <c:pt idx="59">
                  <c:v>-1.7734971401577076E-2</c:v>
                </c:pt>
                <c:pt idx="60">
                  <c:v>-1.7582151394679259E-2</c:v>
                </c:pt>
                <c:pt idx="61">
                  <c:v>-1.7429405285852705E-2</c:v>
                </c:pt>
                <c:pt idx="62">
                  <c:v>-1.727673430673193E-2</c:v>
                </c:pt>
                <c:pt idx="63">
                  <c:v>-1.7124139688951462E-2</c:v>
                </c:pt>
                <c:pt idx="64">
                  <c:v>-1.6971622664145813E-2</c:v>
                </c:pt>
                <c:pt idx="65">
                  <c:v>-1.6819184463949512E-2</c:v>
                </c:pt>
                <c:pt idx="66">
                  <c:v>-1.6666826319997077E-2</c:v>
                </c:pt>
                <c:pt idx="67">
                  <c:v>-1.6514549463923025E-2</c:v>
                </c:pt>
                <c:pt idx="68">
                  <c:v>-1.6362355127361883E-2</c:v>
                </c:pt>
                <c:pt idx="69">
                  <c:v>-1.6210244541948169E-2</c:v>
                </c:pt>
                <c:pt idx="70">
                  <c:v>-1.6058218939316405E-2</c:v>
                </c:pt>
                <c:pt idx="71">
                  <c:v>-1.5906279551101108E-2</c:v>
                </c:pt>
                <c:pt idx="72">
                  <c:v>-1.5754427608936809E-2</c:v>
                </c:pt>
                <c:pt idx="73">
                  <c:v>-1.5602664344458015E-2</c:v>
                </c:pt>
                <c:pt idx="74">
                  <c:v>-1.545099098929926E-2</c:v>
                </c:pt>
                <c:pt idx="75">
                  <c:v>-1.5299408775095056E-2</c:v>
                </c:pt>
                <c:pt idx="76">
                  <c:v>-1.5147918933479934E-2</c:v>
                </c:pt>
                <c:pt idx="77">
                  <c:v>-1.4996522696088402E-2</c:v>
                </c:pt>
                <c:pt idx="78">
                  <c:v>-1.4845221294554992E-2</c:v>
                </c:pt>
                <c:pt idx="79">
                  <c:v>-1.469401596051422E-2</c:v>
                </c:pt>
                <c:pt idx="80">
                  <c:v>-1.4542907925600606E-2</c:v>
                </c:pt>
                <c:pt idx="81">
                  <c:v>-1.4391898421448673E-2</c:v>
                </c:pt>
                <c:pt idx="82">
                  <c:v>-1.4240988679692942E-2</c:v>
                </c:pt>
                <c:pt idx="83">
                  <c:v>-1.4090179931967935E-2</c:v>
                </c:pt>
                <c:pt idx="84">
                  <c:v>-1.3939473409908171E-2</c:v>
                </c:pt>
                <c:pt idx="85">
                  <c:v>-1.378887034514817E-2</c:v>
                </c:pt>
                <c:pt idx="86">
                  <c:v>-1.3638371969322457E-2</c:v>
                </c:pt>
                <c:pt idx="87">
                  <c:v>-1.3487979514065549E-2</c:v>
                </c:pt>
                <c:pt idx="88">
                  <c:v>-1.3337694211011971E-2</c:v>
                </c:pt>
                <c:pt idx="89">
                  <c:v>-1.3187517291796239E-2</c:v>
                </c:pt>
                <c:pt idx="90">
                  <c:v>-1.3037449988052879E-2</c:v>
                </c:pt>
                <c:pt idx="91">
                  <c:v>-1.2887493531416407E-2</c:v>
                </c:pt>
                <c:pt idx="92">
                  <c:v>-1.2737649153521349E-2</c:v>
                </c:pt>
                <c:pt idx="93">
                  <c:v>-1.2587918086002223E-2</c:v>
                </c:pt>
                <c:pt idx="94">
                  <c:v>-1.2438301560493551E-2</c:v>
                </c:pt>
                <c:pt idx="95">
                  <c:v>-1.2288800808629855E-2</c:v>
                </c:pt>
                <c:pt idx="96">
                  <c:v>-1.2139417062045655E-2</c:v>
                </c:pt>
                <c:pt idx="97">
                  <c:v>-1.1990151552375469E-2</c:v>
                </c:pt>
                <c:pt idx="98">
                  <c:v>-1.1841005511253824E-2</c:v>
                </c:pt>
                <c:pt idx="99">
                  <c:v>-1.1691980170315235E-2</c:v>
                </c:pt>
                <c:pt idx="100">
                  <c:v>-1.1543076761194227E-2</c:v>
                </c:pt>
                <c:pt idx="101">
                  <c:v>-1.1394296515525319E-2</c:v>
                </c:pt>
                <c:pt idx="102">
                  <c:v>-1.1245640664943034E-2</c:v>
                </c:pt>
                <c:pt idx="103">
                  <c:v>-1.1097110441081892E-2</c:v>
                </c:pt>
                <c:pt idx="104">
                  <c:v>-1.0948707075576412E-2</c:v>
                </c:pt>
                <c:pt idx="105">
                  <c:v>-1.0800431800061119E-2</c:v>
                </c:pt>
                <c:pt idx="106">
                  <c:v>-1.0652285846170532E-2</c:v>
                </c:pt>
                <c:pt idx="107">
                  <c:v>-1.0504270445539171E-2</c:v>
                </c:pt>
                <c:pt idx="108">
                  <c:v>-1.0356386829801556E-2</c:v>
                </c:pt>
                <c:pt idx="109">
                  <c:v>-1.0208636230592214E-2</c:v>
                </c:pt>
                <c:pt idx="110">
                  <c:v>-1.0061019879545659E-2</c:v>
                </c:pt>
                <c:pt idx="111">
                  <c:v>-9.9135390082964164E-3</c:v>
                </c:pt>
                <c:pt idx="112">
                  <c:v>-9.7661948484790047E-3</c:v>
                </c:pt>
                <c:pt idx="113">
                  <c:v>-9.6189886317279462E-3</c:v>
                </c:pt>
                <c:pt idx="114">
                  <c:v>-9.4719215896777609E-3</c:v>
                </c:pt>
                <c:pt idx="115">
                  <c:v>-9.3249949539629725E-3</c:v>
                </c:pt>
                <c:pt idx="116">
                  <c:v>-9.1782099562180992E-3</c:v>
                </c:pt>
                <c:pt idx="117">
                  <c:v>-9.0315678280776628E-3</c:v>
                </c:pt>
                <c:pt idx="118">
                  <c:v>-8.8850698011761851E-3</c:v>
                </c:pt>
                <c:pt idx="119">
                  <c:v>-8.7387171071481844E-3</c:v>
                </c:pt>
                <c:pt idx="120">
                  <c:v>-8.5925109776281861E-3</c:v>
                </c:pt>
                <c:pt idx="121">
                  <c:v>-8.4464526442507067E-3</c:v>
                </c:pt>
                <c:pt idx="122">
                  <c:v>-8.3005433386502733E-3</c:v>
                </c:pt>
                <c:pt idx="123">
                  <c:v>-8.1547842924613988E-3</c:v>
                </c:pt>
                <c:pt idx="124">
                  <c:v>-8.0091767373186105E-3</c:v>
                </c:pt>
                <c:pt idx="125">
                  <c:v>-7.8637219048564248E-3</c:v>
                </c:pt>
                <c:pt idx="126">
                  <c:v>-7.7184210267093678E-3</c:v>
                </c:pt>
                <c:pt idx="127">
                  <c:v>-7.5732753345119563E-3</c:v>
                </c:pt>
                <c:pt idx="128">
                  <c:v>-7.4282860598987128E-3</c:v>
                </c:pt>
                <c:pt idx="129">
                  <c:v>-7.2834544345041592E-3</c:v>
                </c:pt>
                <c:pt idx="130">
                  <c:v>-7.1387816899628155E-3</c:v>
                </c:pt>
                <c:pt idx="131">
                  <c:v>-6.9942690579092017E-3</c:v>
                </c:pt>
                <c:pt idx="132">
                  <c:v>-6.8499177699778415E-3</c:v>
                </c:pt>
                <c:pt idx="133">
                  <c:v>-6.7057290578032532E-3</c:v>
                </c:pt>
                <c:pt idx="134">
                  <c:v>-6.5617041530199602E-3</c:v>
                </c:pt>
                <c:pt idx="135">
                  <c:v>-6.417844287262481E-3</c:v>
                </c:pt>
                <c:pt idx="136">
                  <c:v>-6.274150692165339E-3</c:v>
                </c:pt>
                <c:pt idx="137">
                  <c:v>-6.1306245993630543E-3</c:v>
                </c:pt>
                <c:pt idx="138">
                  <c:v>-5.987267240490147E-3</c:v>
                </c:pt>
                <c:pt idx="139">
                  <c:v>-5.8440798471811389E-3</c:v>
                </c:pt>
                <c:pt idx="140">
                  <c:v>-5.7010636510705518E-3</c:v>
                </c:pt>
                <c:pt idx="141">
                  <c:v>-5.5582198837929057E-3</c:v>
                </c:pt>
                <c:pt idx="142">
                  <c:v>-5.4155497769827225E-3</c:v>
                </c:pt>
                <c:pt idx="143">
                  <c:v>-5.2730545622745222E-3</c:v>
                </c:pt>
                <c:pt idx="144">
                  <c:v>-5.1307354713028249E-3</c:v>
                </c:pt>
                <c:pt idx="145">
                  <c:v>-4.9885937357021523E-3</c:v>
                </c:pt>
                <c:pt idx="146">
                  <c:v>-4.8466305871070273E-3</c:v>
                </c:pt>
                <c:pt idx="147">
                  <c:v>-4.7048472571519697E-3</c:v>
                </c:pt>
                <c:pt idx="148">
                  <c:v>-4.5632449774714997E-3</c:v>
                </c:pt>
                <c:pt idx="149">
                  <c:v>-4.4218249797001391E-3</c:v>
                </c:pt>
                <c:pt idx="150">
                  <c:v>-4.2805884954724089E-3</c:v>
                </c:pt>
                <c:pt idx="151">
                  <c:v>-4.139536756422829E-3</c:v>
                </c:pt>
                <c:pt idx="152">
                  <c:v>-3.9986709941859221E-3</c:v>
                </c:pt>
                <c:pt idx="153">
                  <c:v>-3.8579924403962084E-3</c:v>
                </c:pt>
                <c:pt idx="154">
                  <c:v>-3.7175023266882087E-3</c:v>
                </c:pt>
                <c:pt idx="155">
                  <c:v>-3.5772018846964449E-3</c:v>
                </c:pt>
                <c:pt idx="156">
                  <c:v>-3.437092346055437E-3</c:v>
                </c:pt>
                <c:pt idx="157">
                  <c:v>-3.2971749423997068E-3</c:v>
                </c:pt>
                <c:pt idx="158">
                  <c:v>-3.1574509053637753E-3</c:v>
                </c:pt>
                <c:pt idx="159">
                  <c:v>-3.0179214665821625E-3</c:v>
                </c:pt>
                <c:pt idx="160">
                  <c:v>-2.8785878576893902E-3</c:v>
                </c:pt>
                <c:pt idx="161">
                  <c:v>-2.7394513103199793E-3</c:v>
                </c:pt>
                <c:pt idx="162">
                  <c:v>-2.6005130561084508E-3</c:v>
                </c:pt>
                <c:pt idx="163">
                  <c:v>-2.4617743266893261E-3</c:v>
                </c:pt>
                <c:pt idx="164">
                  <c:v>-2.3232363536971256E-3</c:v>
                </c:pt>
                <c:pt idx="165">
                  <c:v>-2.1849003687663699E-3</c:v>
                </c:pt>
                <c:pt idx="166">
                  <c:v>-2.0467676035315812E-3</c:v>
                </c:pt>
                <c:pt idx="167">
                  <c:v>-1.9088392896272795E-3</c:v>
                </c:pt>
                <c:pt idx="168">
                  <c:v>-1.7711166586879862E-3</c:v>
                </c:pt>
                <c:pt idx="169">
                  <c:v>-1.6336009423482227E-3</c:v>
                </c:pt>
                <c:pt idx="170">
                  <c:v>-1.4962933722425095E-3</c:v>
                </c:pt>
                <c:pt idx="171">
                  <c:v>-1.3591951800053675E-3</c:v>
                </c:pt>
                <c:pt idx="172">
                  <c:v>-1.2223075972713181E-3</c:v>
                </c:pt>
                <c:pt idx="173">
                  <c:v>-1.0856318556748822E-3</c:v>
                </c:pt>
                <c:pt idx="174">
                  <c:v>-9.4916918685058072E-4</c:v>
                </c:pt>
                <c:pt idx="175">
                  <c:v>-8.1292082243293465E-4</c:v>
                </c:pt>
                <c:pt idx="176">
                  <c:v>-6.7688799405646511E-4</c:v>
                </c:pt>
                <c:pt idx="177">
                  <c:v>-5.4107193335569315E-4</c:v>
                </c:pt>
                <c:pt idx="178">
                  <c:v>-4.0547387196513958E-4</c:v>
                </c:pt>
                <c:pt idx="179">
                  <c:v>-2.700950415193255E-4</c:v>
                </c:pt>
                <c:pt idx="180">
                  <c:v>-1.3493667365277199E-4</c:v>
                </c:pt>
                <c:pt idx="181">
                  <c:v>1.3471374780446945E-4</c:v>
                </c:pt>
                <c:pt idx="182">
                  <c:v>2.6920333812611535E-4</c:v>
                </c:pt>
                <c:pt idx="183">
                  <c:v>4.0346753933041672E-4</c:v>
                </c:pt>
                <c:pt idx="184">
                  <c:v>5.3750511978285255E-4</c:v>
                </c:pt>
                <c:pt idx="185">
                  <c:v>6.7131484784890177E-4</c:v>
                </c:pt>
                <c:pt idx="186">
                  <c:v>8.0489549189404343E-4</c:v>
                </c:pt>
                <c:pt idx="187">
                  <c:v>9.3824582028375649E-4</c:v>
                </c:pt>
                <c:pt idx="188">
                  <c:v>1.07136460138352E-3</c:v>
                </c:pt>
                <c:pt idx="189">
                  <c:v>1.204250603558813E-3</c:v>
                </c:pt>
                <c:pt idx="190">
                  <c:v>1.3369025951751143E-3</c:v>
                </c:pt>
                <c:pt idx="191">
                  <c:v>1.4693193445979029E-3</c:v>
                </c:pt>
                <c:pt idx="192">
                  <c:v>1.601499620192658E-3</c:v>
                </c:pt>
                <c:pt idx="193">
                  <c:v>1.7334421903248585E-3</c:v>
                </c:pt>
                <c:pt idx="194">
                  <c:v>1.8651458233599832E-3</c:v>
                </c:pt>
                <c:pt idx="195">
                  <c:v>1.9966092876635114E-3</c:v>
                </c:pt>
                <c:pt idx="196">
                  <c:v>2.1278313516009217E-3</c:v>
                </c:pt>
                <c:pt idx="197">
                  <c:v>2.2588107835376935E-3</c:v>
                </c:pt>
                <c:pt idx="198">
                  <c:v>2.3895463518393057E-3</c:v>
                </c:pt>
                <c:pt idx="199">
                  <c:v>2.5200368248712371E-3</c:v>
                </c:pt>
                <c:pt idx="200">
                  <c:v>2.6502809709989666E-3</c:v>
                </c:pt>
                <c:pt idx="201">
                  <c:v>2.7802775585879735E-3</c:v>
                </c:pt>
                <c:pt idx="202">
                  <c:v>2.9100253560037366E-3</c:v>
                </c:pt>
                <c:pt idx="203">
                  <c:v>3.0395231316117351E-3</c:v>
                </c:pt>
                <c:pt idx="204">
                  <c:v>3.1687696537774481E-3</c:v>
                </c:pt>
                <c:pt idx="205">
                  <c:v>3.2977636908663541E-3</c:v>
                </c:pt>
                <c:pt idx="206">
                  <c:v>3.4265040112439324E-3</c:v>
                </c:pt>
                <c:pt idx="207">
                  <c:v>3.5549893832756618E-3</c:v>
                </c:pt>
                <c:pt idx="208">
                  <c:v>3.6832185753270215E-3</c:v>
                </c:pt>
                <c:pt idx="209">
                  <c:v>3.8111903557634906E-3</c:v>
                </c:pt>
                <c:pt idx="210">
                  <c:v>3.9389034929505481E-3</c:v>
                </c:pt>
                <c:pt idx="211">
                  <c:v>4.0663567552536722E-3</c:v>
                </c:pt>
                <c:pt idx="212">
                  <c:v>4.1935489110383429E-3</c:v>
                </c:pt>
                <c:pt idx="213">
                  <c:v>4.3204787286700392E-3</c:v>
                </c:pt>
                <c:pt idx="214">
                  <c:v>4.4471449765142394E-3</c:v>
                </c:pt>
                <c:pt idx="215">
                  <c:v>4.5735464229364224E-3</c:v>
                </c:pt>
                <c:pt idx="216">
                  <c:v>4.6996818363020682E-3</c:v>
                </c:pt>
                <c:pt idx="217">
                  <c:v>4.8255499849766551E-3</c:v>
                </c:pt>
                <c:pt idx="218">
                  <c:v>4.951149637325662E-3</c:v>
                </c:pt>
                <c:pt idx="219">
                  <c:v>5.0764795617145681E-3</c:v>
                </c:pt>
                <c:pt idx="220">
                  <c:v>5.2015385265088525E-3</c:v>
                </c:pt>
                <c:pt idx="221">
                  <c:v>5.3263253000739932E-3</c:v>
                </c:pt>
                <c:pt idx="222">
                  <c:v>5.4508386507754704E-3</c:v>
                </c:pt>
                <c:pt idx="223">
                  <c:v>5.5750773469787629E-3</c:v>
                </c:pt>
                <c:pt idx="224">
                  <c:v>5.6990401570493491E-3</c:v>
                </c:pt>
                <c:pt idx="225">
                  <c:v>5.8227258493527088E-3</c:v>
                </c:pt>
                <c:pt idx="226">
                  <c:v>5.9461331922543203E-3</c:v>
                </c:pt>
                <c:pt idx="227">
                  <c:v>6.0692609541196626E-3</c:v>
                </c:pt>
                <c:pt idx="228">
                  <c:v>6.1921079033142156E-3</c:v>
                </c:pt>
                <c:pt idx="229">
                  <c:v>6.3146728082034576E-3</c:v>
                </c:pt>
                <c:pt idx="230">
                  <c:v>6.4369544371528677E-3</c:v>
                </c:pt>
                <c:pt idx="231">
                  <c:v>6.5589515585279248E-3</c:v>
                </c:pt>
                <c:pt idx="232">
                  <c:v>6.6806629406941081E-3</c:v>
                </c:pt>
                <c:pt idx="233">
                  <c:v>6.8020873520168957E-3</c:v>
                </c:pt>
                <c:pt idx="234">
                  <c:v>6.9232235608617677E-3</c:v>
                </c:pt>
                <c:pt idx="235">
                  <c:v>7.044070335594203E-3</c:v>
                </c:pt>
                <c:pt idx="236">
                  <c:v>7.1646264445796798E-3</c:v>
                </c:pt>
                <c:pt idx="237">
                  <c:v>7.2848906561836782E-3</c:v>
                </c:pt>
                <c:pt idx="238">
                  <c:v>7.4048617387716762E-3</c:v>
                </c:pt>
                <c:pt idx="239">
                  <c:v>7.524538460709153E-3</c:v>
                </c:pt>
                <c:pt idx="240">
                  <c:v>7.6439195903615876E-3</c:v>
                </c:pt>
                <c:pt idx="241">
                  <c:v>7.7630038960944591E-3</c:v>
                </c:pt>
                <c:pt idx="242">
                  <c:v>7.8817901462732466E-3</c:v>
                </c:pt>
                <c:pt idx="243">
                  <c:v>8.00027710926343E-3</c:v>
                </c:pt>
                <c:pt idx="244">
                  <c:v>8.1184635534304866E-3</c:v>
                </c:pt>
                <c:pt idx="245">
                  <c:v>8.2363482471398963E-3</c:v>
                </c:pt>
                <c:pt idx="246">
                  <c:v>8.3539299587571374E-3</c:v>
                </c:pt>
                <c:pt idx="247">
                  <c:v>8.4712074566476898E-3</c:v>
                </c:pt>
                <c:pt idx="248">
                  <c:v>8.5881795091770317E-3</c:v>
                </c:pt>
                <c:pt idx="249">
                  <c:v>8.7048448847106431E-3</c:v>
                </c:pt>
                <c:pt idx="250">
                  <c:v>8.821202351614002E-3</c:v>
                </c:pt>
                <c:pt idx="251">
                  <c:v>8.9372506782525885E-3</c:v>
                </c:pt>
                <c:pt idx="252">
                  <c:v>9.0529886329918808E-3</c:v>
                </c:pt>
                <c:pt idx="253">
                  <c:v>9.168414984197357E-3</c:v>
                </c:pt>
                <c:pt idx="254">
                  <c:v>9.2835285002344971E-3</c:v>
                </c:pt>
                <c:pt idx="255">
                  <c:v>9.3983279494687811E-3</c:v>
                </c:pt>
                <c:pt idx="256">
                  <c:v>9.5128121002656871E-3</c:v>
                </c:pt>
                <c:pt idx="257">
                  <c:v>9.6269797209906933E-3</c:v>
                </c:pt>
                <c:pt idx="258">
                  <c:v>9.7408295800092796E-3</c:v>
                </c:pt>
                <c:pt idx="259">
                  <c:v>9.8543604456869244E-3</c:v>
                </c:pt>
                <c:pt idx="260">
                  <c:v>9.9675710863891074E-3</c:v>
                </c:pt>
                <c:pt idx="261">
                  <c:v>1.0080460270481307E-2</c:v>
                </c:pt>
                <c:pt idx="262">
                  <c:v>1.0193026766329001E-2</c:v>
                </c:pt>
                <c:pt idx="263">
                  <c:v>1.0305269342297672E-2</c:v>
                </c:pt>
                <c:pt idx="264">
                  <c:v>1.0417186766752795E-2</c:v>
                </c:pt>
                <c:pt idx="265">
                  <c:v>1.0528777808059851E-2</c:v>
                </c:pt>
                <c:pt idx="266">
                  <c:v>1.064004123458432E-2</c:v>
                </c:pt>
                <c:pt idx="267">
                  <c:v>1.0750975814691678E-2</c:v>
                </c:pt>
                <c:pt idx="268">
                  <c:v>1.0861580316747407E-2</c:v>
                </c:pt>
                <c:pt idx="269">
                  <c:v>1.0971853509116985E-2</c:v>
                </c:pt>
                <c:pt idx="270">
                  <c:v>1.108179416016589E-2</c:v>
                </c:pt>
                <c:pt idx="271">
                  <c:v>1.1191401038259602E-2</c:v>
                </c:pt>
                <c:pt idx="272">
                  <c:v>1.13006729117636E-2</c:v>
                </c:pt>
                <c:pt idx="273">
                  <c:v>1.1409608549043361E-2</c:v>
                </c:pt>
                <c:pt idx="274">
                  <c:v>1.1518206718464367E-2</c:v>
                </c:pt>
                <c:pt idx="275">
                  <c:v>1.1626466392308979E-2</c:v>
                </c:pt>
                <c:pt idx="276">
                  <c:v>1.1734386339803084E-2</c:v>
                </c:pt>
                <c:pt idx="277">
                  <c:v>1.1841965330172571E-2</c:v>
                </c:pt>
                <c:pt idx="278">
                  <c:v>1.1949202132643326E-2</c:v>
                </c:pt>
                <c:pt idx="279">
                  <c:v>1.2056095516441238E-2</c:v>
                </c:pt>
                <c:pt idx="280">
                  <c:v>1.2162644250792195E-2</c:v>
                </c:pt>
                <c:pt idx="281">
                  <c:v>1.2268847104922084E-2</c:v>
                </c:pt>
                <c:pt idx="282">
                  <c:v>1.2374702848056793E-2</c:v>
                </c:pt>
                <c:pt idx="283">
                  <c:v>1.2480210249422211E-2</c:v>
                </c:pt>
                <c:pt idx="284">
                  <c:v>1.2585368078244223E-2</c:v>
                </c:pt>
                <c:pt idx="285">
                  <c:v>1.2690175103748719E-2</c:v>
                </c:pt>
                <c:pt idx="286">
                  <c:v>1.2794630095161586E-2</c:v>
                </c:pt>
                <c:pt idx="287">
                  <c:v>1.2898731821708713E-2</c:v>
                </c:pt>
                <c:pt idx="288">
                  <c:v>1.3002479052615987E-2</c:v>
                </c:pt>
                <c:pt idx="289">
                  <c:v>1.3105870557109295E-2</c:v>
                </c:pt>
                <c:pt idx="290">
                  <c:v>1.3208905104414526E-2</c:v>
                </c:pt>
                <c:pt idx="291">
                  <c:v>1.3311581463757566E-2</c:v>
                </c:pt>
                <c:pt idx="292">
                  <c:v>1.3413898404364305E-2</c:v>
                </c:pt>
                <c:pt idx="293">
                  <c:v>1.3515854695460629E-2</c:v>
                </c:pt>
                <c:pt idx="294">
                  <c:v>1.3617449106272427E-2</c:v>
                </c:pt>
                <c:pt idx="295">
                  <c:v>1.3718680406025587E-2</c:v>
                </c:pt>
                <c:pt idx="296">
                  <c:v>1.3819547363945995E-2</c:v>
                </c:pt>
                <c:pt idx="297">
                  <c:v>1.3920048749259541E-2</c:v>
                </c:pt>
                <c:pt idx="298">
                  <c:v>1.402018333119211E-2</c:v>
                </c:pt>
                <c:pt idx="299">
                  <c:v>1.4119949878969593E-2</c:v>
                </c:pt>
                <c:pt idx="300">
                  <c:v>1.4219347161817875E-2</c:v>
                </c:pt>
                <c:pt idx="301">
                  <c:v>1.4318373948962846E-2</c:v>
                </c:pt>
                <c:pt idx="302">
                  <c:v>1.4417029009630393E-2</c:v>
                </c:pt>
                <c:pt idx="303">
                  <c:v>1.4515311113046403E-2</c:v>
                </c:pt>
                <c:pt idx="304">
                  <c:v>1.4613219028436765E-2</c:v>
                </c:pt>
                <c:pt idx="305">
                  <c:v>1.4710751525027366E-2</c:v>
                </c:pt>
                <c:pt idx="306">
                  <c:v>1.4807907372044094E-2</c:v>
                </c:pt>
                <c:pt idx="307">
                  <c:v>1.4904685338712836E-2</c:v>
                </c:pt>
                <c:pt idx="308">
                  <c:v>1.5001084194259481E-2</c:v>
                </c:pt>
                <c:pt idx="309">
                  <c:v>1.5097102707909916E-2</c:v>
                </c:pt>
                <c:pt idx="310">
                  <c:v>1.5192739648890029E-2</c:v>
                </c:pt>
                <c:pt idx="311">
                  <c:v>1.5287993786425707E-2</c:v>
                </c:pt>
                <c:pt idx="312">
                  <c:v>1.5382863889742839E-2</c:v>
                </c:pt>
                <c:pt idx="313">
                  <c:v>1.5477348728067311E-2</c:v>
                </c:pt>
                <c:pt idx="314">
                  <c:v>1.5571447070625013E-2</c:v>
                </c:pt>
                <c:pt idx="315">
                  <c:v>1.5665157686641833E-2</c:v>
                </c:pt>
                <c:pt idx="316">
                  <c:v>1.5758479345343655E-2</c:v>
                </c:pt>
                <c:pt idx="317">
                  <c:v>1.5851410815956372E-2</c:v>
                </c:pt>
                <c:pt idx="318">
                  <c:v>1.5943950867705867E-2</c:v>
                </c:pt>
                <c:pt idx="319">
                  <c:v>1.6036098269818031E-2</c:v>
                </c:pt>
                <c:pt idx="320">
                  <c:v>1.6127851791518752E-2</c:v>
                </c:pt>
                <c:pt idx="321">
                  <c:v>1.6219210202033915E-2</c:v>
                </c:pt>
                <c:pt idx="322">
                  <c:v>1.631017227058941E-2</c:v>
                </c:pt>
                <c:pt idx="323">
                  <c:v>1.6400736766411125E-2</c:v>
                </c:pt>
                <c:pt idx="324">
                  <c:v>1.6490902458724945E-2</c:v>
                </c:pt>
                <c:pt idx="325">
                  <c:v>1.658066811675676E-2</c:v>
                </c:pt>
                <c:pt idx="326">
                  <c:v>1.6670032509732459E-2</c:v>
                </c:pt>
                <c:pt idx="327">
                  <c:v>1.675899440687793E-2</c:v>
                </c:pt>
                <c:pt idx="328">
                  <c:v>1.6847552577419059E-2</c:v>
                </c:pt>
                <c:pt idx="329">
                  <c:v>1.6935705790581731E-2</c:v>
                </c:pt>
                <c:pt idx="330">
                  <c:v>1.7023452815591839E-2</c:v>
                </c:pt>
                <c:pt idx="331">
                  <c:v>1.7110792421675267E-2</c:v>
                </c:pt>
                <c:pt idx="332">
                  <c:v>1.7197723378057906E-2</c:v>
                </c:pt>
                <c:pt idx="333">
                  <c:v>1.728424445396564E-2</c:v>
                </c:pt>
                <c:pt idx="334">
                  <c:v>1.7370354418624358E-2</c:v>
                </c:pt>
                <c:pt idx="335">
                  <c:v>1.745605204125995E-2</c:v>
                </c:pt>
                <c:pt idx="336">
                  <c:v>1.7541336091098304E-2</c:v>
                </c:pt>
                <c:pt idx="337">
                  <c:v>1.7626205337365305E-2</c:v>
                </c:pt>
                <c:pt idx="338">
                  <c:v>1.7710658549286842E-2</c:v>
                </c:pt>
                <c:pt idx="339">
                  <c:v>1.7794694496088802E-2</c:v>
                </c:pt>
                <c:pt idx="340">
                  <c:v>1.7878311946997072E-2</c:v>
                </c:pt>
                <c:pt idx="341">
                  <c:v>1.7961509671237542E-2</c:v>
                </c:pt>
                <c:pt idx="342">
                  <c:v>1.80442864380361E-2</c:v>
                </c:pt>
                <c:pt idx="343">
                  <c:v>1.8126641016618632E-2</c:v>
                </c:pt>
                <c:pt idx="344">
                  <c:v>1.8208572176211028E-2</c:v>
                </c:pt>
                <c:pt idx="345">
                  <c:v>1.8290078686039175E-2</c:v>
                </c:pt>
                <c:pt idx="346">
                  <c:v>1.8371159315328959E-2</c:v>
                </c:pt>
                <c:pt idx="347">
                  <c:v>1.8451812833306269E-2</c:v>
                </c:pt>
                <c:pt idx="348">
                  <c:v>1.8532038009196991E-2</c:v>
                </c:pt>
                <c:pt idx="349">
                  <c:v>1.8611833612227017E-2</c:v>
                </c:pt>
                <c:pt idx="350">
                  <c:v>1.8691198411622232E-2</c:v>
                </c:pt>
                <c:pt idx="351">
                  <c:v>1.8770131176608522E-2</c:v>
                </c:pt>
                <c:pt idx="352">
                  <c:v>1.8848630676411779E-2</c:v>
                </c:pt>
                <c:pt idx="353">
                  <c:v>1.8926695680257889E-2</c:v>
                </c:pt>
                <c:pt idx="354">
                  <c:v>1.9004324957372736E-2</c:v>
                </c:pt>
                <c:pt idx="355">
                  <c:v>1.9081517276982214E-2</c:v>
                </c:pt>
                <c:pt idx="356">
                  <c:v>1.9158271408312208E-2</c:v>
                </c:pt>
                <c:pt idx="357">
                  <c:v>1.9234586120588603E-2</c:v>
                </c:pt>
                <c:pt idx="358">
                  <c:v>1.9310460183037292E-2</c:v>
                </c:pt>
                <c:pt idx="359">
                  <c:v>1.9385892364884159E-2</c:v>
                </c:pt>
                <c:pt idx="360">
                  <c:v>1.9460881435355095E-2</c:v>
                </c:pt>
                <c:pt idx="361">
                  <c:v>1.9535426163675984E-2</c:v>
                </c:pt>
                <c:pt idx="362">
                  <c:v>1.9609525319072715E-2</c:v>
                </c:pt>
                <c:pt idx="363">
                  <c:v>1.9683177670771178E-2</c:v>
                </c:pt>
                <c:pt idx="364">
                  <c:v>1.9756381987997257E-2</c:v>
                </c:pt>
                <c:pt idx="365">
                  <c:v>1.9829137039976841E-2</c:v>
                </c:pt>
                <c:pt idx="366">
                  <c:v>1.990144159593582E-2</c:v>
                </c:pt>
                <c:pt idx="367">
                  <c:v>1.9973294425100083E-2</c:v>
                </c:pt>
                <c:pt idx="368">
                  <c:v>2.0044694296695514E-2</c:v>
                </c:pt>
                <c:pt idx="369">
                  <c:v>2.0115639979948002E-2</c:v>
                </c:pt>
                <c:pt idx="370">
                  <c:v>2.0186130244083434E-2</c:v>
                </c:pt>
                <c:pt idx="371">
                  <c:v>2.0256163858327698E-2</c:v>
                </c:pt>
                <c:pt idx="372">
                  <c:v>2.0325739591906682E-2</c:v>
                </c:pt>
                <c:pt idx="373">
                  <c:v>2.0394856214046277E-2</c:v>
                </c:pt>
                <c:pt idx="374">
                  <c:v>2.0463512493972366E-2</c:v>
                </c:pt>
                <c:pt idx="375">
                  <c:v>2.053170720091084E-2</c:v>
                </c:pt>
                <c:pt idx="376">
                  <c:v>2.0599439104087586E-2</c:v>
                </c:pt>
                <c:pt idx="377">
                  <c:v>2.0666706972728491E-2</c:v>
                </c:pt>
                <c:pt idx="378">
                  <c:v>2.0733509576059444E-2</c:v>
                </c:pt>
                <c:pt idx="379">
                  <c:v>2.0799845683306329E-2</c:v>
                </c:pt>
                <c:pt idx="380">
                  <c:v>2.0865714063695039E-2</c:v>
                </c:pt>
                <c:pt idx="381">
                  <c:v>2.093111348645146E-2</c:v>
                </c:pt>
                <c:pt idx="382">
                  <c:v>2.0996042720801477E-2</c:v>
                </c:pt>
                <c:pt idx="383">
                  <c:v>2.1060500535970982E-2</c:v>
                </c:pt>
                <c:pt idx="384">
                  <c:v>2.1124485701185861E-2</c:v>
                </c:pt>
                <c:pt idx="385">
                  <c:v>2.1187996985671999E-2</c:v>
                </c:pt>
                <c:pt idx="386">
                  <c:v>2.1251033158655289E-2</c:v>
                </c:pt>
                <c:pt idx="387">
                  <c:v>2.1313592989361616E-2</c:v>
                </c:pt>
                <c:pt idx="388">
                  <c:v>2.1375675247016866E-2</c:v>
                </c:pt>
                <c:pt idx="389">
                  <c:v>2.143727870084693E-2</c:v>
                </c:pt>
                <c:pt idx="390">
                  <c:v>2.1498402120077694E-2</c:v>
                </c:pt>
                <c:pt idx="391">
                  <c:v>2.1559044273935048E-2</c:v>
                </c:pt>
                <c:pt idx="392">
                  <c:v>2.1619203931644876E-2</c:v>
                </c:pt>
                <c:pt idx="393">
                  <c:v>2.1678879862433068E-2</c:v>
                </c:pt>
                <c:pt idx="394">
                  <c:v>2.1738070835525512E-2</c:v>
                </c:pt>
                <c:pt idx="395">
                  <c:v>2.1796775620148093E-2</c:v>
                </c:pt>
                <c:pt idx="396">
                  <c:v>2.1854992985526702E-2</c:v>
                </c:pt>
                <c:pt idx="397">
                  <c:v>2.1912721700887226E-2</c:v>
                </c:pt>
                <c:pt idx="398">
                  <c:v>2.1969960535455555E-2</c:v>
                </c:pt>
                <c:pt idx="399">
                  <c:v>2.2026708258457574E-2</c:v>
                </c:pt>
                <c:pt idx="400">
                  <c:v>2.2082963639119171E-2</c:v>
                </c:pt>
                <c:pt idx="401">
                  <c:v>2.2138725446666233E-2</c:v>
                </c:pt>
                <c:pt idx="402">
                  <c:v>2.2193992450324648E-2</c:v>
                </c:pt>
                <c:pt idx="403">
                  <c:v>2.2248763419320305E-2</c:v>
                </c:pt>
                <c:pt idx="404">
                  <c:v>2.2303037122879094E-2</c:v>
                </c:pt>
                <c:pt idx="405">
                  <c:v>2.2356812330226898E-2</c:v>
                </c:pt>
                <c:pt idx="406">
                  <c:v>2.2410087810589608E-2</c:v>
                </c:pt>
                <c:pt idx="407">
                  <c:v>2.2462862333193112E-2</c:v>
                </c:pt>
                <c:pt idx="408">
                  <c:v>2.2515134667263296E-2</c:v>
                </c:pt>
                <c:pt idx="409">
                  <c:v>2.2566903582026048E-2</c:v>
                </c:pt>
                <c:pt idx="410">
                  <c:v>2.2618167846707254E-2</c:v>
                </c:pt>
                <c:pt idx="411">
                  <c:v>2.2668926230532807E-2</c:v>
                </c:pt>
                <c:pt idx="412">
                  <c:v>2.2719177502728592E-2</c:v>
                </c:pt>
                <c:pt idx="413">
                  <c:v>2.2768920432520493E-2</c:v>
                </c:pt>
                <c:pt idx="414">
                  <c:v>2.2818153789134404E-2</c:v>
                </c:pt>
                <c:pt idx="415">
                  <c:v>2.2866876341796211E-2</c:v>
                </c:pt>
                <c:pt idx="416">
                  <c:v>2.2915086859731797E-2</c:v>
                </c:pt>
                <c:pt idx="417">
                  <c:v>2.2962784112167057E-2</c:v>
                </c:pt>
                <c:pt idx="418">
                  <c:v>2.3009966868327875E-2</c:v>
                </c:pt>
                <c:pt idx="419">
                  <c:v>2.3056633897440136E-2</c:v>
                </c:pt>
                <c:pt idx="420">
                  <c:v>2.3102783968729734E-2</c:v>
                </c:pt>
                <c:pt idx="421">
                  <c:v>2.3148415851422553E-2</c:v>
                </c:pt>
                <c:pt idx="422">
                  <c:v>2.3193528314744478E-2</c:v>
                </c:pt>
                <c:pt idx="423">
                  <c:v>2.3238120127921404E-2</c:v>
                </c:pt>
                <c:pt idx="424">
                  <c:v>2.3282190060179214E-2</c:v>
                </c:pt>
                <c:pt idx="425">
                  <c:v>2.3325736880743797E-2</c:v>
                </c:pt>
                <c:pt idx="426">
                  <c:v>2.336875935884104E-2</c:v>
                </c:pt>
                <c:pt idx="427">
                  <c:v>2.341125626369683E-2</c:v>
                </c:pt>
                <c:pt idx="428">
                  <c:v>2.3453226364537057E-2</c:v>
                </c:pt>
                <c:pt idx="429">
                  <c:v>2.3494668430587611E-2</c:v>
                </c:pt>
                <c:pt idx="430">
                  <c:v>2.3535581231074375E-2</c:v>
                </c:pt>
                <c:pt idx="431">
                  <c:v>2.3575963535223239E-2</c:v>
                </c:pt>
                <c:pt idx="432">
                  <c:v>2.3615814112260089E-2</c:v>
                </c:pt>
                <c:pt idx="433">
                  <c:v>2.3655131731410813E-2</c:v>
                </c:pt>
                <c:pt idx="434">
                  <c:v>2.3693915161901301E-2</c:v>
                </c:pt>
                <c:pt idx="435">
                  <c:v>2.3732163172957441E-2</c:v>
                </c:pt>
                <c:pt idx="436">
                  <c:v>2.3769874533805118E-2</c:v>
                </c:pt>
                <c:pt idx="437">
                  <c:v>2.3807048013670222E-2</c:v>
                </c:pt>
                <c:pt idx="438">
                  <c:v>2.3843682381778638E-2</c:v>
                </c:pt>
                <c:pt idx="439">
                  <c:v>2.3879776407356258E-2</c:v>
                </c:pt>
                <c:pt idx="440">
                  <c:v>2.3915328859628965E-2</c:v>
                </c:pt>
                <c:pt idx="441">
                  <c:v>2.395033850782265E-2</c:v>
                </c:pt>
                <c:pt idx="442">
                  <c:v>2.3984804121163199E-2</c:v>
                </c:pt>
                <c:pt idx="443">
                  <c:v>2.4018724468876502E-2</c:v>
                </c:pt>
                <c:pt idx="444">
                  <c:v>2.4052098320188446E-2</c:v>
                </c:pt>
                <c:pt idx="445">
                  <c:v>2.4084924444324918E-2</c:v>
                </c:pt>
                <c:pt idx="446">
                  <c:v>2.4117201610511806E-2</c:v>
                </c:pt>
                <c:pt idx="447">
                  <c:v>2.4148928587974999E-2</c:v>
                </c:pt>
                <c:pt idx="448">
                  <c:v>2.4180104145940382E-2</c:v>
                </c:pt>
                <c:pt idx="449">
                  <c:v>2.4210727053633845E-2</c:v>
                </c:pt>
                <c:pt idx="450">
                  <c:v>2.4240796080281277E-2</c:v>
                </c:pt>
                <c:pt idx="451">
                  <c:v>2.4270309995108562E-2</c:v>
                </c:pt>
                <c:pt idx="452">
                  <c:v>2.429926756734159E-2</c:v>
                </c:pt>
                <c:pt idx="453">
                  <c:v>2.4327667566206249E-2</c:v>
                </c:pt>
                <c:pt idx="454">
                  <c:v>2.4355508760928429E-2</c:v>
                </c:pt>
                <c:pt idx="455">
                  <c:v>2.4382789920734015E-2</c:v>
                </c:pt>
                <c:pt idx="456">
                  <c:v>2.4409509814848893E-2</c:v>
                </c:pt>
                <c:pt idx="457">
                  <c:v>2.4435667212498954E-2</c:v>
                </c:pt>
                <c:pt idx="458">
                  <c:v>2.4461260882910084E-2</c:v>
                </c:pt>
                <c:pt idx="459">
                  <c:v>2.4486289595308172E-2</c:v>
                </c:pt>
                <c:pt idx="460">
                  <c:v>2.4510752118919104E-2</c:v>
                </c:pt>
                <c:pt idx="461">
                  <c:v>2.4534647222968768E-2</c:v>
                </c:pt>
                <c:pt idx="462">
                  <c:v>2.4557973676683054E-2</c:v>
                </c:pt>
                <c:pt idx="463">
                  <c:v>2.4580730249287849E-2</c:v>
                </c:pt>
                <c:pt idx="464">
                  <c:v>2.4602915710009041E-2</c:v>
                </c:pt>
                <c:pt idx="465">
                  <c:v>2.4624528828072517E-2</c:v>
                </c:pt>
                <c:pt idx="466">
                  <c:v>2.4645568372704162E-2</c:v>
                </c:pt>
                <c:pt idx="467">
                  <c:v>2.4666033113129867E-2</c:v>
                </c:pt>
                <c:pt idx="468">
                  <c:v>2.4685921818575519E-2</c:v>
                </c:pt>
                <c:pt idx="469">
                  <c:v>2.4705233258267009E-2</c:v>
                </c:pt>
                <c:pt idx="470">
                  <c:v>2.472396620143022E-2</c:v>
                </c:pt>
                <c:pt idx="471">
                  <c:v>2.4742119417291042E-2</c:v>
                </c:pt>
                <c:pt idx="472">
                  <c:v>2.4759691675075364E-2</c:v>
                </c:pt>
                <c:pt idx="473">
                  <c:v>2.4776681744009071E-2</c:v>
                </c:pt>
                <c:pt idx="474">
                  <c:v>2.4793088393318053E-2</c:v>
                </c:pt>
                <c:pt idx="475">
                  <c:v>2.4808910392228194E-2</c:v>
                </c:pt>
                <c:pt idx="476">
                  <c:v>2.4824146509965388E-2</c:v>
                </c:pt>
                <c:pt idx="477">
                  <c:v>2.4838795515755518E-2</c:v>
                </c:pt>
                <c:pt idx="478">
                  <c:v>2.4852856178824472E-2</c:v>
                </c:pt>
                <c:pt idx="479">
                  <c:v>2.4866327268398141E-2</c:v>
                </c:pt>
                <c:pt idx="480">
                  <c:v>2.4879207553702411E-2</c:v>
                </c:pt>
                <c:pt idx="481">
                  <c:v>2.4891495803963166E-2</c:v>
                </c:pt>
                <c:pt idx="482">
                  <c:v>2.4903190788406301E-2</c:v>
                </c:pt>
                <c:pt idx="483">
                  <c:v>2.4914291276257699E-2</c:v>
                </c:pt>
                <c:pt idx="484">
                  <c:v>2.492479603674325E-2</c:v>
                </c:pt>
                <c:pt idx="485">
                  <c:v>2.4934703839088839E-2</c:v>
                </c:pt>
                <c:pt idx="486">
                  <c:v>2.4944013452520356E-2</c:v>
                </c:pt>
                <c:pt idx="487">
                  <c:v>2.4952723646263688E-2</c:v>
                </c:pt>
                <c:pt idx="488">
                  <c:v>2.4960833189544722E-2</c:v>
                </c:pt>
                <c:pt idx="489">
                  <c:v>2.4968340851589346E-2</c:v>
                </c:pt>
                <c:pt idx="490">
                  <c:v>2.497524540162345E-2</c:v>
                </c:pt>
                <c:pt idx="491">
                  <c:v>2.4981545608872922E-2</c:v>
                </c:pt>
                <c:pt idx="492">
                  <c:v>2.4987240242563647E-2</c:v>
                </c:pt>
                <c:pt idx="493">
                  <c:v>2.4992328071921515E-2</c:v>
                </c:pt>
                <c:pt idx="494">
                  <c:v>2.4996807866172411E-2</c:v>
                </c:pt>
                <c:pt idx="495">
                  <c:v>2.5000678394542224E-2</c:v>
                </c:pt>
                <c:pt idx="496">
                  <c:v>2.5003938426256842E-2</c:v>
                </c:pt>
                <c:pt idx="497">
                  <c:v>2.5006586730542155E-2</c:v>
                </c:pt>
                <c:pt idx="498">
                  <c:v>2.5008622076624049E-2</c:v>
                </c:pt>
                <c:pt idx="499">
                  <c:v>2.5010043233728411E-2</c:v>
                </c:pt>
                <c:pt idx="500">
                  <c:v>2.5010848971081127E-2</c:v>
                </c:pt>
                <c:pt idx="501">
                  <c:v>2.5011038057908087E-2</c:v>
                </c:pt>
                <c:pt idx="502">
                  <c:v>2.501060926343518E-2</c:v>
                </c:pt>
                <c:pt idx="503">
                  <c:v>2.5009561356888293E-2</c:v>
                </c:pt>
                <c:pt idx="504">
                  <c:v>2.5007893107493313E-2</c:v>
                </c:pt>
                <c:pt idx="505">
                  <c:v>2.5005603284476128E-2</c:v>
                </c:pt>
                <c:pt idx="506">
                  <c:v>2.5002690657062628E-2</c:v>
                </c:pt>
                <c:pt idx="507">
                  <c:v>2.4999153994478697E-2</c:v>
                </c:pt>
                <c:pt idx="508">
                  <c:v>2.4994992065950225E-2</c:v>
                </c:pt>
                <c:pt idx="509">
                  <c:v>2.4990203640703101E-2</c:v>
                </c:pt>
                <c:pt idx="510">
                  <c:v>2.4984787487963209E-2</c:v>
                </c:pt>
                <c:pt idx="511">
                  <c:v>2.497874237695644E-2</c:v>
                </c:pt>
                <c:pt idx="512">
                  <c:v>2.4972067076908681E-2</c:v>
                </c:pt>
                <c:pt idx="513">
                  <c:v>2.4964760357045819E-2</c:v>
                </c:pt>
                <c:pt idx="514">
                  <c:v>2.4956820986593742E-2</c:v>
                </c:pt>
                <c:pt idx="515">
                  <c:v>2.4948247734778339E-2</c:v>
                </c:pt>
                <c:pt idx="516">
                  <c:v>2.4939039370825495E-2</c:v>
                </c:pt>
                <c:pt idx="517">
                  <c:v>2.49291946639611E-2</c:v>
                </c:pt>
                <c:pt idx="518">
                  <c:v>2.4918712383411042E-2</c:v>
                </c:pt>
                <c:pt idx="519">
                  <c:v>2.490759129840121E-2</c:v>
                </c:pt>
                <c:pt idx="520">
                  <c:v>2.4895830178157489E-2</c:v>
                </c:pt>
                <c:pt idx="521">
                  <c:v>2.4883427791905766E-2</c:v>
                </c:pt>
                <c:pt idx="522">
                  <c:v>2.4870382908871932E-2</c:v>
                </c:pt>
                <c:pt idx="523">
                  <c:v>2.4856694298281874E-2</c:v>
                </c:pt>
                <c:pt idx="524">
                  <c:v>2.4842360729361478E-2</c:v>
                </c:pt>
                <c:pt idx="525">
                  <c:v>2.4827380971336632E-2</c:v>
                </c:pt>
                <c:pt idx="526">
                  <c:v>2.4811753793433224E-2</c:v>
                </c:pt>
                <c:pt idx="527">
                  <c:v>2.4795477964877143E-2</c:v>
                </c:pt>
                <c:pt idx="528">
                  <c:v>2.4778552254894278E-2</c:v>
                </c:pt>
                <c:pt idx="529">
                  <c:v>2.4760975432710514E-2</c:v>
                </c:pt>
                <c:pt idx="530">
                  <c:v>2.4742746267551741E-2</c:v>
                </c:pt>
                <c:pt idx="531">
                  <c:v>2.4723863528643843E-2</c:v>
                </c:pt>
                <c:pt idx="532">
                  <c:v>2.4704325985212713E-2</c:v>
                </c:pt>
                <c:pt idx="533">
                  <c:v>2.4684132406484236E-2</c:v>
                </c:pt>
                <c:pt idx="534">
                  <c:v>2.4663281561684298E-2</c:v>
                </c:pt>
                <c:pt idx="535">
                  <c:v>2.4641772220038789E-2</c:v>
                </c:pt>
                <c:pt idx="536">
                  <c:v>2.4619603150773595E-2</c:v>
                </c:pt>
                <c:pt idx="537">
                  <c:v>2.4596773123114608E-2</c:v>
                </c:pt>
                <c:pt idx="538">
                  <c:v>2.4573280906287711E-2</c:v>
                </c:pt>
                <c:pt idx="539">
                  <c:v>2.4549125269518794E-2</c:v>
                </c:pt>
                <c:pt idx="540">
                  <c:v>2.4524304982033746E-2</c:v>
                </c:pt>
                <c:pt idx="541">
                  <c:v>2.4498818813058452E-2</c:v>
                </c:pt>
                <c:pt idx="542">
                  <c:v>2.4472665531818802E-2</c:v>
                </c:pt>
                <c:pt idx="543">
                  <c:v>2.4445843907540683E-2</c:v>
                </c:pt>
                <c:pt idx="544">
                  <c:v>2.4418352709449982E-2</c:v>
                </c:pt>
                <c:pt idx="545">
                  <c:v>2.4390190706772587E-2</c:v>
                </c:pt>
                <c:pt idx="546">
                  <c:v>2.4361356668734388E-2</c:v>
                </c:pt>
                <c:pt idx="547">
                  <c:v>2.4331849364561269E-2</c:v>
                </c:pt>
                <c:pt idx="548">
                  <c:v>2.430166756347912E-2</c:v>
                </c:pt>
                <c:pt idx="549">
                  <c:v>2.4270810034713829E-2</c:v>
                </c:pt>
                <c:pt idx="550">
                  <c:v>2.4239275547491286E-2</c:v>
                </c:pt>
                <c:pt idx="551">
                  <c:v>2.4207062871037376E-2</c:v>
                </c:pt>
                <c:pt idx="552">
                  <c:v>2.4174170774577987E-2</c:v>
                </c:pt>
                <c:pt idx="553">
                  <c:v>2.4140598027339005E-2</c:v>
                </c:pt>
                <c:pt idx="554">
                  <c:v>2.410634339854632E-2</c:v>
                </c:pt>
                <c:pt idx="555">
                  <c:v>2.4071405657425819E-2</c:v>
                </c:pt>
                <c:pt idx="556">
                  <c:v>2.4035783573203389E-2</c:v>
                </c:pt>
                <c:pt idx="557">
                  <c:v>2.3999475915104922E-2</c:v>
                </c:pt>
                <c:pt idx="558">
                  <c:v>2.3962481452356299E-2</c:v>
                </c:pt>
                <c:pt idx="559">
                  <c:v>2.3924798954183413E-2</c:v>
                </c:pt>
                <c:pt idx="560">
                  <c:v>2.388642718981215E-2</c:v>
                </c:pt>
                <c:pt idx="561">
                  <c:v>2.3847364928468399E-2</c:v>
                </c:pt>
                <c:pt idx="562">
                  <c:v>2.3807610939378044E-2</c:v>
                </c:pt>
                <c:pt idx="563">
                  <c:v>2.3767163991766978E-2</c:v>
                </c:pt>
                <c:pt idx="564">
                  <c:v>2.3726022854861088E-2</c:v>
                </c:pt>
                <c:pt idx="565">
                  <c:v>2.3684186297886257E-2</c:v>
                </c:pt>
                <c:pt idx="566">
                  <c:v>2.3641653090068375E-2</c:v>
                </c:pt>
                <c:pt idx="567">
                  <c:v>2.3598422000633331E-2</c:v>
                </c:pt>
                <c:pt idx="568">
                  <c:v>2.3554491798807014E-2</c:v>
                </c:pt>
                <c:pt idx="569">
                  <c:v>2.3509861253815309E-2</c:v>
                </c:pt>
                <c:pt idx="570">
                  <c:v>2.3464529134884105E-2</c:v>
                </c:pt>
                <c:pt idx="571">
                  <c:v>2.3418494211239291E-2</c:v>
                </c:pt>
                <c:pt idx="572">
                  <c:v>2.3371755252106753E-2</c:v>
                </c:pt>
                <c:pt idx="573">
                  <c:v>2.3324311026712379E-2</c:v>
                </c:pt>
                <c:pt idx="574">
                  <c:v>2.3276160304282058E-2</c:v>
                </c:pt>
                <c:pt idx="575">
                  <c:v>2.3227301854041676E-2</c:v>
                </c:pt>
                <c:pt idx="576">
                  <c:v>2.3177734445217122E-2</c:v>
                </c:pt>
                <c:pt idx="577">
                  <c:v>2.3127456847034284E-2</c:v>
                </c:pt>
                <c:pt idx="578">
                  <c:v>2.3076467828719048E-2</c:v>
                </c:pt>
                <c:pt idx="579">
                  <c:v>2.3024766159497303E-2</c:v>
                </c:pt>
                <c:pt idx="580">
                  <c:v>2.2972834097642975E-2</c:v>
                </c:pt>
                <c:pt idx="581">
                  <c:v>2.2920672398541737E-2</c:v>
                </c:pt>
                <c:pt idx="582">
                  <c:v>2.2868281817579276E-2</c:v>
                </c:pt>
                <c:pt idx="583">
                  <c:v>2.2815663110141271E-2</c:v>
                </c:pt>
                <c:pt idx="584">
                  <c:v>2.2762817031613404E-2</c:v>
                </c:pt>
                <c:pt idx="585">
                  <c:v>2.2709744337381352E-2</c:v>
                </c:pt>
                <c:pt idx="586">
                  <c:v>2.2656445782830797E-2</c:v>
                </c:pt>
                <c:pt idx="587">
                  <c:v>2.260292212334742E-2</c:v>
                </c:pt>
                <c:pt idx="588">
                  <c:v>2.2549174114316901E-2</c:v>
                </c:pt>
                <c:pt idx="589">
                  <c:v>2.2495202511124923E-2</c:v>
                </c:pt>
                <c:pt idx="590">
                  <c:v>2.2441008069157165E-2</c:v>
                </c:pt>
                <c:pt idx="591">
                  <c:v>2.2386591543799308E-2</c:v>
                </c:pt>
                <c:pt idx="592">
                  <c:v>2.2331953690437032E-2</c:v>
                </c:pt>
                <c:pt idx="593">
                  <c:v>2.2277095264456016E-2</c:v>
                </c:pt>
                <c:pt idx="594">
                  <c:v>2.2222017021241946E-2</c:v>
                </c:pt>
                <c:pt idx="595">
                  <c:v>2.2166719716180498E-2</c:v>
                </c:pt>
                <c:pt idx="596">
                  <c:v>2.2111204104657355E-2</c:v>
                </c:pt>
                <c:pt idx="597">
                  <c:v>2.2055470942058193E-2</c:v>
                </c:pt>
                <c:pt idx="598">
                  <c:v>2.1999520983768697E-2</c:v>
                </c:pt>
                <c:pt idx="599">
                  <c:v>2.1943354985174544E-2</c:v>
                </c:pt>
                <c:pt idx="600">
                  <c:v>2.188697370166142E-2</c:v>
                </c:pt>
                <c:pt idx="601">
                  <c:v>2.1830377888615003E-2</c:v>
                </c:pt>
                <c:pt idx="602">
                  <c:v>2.1773568301420972E-2</c:v>
                </c:pt>
                <c:pt idx="603">
                  <c:v>2.1716545695465009E-2</c:v>
                </c:pt>
                <c:pt idx="604">
                  <c:v>2.1659310826132795E-2</c:v>
                </c:pt>
                <c:pt idx="605">
                  <c:v>2.1601864448810008E-2</c:v>
                </c:pt>
                <c:pt idx="606">
                  <c:v>2.1544207318882333E-2</c:v>
                </c:pt>
                <c:pt idx="607">
                  <c:v>2.1486340191735447E-2</c:v>
                </c:pt>
                <c:pt idx="608">
                  <c:v>2.1428263822755034E-2</c:v>
                </c:pt>
                <c:pt idx="609">
                  <c:v>2.1369978967326772E-2</c:v>
                </c:pt>
                <c:pt idx="610">
                  <c:v>2.1311486380836343E-2</c:v>
                </c:pt>
                <c:pt idx="611">
                  <c:v>2.1252786818669427E-2</c:v>
                </c:pt>
                <c:pt idx="612">
                  <c:v>2.1193881036211702E-2</c:v>
                </c:pt>
                <c:pt idx="613">
                  <c:v>2.1134769788848852E-2</c:v>
                </c:pt>
                <c:pt idx="614">
                  <c:v>2.1075453831966556E-2</c:v>
                </c:pt>
                <c:pt idx="615">
                  <c:v>2.1015933920950497E-2</c:v>
                </c:pt>
                <c:pt idx="616">
                  <c:v>2.0956210811186354E-2</c:v>
                </c:pt>
                <c:pt idx="617">
                  <c:v>2.0896285258059807E-2</c:v>
                </c:pt>
                <c:pt idx="618">
                  <c:v>2.0836158016956537E-2</c:v>
                </c:pt>
                <c:pt idx="619">
                  <c:v>2.0775829843262223E-2</c:v>
                </c:pt>
                <c:pt idx="620">
                  <c:v>2.0715301492362549E-2</c:v>
                </c:pt>
                <c:pt idx="621">
                  <c:v>2.0654573719643191E-2</c:v>
                </c:pt>
                <c:pt idx="622">
                  <c:v>2.0593647280489836E-2</c:v>
                </c:pt>
                <c:pt idx="623">
                  <c:v>2.053252293028816E-2</c:v>
                </c:pt>
                <c:pt idx="624">
                  <c:v>2.0471201424423845E-2</c:v>
                </c:pt>
                <c:pt idx="625">
                  <c:v>2.0409683518282571E-2</c:v>
                </c:pt>
                <c:pt idx="626">
                  <c:v>2.0347969967250017E-2</c:v>
                </c:pt>
                <c:pt idx="627">
                  <c:v>2.0286061526711866E-2</c:v>
                </c:pt>
                <c:pt idx="628">
                  <c:v>2.0223958952053801E-2</c:v>
                </c:pt>
                <c:pt idx="629">
                  <c:v>2.0161662998661498E-2</c:v>
                </c:pt>
                <c:pt idx="630">
                  <c:v>2.0099174421920638E-2</c:v>
                </c:pt>
                <c:pt idx="631">
                  <c:v>2.0036493977216904E-2</c:v>
                </c:pt>
                <c:pt idx="632">
                  <c:v>1.9973622419935975E-2</c:v>
                </c:pt>
                <c:pt idx="633">
                  <c:v>1.9910560505463533E-2</c:v>
                </c:pt>
                <c:pt idx="634">
                  <c:v>1.9847308989185259E-2</c:v>
                </c:pt>
                <c:pt idx="635">
                  <c:v>1.9783868626486831E-2</c:v>
                </c:pt>
                <c:pt idx="636">
                  <c:v>1.9720240172753933E-2</c:v>
                </c:pt>
                <c:pt idx="637">
                  <c:v>1.9656424383372242E-2</c:v>
                </c:pt>
                <c:pt idx="638">
                  <c:v>1.9592422013727441E-2</c:v>
                </c:pt>
                <c:pt idx="639">
                  <c:v>1.952823381920521E-2</c:v>
                </c:pt>
                <c:pt idx="640">
                  <c:v>1.9463860555191229E-2</c:v>
                </c:pt>
                <c:pt idx="641">
                  <c:v>1.9399302977071178E-2</c:v>
                </c:pt>
                <c:pt idx="642">
                  <c:v>1.9334561840230739E-2</c:v>
                </c:pt>
                <c:pt idx="643">
                  <c:v>1.9269637900055592E-2</c:v>
                </c:pt>
                <c:pt idx="644">
                  <c:v>1.920453191193142E-2</c:v>
                </c:pt>
                <c:pt idx="645">
                  <c:v>1.9139244631243901E-2</c:v>
                </c:pt>
                <c:pt idx="646">
                  <c:v>1.9073776813378716E-2</c:v>
                </c:pt>
                <c:pt idx="647">
                  <c:v>1.9008129213721546E-2</c:v>
                </c:pt>
                <c:pt idx="648">
                  <c:v>1.8942302587658069E-2</c:v>
                </c:pt>
                <c:pt idx="649">
                  <c:v>1.887629769057397E-2</c:v>
                </c:pt>
                <c:pt idx="650">
                  <c:v>1.8810115277854925E-2</c:v>
                </c:pt>
                <c:pt idx="651">
                  <c:v>1.8743756104886621E-2</c:v>
                </c:pt>
                <c:pt idx="652">
                  <c:v>1.8677220927054733E-2</c:v>
                </c:pt>
                <c:pt idx="653">
                  <c:v>1.8610510499744944E-2</c:v>
                </c:pt>
                <c:pt idx="654">
                  <c:v>1.8543625578342934E-2</c:v>
                </c:pt>
                <c:pt idx="655">
                  <c:v>1.8476566918234384E-2</c:v>
                </c:pt>
                <c:pt idx="656">
                  <c:v>1.8409335274804973E-2</c:v>
                </c:pt>
                <c:pt idx="657">
                  <c:v>1.8341931403440384E-2</c:v>
                </c:pt>
                <c:pt idx="658">
                  <c:v>1.8274356059526296E-2</c:v>
                </c:pt>
                <c:pt idx="659">
                  <c:v>1.8206609998448389E-2</c:v>
                </c:pt>
                <c:pt idx="660">
                  <c:v>1.8138693975592344E-2</c:v>
                </c:pt>
                <c:pt idx="661">
                  <c:v>1.8070608746343843E-2</c:v>
                </c:pt>
                <c:pt idx="662">
                  <c:v>1.8002355066088566E-2</c:v>
                </c:pt>
                <c:pt idx="663">
                  <c:v>1.7933933690212196E-2</c:v>
                </c:pt>
                <c:pt idx="664">
                  <c:v>1.7865345374100408E-2</c:v>
                </c:pt>
                <c:pt idx="665">
                  <c:v>1.7796590873138885E-2</c:v>
                </c:pt>
                <c:pt idx="666">
                  <c:v>1.7727670942713311E-2</c:v>
                </c:pt>
                <c:pt idx="667">
                  <c:v>1.7658586338209364E-2</c:v>
                </c:pt>
                <c:pt idx="668">
                  <c:v>1.7589337815012724E-2</c:v>
                </c:pt>
                <c:pt idx="669">
                  <c:v>1.7519926128509073E-2</c:v>
                </c:pt>
                <c:pt idx="670">
                  <c:v>1.7450352034084089E-2</c:v>
                </c:pt>
                <c:pt idx="671">
                  <c:v>1.7380616287123455E-2</c:v>
                </c:pt>
                <c:pt idx="672">
                  <c:v>1.731071964301285E-2</c:v>
                </c:pt>
                <c:pt idx="673">
                  <c:v>1.7240662857137958E-2</c:v>
                </c:pt>
                <c:pt idx="674">
                  <c:v>1.7170446684884457E-2</c:v>
                </c:pt>
                <c:pt idx="675">
                  <c:v>1.7100071881638028E-2</c:v>
                </c:pt>
                <c:pt idx="676">
                  <c:v>1.7029539202784352E-2</c:v>
                </c:pt>
                <c:pt idx="677">
                  <c:v>1.6958849403709106E-2</c:v>
                </c:pt>
                <c:pt idx="678">
                  <c:v>1.6888003239797975E-2</c:v>
                </c:pt>
                <c:pt idx="679">
                  <c:v>1.6817001466436637E-2</c:v>
                </c:pt>
                <c:pt idx="680">
                  <c:v>1.6745844839010777E-2</c:v>
                </c:pt>
                <c:pt idx="681">
                  <c:v>1.6674534112906071E-2</c:v>
                </c:pt>
                <c:pt idx="682">
                  <c:v>1.6603070043508202E-2</c:v>
                </c:pt>
                <c:pt idx="683">
                  <c:v>1.6531453386202849E-2</c:v>
                </c:pt>
                <c:pt idx="684">
                  <c:v>1.6459684896375691E-2</c:v>
                </c:pt>
                <c:pt idx="685">
                  <c:v>1.6387765329412413E-2</c:v>
                </c:pt>
                <c:pt idx="686">
                  <c:v>1.6315695440698691E-2</c:v>
                </c:pt>
                <c:pt idx="687">
                  <c:v>1.6243475985620211E-2</c:v>
                </c:pt>
                <c:pt idx="688">
                  <c:v>1.617110771956265E-2</c:v>
                </c:pt>
                <c:pt idx="689">
                  <c:v>1.6098591397911689E-2</c:v>
                </c:pt>
                <c:pt idx="690">
                  <c:v>1.6025927776053009E-2</c:v>
                </c:pt>
                <c:pt idx="691">
                  <c:v>1.5953117609372292E-2</c:v>
                </c:pt>
                <c:pt idx="692">
                  <c:v>1.5880161653255214E-2</c:v>
                </c:pt>
                <c:pt idx="693">
                  <c:v>1.5807060663087461E-2</c:v>
                </c:pt>
                <c:pt idx="694">
                  <c:v>1.573381539425471E-2</c:v>
                </c:pt>
                <c:pt idx="695">
                  <c:v>1.5660426602142646E-2</c:v>
                </c:pt>
                <c:pt idx="696">
                  <c:v>1.5586895042136945E-2</c:v>
                </c:pt>
                <c:pt idx="697">
                  <c:v>1.5513221469623289E-2</c:v>
                </c:pt>
                <c:pt idx="698">
                  <c:v>1.5439406639987359E-2</c:v>
                </c:pt>
                <c:pt idx="699">
                  <c:v>1.5365451308614836E-2</c:v>
                </c:pt>
                <c:pt idx="700">
                  <c:v>1.5291356230891399E-2</c:v>
                </c:pt>
                <c:pt idx="701">
                  <c:v>1.521712216220273E-2</c:v>
                </c:pt>
                <c:pt idx="702">
                  <c:v>1.514274985793451E-2</c:v>
                </c:pt>
                <c:pt idx="703">
                  <c:v>1.5068240073472419E-2</c:v>
                </c:pt>
                <c:pt idx="704">
                  <c:v>1.4993593564202138E-2</c:v>
                </c:pt>
                <c:pt idx="705">
                  <c:v>1.4918811085509347E-2</c:v>
                </c:pt>
                <c:pt idx="706">
                  <c:v>1.4843893392779726E-2</c:v>
                </c:pt>
                <c:pt idx="707">
                  <c:v>1.4768841241398956E-2</c:v>
                </c:pt>
                <c:pt idx="708">
                  <c:v>1.4693655386752718E-2</c:v>
                </c:pt>
                <c:pt idx="709">
                  <c:v>1.4618336584226694E-2</c:v>
                </c:pt>
                <c:pt idx="710">
                  <c:v>1.4542885589206562E-2</c:v>
                </c:pt>
                <c:pt idx="711">
                  <c:v>1.4467303157078004E-2</c:v>
                </c:pt>
                <c:pt idx="712">
                  <c:v>1.4391590043226701E-2</c:v>
                </c:pt>
                <c:pt idx="713">
                  <c:v>1.4315747003038332E-2</c:v>
                </c:pt>
                <c:pt idx="714">
                  <c:v>1.423977479189858E-2</c:v>
                </c:pt>
                <c:pt idx="715">
                  <c:v>1.4163674165193122E-2</c:v>
                </c:pt>
                <c:pt idx="716">
                  <c:v>1.4087445878307642E-2</c:v>
                </c:pt>
                <c:pt idx="717">
                  <c:v>1.4011090686627821E-2</c:v>
                </c:pt>
                <c:pt idx="718">
                  <c:v>1.3934609345539337E-2</c:v>
                </c:pt>
                <c:pt idx="719">
                  <c:v>1.3858002610427873E-2</c:v>
                </c:pt>
                <c:pt idx="720">
                  <c:v>1.3781271236679106E-2</c:v>
                </c:pt>
                <c:pt idx="721">
                  <c:v>1.3704415979678719E-2</c:v>
                </c:pt>
                <c:pt idx="722">
                  <c:v>1.3627437594812393E-2</c:v>
                </c:pt>
                <c:pt idx="723">
                  <c:v>1.3550336837465808E-2</c:v>
                </c:pt>
                <c:pt idx="724">
                  <c:v>1.3473114463024646E-2</c:v>
                </c:pt>
                <c:pt idx="725">
                  <c:v>1.3395771226874586E-2</c:v>
                </c:pt>
                <c:pt idx="726">
                  <c:v>1.3318307884401309E-2</c:v>
                </c:pt>
                <c:pt idx="727">
                  <c:v>1.3240725190990494E-2</c:v>
                </c:pt>
                <c:pt idx="728">
                  <c:v>1.3163023902027825E-2</c:v>
                </c:pt>
                <c:pt idx="729">
                  <c:v>1.3085204772898981E-2</c:v>
                </c:pt>
                <c:pt idx="730">
                  <c:v>1.3007268558989642E-2</c:v>
                </c:pt>
                <c:pt idx="731">
                  <c:v>1.2929216015685488E-2</c:v>
                </c:pt>
                <c:pt idx="732">
                  <c:v>1.28510478983722E-2</c:v>
                </c:pt>
                <c:pt idx="733">
                  <c:v>1.277276496243546E-2</c:v>
                </c:pt>
                <c:pt idx="734">
                  <c:v>1.2694367963260948E-2</c:v>
                </c:pt>
                <c:pt idx="735">
                  <c:v>1.2615857656234344E-2</c:v>
                </c:pt>
                <c:pt idx="736">
                  <c:v>1.253723479674133E-2</c:v>
                </c:pt>
                <c:pt idx="737">
                  <c:v>1.2458500140167585E-2</c:v>
                </c:pt>
                <c:pt idx="738">
                  <c:v>1.237965444189879E-2</c:v>
                </c:pt>
                <c:pt idx="739">
                  <c:v>1.2300698457320626E-2</c:v>
                </c:pt>
                <c:pt idx="740">
                  <c:v>1.2221632941818774E-2</c:v>
                </c:pt>
                <c:pt idx="741">
                  <c:v>1.2142458650778913E-2</c:v>
                </c:pt>
                <c:pt idx="742">
                  <c:v>1.2063176339586727E-2</c:v>
                </c:pt>
                <c:pt idx="743">
                  <c:v>1.1983786763627893E-2</c:v>
                </c:pt>
                <c:pt idx="744">
                  <c:v>1.1904290678288094E-2</c:v>
                </c:pt>
                <c:pt idx="745">
                  <c:v>1.1824688838953008E-2</c:v>
                </c:pt>
                <c:pt idx="746">
                  <c:v>1.1744982001008318E-2</c:v>
                </c:pt>
                <c:pt idx="747">
                  <c:v>1.1665170919839703E-2</c:v>
                </c:pt>
                <c:pt idx="748">
                  <c:v>1.1585256350832846E-2</c:v>
                </c:pt>
                <c:pt idx="749">
                  <c:v>1.1505239049373424E-2</c:v>
                </c:pt>
                <c:pt idx="750">
                  <c:v>1.1425119770847121E-2</c:v>
                </c:pt>
                <c:pt idx="751">
                  <c:v>1.1344899270639617E-2</c:v>
                </c:pt>
                <c:pt idx="752">
                  <c:v>1.126457830413659E-2</c:v>
                </c:pt>
                <c:pt idx="753">
                  <c:v>1.1184157626723723E-2</c:v>
                </c:pt>
                <c:pt idx="754">
                  <c:v>1.1103637993786697E-2</c:v>
                </c:pt>
                <c:pt idx="755">
                  <c:v>1.1023020160711191E-2</c:v>
                </c:pt>
                <c:pt idx="756">
                  <c:v>1.0942304882882885E-2</c:v>
                </c:pt>
                <c:pt idx="757">
                  <c:v>1.0861492915687462E-2</c:v>
                </c:pt>
                <c:pt idx="758">
                  <c:v>1.0780585014510602E-2</c:v>
                </c:pt>
                <c:pt idx="759">
                  <c:v>1.0699581934737985E-2</c:v>
                </c:pt>
                <c:pt idx="760">
                  <c:v>1.061848443175529E-2</c:v>
                </c:pt>
                <c:pt idx="761">
                  <c:v>1.05372932609482E-2</c:v>
                </c:pt>
                <c:pt idx="762">
                  <c:v>1.0456009177702395E-2</c:v>
                </c:pt>
                <c:pt idx="763">
                  <c:v>1.0374632937403556E-2</c:v>
                </c:pt>
                <c:pt idx="764">
                  <c:v>1.0293165295437364E-2</c:v>
                </c:pt>
                <c:pt idx="765">
                  <c:v>1.0211607007189498E-2</c:v>
                </c:pt>
                <c:pt idx="766">
                  <c:v>1.012995882804564E-2</c:v>
                </c:pt>
                <c:pt idx="767">
                  <c:v>1.004822151339147E-2</c:v>
                </c:pt>
                <c:pt idx="768">
                  <c:v>9.9663958186126667E-3</c:v>
                </c:pt>
                <c:pt idx="769">
                  <c:v>9.884482499094913E-3</c:v>
                </c:pt>
                <c:pt idx="770">
                  <c:v>9.8024823102238895E-3</c:v>
                </c:pt>
                <c:pt idx="771">
                  <c:v>9.7203960073852774E-3</c:v>
                </c:pt>
                <c:pt idx="772">
                  <c:v>9.6382243459647559E-3</c:v>
                </c:pt>
                <c:pt idx="773">
                  <c:v>9.5559680813480062E-3</c:v>
                </c:pt>
                <c:pt idx="774">
                  <c:v>9.4736279689207076E-3</c:v>
                </c:pt>
                <c:pt idx="775">
                  <c:v>9.391204764068543E-3</c:v>
                </c:pt>
                <c:pt idx="776">
                  <c:v>9.3086992221771917E-3</c:v>
                </c:pt>
                <c:pt idx="777">
                  <c:v>9.2261120986323348E-3</c:v>
                </c:pt>
                <c:pt idx="778">
                  <c:v>9.1434441488196516E-3</c:v>
                </c:pt>
                <c:pt idx="779">
                  <c:v>9.060696128124825E-3</c:v>
                </c:pt>
                <c:pt idx="780">
                  <c:v>8.9778687919335343E-3</c:v>
                </c:pt>
                <c:pt idx="781">
                  <c:v>8.8949628956314589E-3</c:v>
                </c:pt>
                <c:pt idx="782">
                  <c:v>8.8119791946042816E-3</c:v>
                </c:pt>
                <c:pt idx="783">
                  <c:v>8.7289184442376818E-3</c:v>
                </c:pt>
                <c:pt idx="784">
                  <c:v>8.6457813999173405E-3</c:v>
                </c:pt>
                <c:pt idx="785">
                  <c:v>8.5625688170289371E-3</c:v>
                </c:pt>
                <c:pt idx="786">
                  <c:v>8.4792814509581545E-3</c:v>
                </c:pt>
                <c:pt idx="787">
                  <c:v>8.3959200570906719E-3</c:v>
                </c:pt>
                <c:pt idx="788">
                  <c:v>8.3124853908121705E-3</c:v>
                </c:pt>
                <c:pt idx="789">
                  <c:v>8.2289782075083296E-3</c:v>
                </c:pt>
                <c:pt idx="790">
                  <c:v>8.1453992625648303E-3</c:v>
                </c:pt>
                <c:pt idx="791">
                  <c:v>8.0617493113673538E-3</c:v>
                </c:pt>
                <c:pt idx="792">
                  <c:v>7.978029109301581E-3</c:v>
                </c:pt>
                <c:pt idx="793">
                  <c:v>7.8942394117531914E-3</c:v>
                </c:pt>
                <c:pt idx="794">
                  <c:v>7.8103809741078669E-3</c:v>
                </c:pt>
                <c:pt idx="795">
                  <c:v>7.7264545517512877E-3</c:v>
                </c:pt>
                <c:pt idx="796">
                  <c:v>7.642460900069134E-3</c:v>
                </c:pt>
                <c:pt idx="797">
                  <c:v>7.5584007744470862E-3</c:v>
                </c:pt>
                <c:pt idx="798">
                  <c:v>7.4742749302708252E-3</c:v>
                </c:pt>
                <c:pt idx="799">
                  <c:v>7.3900841229260321E-3</c:v>
                </c:pt>
                <c:pt idx="800">
                  <c:v>7.3058291077983872E-3</c:v>
                </c:pt>
                <c:pt idx="801">
                  <c:v>7.2215106402735707E-3</c:v>
                </c:pt>
                <c:pt idx="802">
                  <c:v>7.1371294757372637E-3</c:v>
                </c:pt>
                <c:pt idx="803">
                  <c:v>7.0526863695751464E-3</c:v>
                </c:pt>
                <c:pt idx="804">
                  <c:v>6.9681820771728999E-3</c:v>
                </c:pt>
                <c:pt idx="805">
                  <c:v>6.8836173539162044E-3</c:v>
                </c:pt>
                <c:pt idx="806">
                  <c:v>6.798992955190741E-3</c:v>
                </c:pt>
                <c:pt idx="807">
                  <c:v>6.7143096363821899E-3</c:v>
                </c:pt>
                <c:pt idx="808">
                  <c:v>6.6295681528762323E-3</c:v>
                </c:pt>
                <c:pt idx="809">
                  <c:v>6.5447692600585482E-3</c:v>
                </c:pt>
                <c:pt idx="810">
                  <c:v>6.4599137133148181E-3</c:v>
                </c:pt>
                <c:pt idx="811">
                  <c:v>6.3750022680307229E-3</c:v>
                </c:pt>
                <c:pt idx="812">
                  <c:v>6.2900356795919429E-3</c:v>
                </c:pt>
                <c:pt idx="813">
                  <c:v>6.2050147033841591E-3</c:v>
                </c:pt>
                <c:pt idx="814">
                  <c:v>6.1199400947930518E-3</c:v>
                </c:pt>
                <c:pt idx="815">
                  <c:v>6.0348126092043021E-3</c:v>
                </c:pt>
                <c:pt idx="816">
                  <c:v>5.9496330020035902E-3</c:v>
                </c:pt>
                <c:pt idx="817">
                  <c:v>5.8644020285765963E-3</c:v>
                </c:pt>
                <c:pt idx="818">
                  <c:v>5.7791204443090015E-3</c:v>
                </c:pt>
                <c:pt idx="819">
                  <c:v>5.6937890045864869E-3</c:v>
                </c:pt>
                <c:pt idx="820">
                  <c:v>5.6084084647947327E-3</c:v>
                </c:pt>
                <c:pt idx="821">
                  <c:v>5.5229795803194192E-3</c:v>
                </c:pt>
                <c:pt idx="822">
                  <c:v>5.4375031065462274E-3</c:v>
                </c:pt>
                <c:pt idx="823">
                  <c:v>5.3519797988608375E-3</c:v>
                </c:pt>
                <c:pt idx="824">
                  <c:v>5.2664104126489307E-3</c:v>
                </c:pt>
                <c:pt idx="825">
                  <c:v>5.1807957032961871E-3</c:v>
                </c:pt>
                <c:pt idx="826">
                  <c:v>5.0951364261882879E-3</c:v>
                </c:pt>
                <c:pt idx="827">
                  <c:v>5.0094333367109133E-3</c:v>
                </c:pt>
                <c:pt idx="828">
                  <c:v>4.9236871902497434E-3</c:v>
                </c:pt>
                <c:pt idx="829">
                  <c:v>4.8378987421904595E-3</c:v>
                </c:pt>
                <c:pt idx="830">
                  <c:v>4.7520687479187416E-3</c:v>
                </c:pt>
                <c:pt idx="831">
                  <c:v>4.666197962820271E-3</c:v>
                </c:pt>
                <c:pt idx="832">
                  <c:v>4.5802871422807277E-3</c:v>
                </c:pt>
                <c:pt idx="833">
                  <c:v>4.494337041685793E-3</c:v>
                </c:pt>
                <c:pt idx="834">
                  <c:v>4.408348416421147E-3</c:v>
                </c:pt>
                <c:pt idx="835">
                  <c:v>4.3223220218724708E-3</c:v>
                </c:pt>
                <c:pt idx="836">
                  <c:v>4.2362586134254447E-3</c:v>
                </c:pt>
                <c:pt idx="837">
                  <c:v>4.1501589464657488E-3</c:v>
                </c:pt>
                <c:pt idx="838">
                  <c:v>4.0640237763790643E-3</c:v>
                </c:pt>
                <c:pt idx="839">
                  <c:v>3.9778538585510722E-3</c:v>
                </c:pt>
                <c:pt idx="840">
                  <c:v>3.8916499483674523E-3</c:v>
                </c:pt>
                <c:pt idx="841">
                  <c:v>3.8054128012138858E-3</c:v>
                </c:pt>
                <c:pt idx="842">
                  <c:v>3.7191431724760528E-3</c:v>
                </c:pt>
                <c:pt idx="843">
                  <c:v>3.6328418175396344E-3</c:v>
                </c:pt>
                <c:pt idx="844">
                  <c:v>3.5465094917903109E-3</c:v>
                </c:pt>
                <c:pt idx="845">
                  <c:v>3.4601469506137629E-3</c:v>
                </c:pt>
                <c:pt idx="846">
                  <c:v>3.3737549493956711E-3</c:v>
                </c:pt>
                <c:pt idx="847">
                  <c:v>3.2873342435217161E-3</c:v>
                </c:pt>
                <c:pt idx="848">
                  <c:v>3.2008855883775785E-3</c:v>
                </c:pt>
                <c:pt idx="849">
                  <c:v>3.1144097393489391E-3</c:v>
                </c:pt>
                <c:pt idx="850">
                  <c:v>3.0279074518214785E-3</c:v>
                </c:pt>
                <c:pt idx="851">
                  <c:v>2.9413794811808769E-3</c:v>
                </c:pt>
                <c:pt idx="852">
                  <c:v>2.8548265828128153E-3</c:v>
                </c:pt>
                <c:pt idx="853">
                  <c:v>2.7682495121029741E-3</c:v>
                </c:pt>
                <c:pt idx="854">
                  <c:v>2.6816490244370339E-3</c:v>
                </c:pt>
                <c:pt idx="855">
                  <c:v>2.5950258752006753E-3</c:v>
                </c:pt>
                <c:pt idx="856">
                  <c:v>2.508380819779579E-3</c:v>
                </c:pt>
                <c:pt idx="857">
                  <c:v>2.4217146135594256E-3</c:v>
                </c:pt>
                <c:pt idx="858">
                  <c:v>2.3350280119258959E-3</c:v>
                </c:pt>
                <c:pt idx="859">
                  <c:v>2.2483217702646704E-3</c:v>
                </c:pt>
                <c:pt idx="860">
                  <c:v>2.1615966439614293E-3</c:v>
                </c:pt>
                <c:pt idx="861">
                  <c:v>2.0748533884018538E-3</c:v>
                </c:pt>
                <c:pt idx="862">
                  <c:v>1.9880927589716242E-3</c:v>
                </c:pt>
                <c:pt idx="863">
                  <c:v>1.9013155110564211E-3</c:v>
                </c:pt>
                <c:pt idx="864">
                  <c:v>1.8145224000419252E-3</c:v>
                </c:pt>
                <c:pt idx="865">
                  <c:v>1.727714181313817E-3</c:v>
                </c:pt>
                <c:pt idx="866">
                  <c:v>1.6408916102577773E-3</c:v>
                </c:pt>
                <c:pt idx="867">
                  <c:v>1.5540554422594866E-3</c:v>
                </c:pt>
                <c:pt idx="868">
                  <c:v>1.4672064327046256E-3</c:v>
                </c:pt>
                <c:pt idx="869">
                  <c:v>1.3803453369788748E-3</c:v>
                </c:pt>
                <c:pt idx="870">
                  <c:v>1.2934729104679148E-3</c:v>
                </c:pt>
                <c:pt idx="871">
                  <c:v>1.2065899085574262E-3</c:v>
                </c:pt>
                <c:pt idx="872">
                  <c:v>1.1196970866330898E-3</c:v>
                </c:pt>
                <c:pt idx="873">
                  <c:v>1.032795200080586E-3</c:v>
                </c:pt>
                <c:pt idx="874">
                  <c:v>9.4588500428559547E-4</c:v>
                </c:pt>
                <c:pt idx="875">
                  <c:v>8.5896725463379883E-4</c:v>
                </c:pt>
                <c:pt idx="876">
                  <c:v>7.7204270651087662E-4</c:v>
                </c:pt>
                <c:pt idx="877">
                  <c:v>6.851121153025096E-4</c:v>
                </c:pt>
                <c:pt idx="878">
                  <c:v>5.9817623639437821E-4</c:v>
                </c:pt>
                <c:pt idx="879">
                  <c:v>5.112358251721632E-4</c:v>
                </c:pt>
                <c:pt idx="880">
                  <c:v>4.2429163702154514E-4</c:v>
                </c:pt>
                <c:pt idx="881">
                  <c:v>3.3734442732820462E-4</c:v>
                </c:pt>
                <c:pt idx="882">
                  <c:v>2.5039495147782223E-4</c:v>
                </c:pt>
                <c:pt idx="883">
                  <c:v>1.6344396485607865E-4</c:v>
                </c:pt>
                <c:pt idx="884">
                  <c:v>7.6492222848654459E-5</c:v>
                </c:pt>
                <c:pt idx="885">
                  <c:v>-1.0459519158769728E-5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1.5951893304557926E-4</c:v>
                </c:pt>
                <c:pt idx="1">
                  <c:v>1.595176303573751E-4</c:v>
                </c:pt>
                <c:pt idx="2">
                  <c:v>1.5951502498135948E-4</c:v>
                </c:pt>
                <c:pt idx="3">
                  <c:v>1.5951111691831779E-4</c:v>
                </c:pt>
                <c:pt idx="4">
                  <c:v>1.5950590616942839E-4</c:v>
                </c:pt>
                <c:pt idx="5">
                  <c:v>1.5949939273626255E-4</c:v>
                </c:pt>
                <c:pt idx="6">
                  <c:v>1.5949157662078475E-4</c:v>
                </c:pt>
                <c:pt idx="7">
                  <c:v>1.5948245782535276E-4</c:v>
                </c:pt>
                <c:pt idx="8">
                  <c:v>1.594720363527183E-4</c:v>
                </c:pt>
                <c:pt idx="9">
                  <c:v>1.5946031220602692E-4</c:v>
                </c:pt>
                <c:pt idx="10">
                  <c:v>1.594472853888187E-4</c:v>
                </c:pt>
                <c:pt idx="11">
                  <c:v>1.5943295590502868E-4</c:v>
                </c:pt>
                <c:pt idx="12">
                  <c:v>1.5941732375898698E-4</c:v>
                </c:pt>
                <c:pt idx="13">
                  <c:v>1.594003889554199E-4</c:v>
                </c:pt>
                <c:pt idx="14">
                  <c:v>1.5938215149945004E-4</c:v>
                </c:pt>
                <c:pt idx="15">
                  <c:v>1.5936261139659714E-4</c:v>
                </c:pt>
                <c:pt idx="16">
                  <c:v>1.5934176865277862E-4</c:v>
                </c:pt>
                <c:pt idx="17">
                  <c:v>1.5931962327431055E-4</c:v>
                </c:pt>
                <c:pt idx="18">
                  <c:v>1.5929617526790819E-4</c:v>
                </c:pt>
                <c:pt idx="19">
                  <c:v>1.592714246406869E-4</c:v>
                </c:pt>
                <c:pt idx="20">
                  <c:v>1.5924537140016301E-4</c:v>
                </c:pt>
                <c:pt idx="21">
                  <c:v>1.5921801555425478E-4</c:v>
                </c:pt>
                <c:pt idx="22">
                  <c:v>1.591893571112834E-4</c:v>
                </c:pt>
                <c:pt idx="23">
                  <c:v>1.5915939607997386E-4</c:v>
                </c:pt>
                <c:pt idx="24">
                  <c:v>1.5912813246945619E-4</c:v>
                </c:pt>
                <c:pt idx="25">
                  <c:v>1.5909556628926661E-4</c:v>
                </c:pt>
                <c:pt idx="26">
                  <c:v>1.590616975493485E-4</c:v>
                </c:pt>
                <c:pt idx="27">
                  <c:v>1.5902652626005384E-4</c:v>
                </c:pt>
                <c:pt idx="28">
                  <c:v>1.5899005243214442E-4</c:v>
                </c:pt>
                <c:pt idx="29">
                  <c:v>1.5895227607679317E-4</c:v>
                </c:pt>
                <c:pt idx="30">
                  <c:v>1.589131972055856E-4</c:v>
                </c:pt>
                <c:pt idx="31">
                  <c:v>1.5887281583052112E-4</c:v>
                </c:pt>
                <c:pt idx="32">
                  <c:v>1.588311319640146E-4</c:v>
                </c:pt>
                <c:pt idx="33">
                  <c:v>1.5878814561889797E-4</c:v>
                </c:pt>
                <c:pt idx="34">
                  <c:v>1.5874385680842183E-4</c:v>
                </c:pt>
                <c:pt idx="35">
                  <c:v>1.5869826554625694E-4</c:v>
                </c:pt>
                <c:pt idx="36">
                  <c:v>1.5865137184649608E-4</c:v>
                </c:pt>
                <c:pt idx="37">
                  <c:v>1.5860317572365576E-4</c:v>
                </c:pt>
                <c:pt idx="38">
                  <c:v>1.5855367719267807E-4</c:v>
                </c:pt>
                <c:pt idx="39">
                  <c:v>1.5850287626893256E-4</c:v>
                </c:pt>
                <c:pt idx="40">
                  <c:v>1.5845077296821808E-4</c:v>
                </c:pt>
                <c:pt idx="41">
                  <c:v>1.583973673067649E-4</c:v>
                </c:pt>
                <c:pt idx="42">
                  <c:v>1.5834265930123663E-4</c:v>
                </c:pt>
                <c:pt idx="43">
                  <c:v>1.5828664896873245E-4</c:v>
                </c:pt>
                <c:pt idx="44">
                  <c:v>1.5822933632678911E-4</c:v>
                </c:pt>
                <c:pt idx="45">
                  <c:v>1.5817072139338333E-4</c:v>
                </c:pt>
                <c:pt idx="46">
                  <c:v>1.5811080418693394E-4</c:v>
                </c:pt>
                <c:pt idx="47">
                  <c:v>1.5804958472630422E-4</c:v>
                </c:pt>
                <c:pt idx="48">
                  <c:v>1.5798706303080448E-4</c:v>
                </c:pt>
                <c:pt idx="49">
                  <c:v>1.5792323912019424E-4</c:v>
                </c:pt>
                <c:pt idx="50">
                  <c:v>1.5785811301468502E-4</c:v>
                </c:pt>
                <c:pt idx="51">
                  <c:v>1.5779168473494264E-4</c:v>
                </c:pt>
                <c:pt idx="52">
                  <c:v>1.5772395430209012E-4</c:v>
                </c:pt>
                <c:pt idx="53">
                  <c:v>1.5765492173771029E-4</c:v>
                </c:pt>
                <c:pt idx="54">
                  <c:v>1.5758458706384854E-4</c:v>
                </c:pt>
                <c:pt idx="55">
                  <c:v>1.5751295030301565E-4</c:v>
                </c:pt>
                <c:pt idx="56">
                  <c:v>1.5744001147819072E-4</c:v>
                </c:pt>
                <c:pt idx="57">
                  <c:v>1.5736577061282414E-4</c:v>
                </c:pt>
                <c:pt idx="58">
                  <c:v>1.5729022773084068E-4</c:v>
                </c:pt>
                <c:pt idx="59">
                  <c:v>1.5721338285664237E-4</c:v>
                </c:pt>
                <c:pt idx="60">
                  <c:v>1.57135236015112E-4</c:v>
                </c:pt>
                <c:pt idx="61">
                  <c:v>1.5705578723161607E-4</c:v>
                </c:pt>
                <c:pt idx="62">
                  <c:v>1.5697503653200827E-4</c:v>
                </c:pt>
                <c:pt idx="63">
                  <c:v>1.5689298394263278E-4</c:v>
                </c:pt>
                <c:pt idx="64">
                  <c:v>1.568096294903277E-4</c:v>
                </c:pt>
                <c:pt idx="65">
                  <c:v>1.5672497320242868E-4</c:v>
                </c:pt>
                <c:pt idx="66">
                  <c:v>1.566390151067725E-4</c:v>
                </c:pt>
                <c:pt idx="67">
                  <c:v>1.5655175523170055E-4</c:v>
                </c:pt>
                <c:pt idx="68">
                  <c:v>1.5646319360606279E-4</c:v>
                </c:pt>
                <c:pt idx="69">
                  <c:v>1.5637333025922149E-4</c:v>
                </c:pt>
                <c:pt idx="70">
                  <c:v>1.5628216522105515E-4</c:v>
                </c:pt>
                <c:pt idx="71">
                  <c:v>1.5618969852196243E-4</c:v>
                </c:pt>
                <c:pt idx="72">
                  <c:v>1.5609593019286623E-4</c:v>
                </c:pt>
                <c:pt idx="73">
                  <c:v>1.5600086026521784E-4</c:v>
                </c:pt>
                <c:pt idx="74">
                  <c:v>1.5590448877100111E-4</c:v>
                </c:pt>
                <c:pt idx="75">
                  <c:v>1.5580681574273682E-4</c:v>
                </c:pt>
                <c:pt idx="76">
                  <c:v>1.5570784121348702E-4</c:v>
                </c:pt>
                <c:pt idx="77">
                  <c:v>1.5560756521685944E-4</c:v>
                </c:pt>
                <c:pt idx="78">
                  <c:v>1.5550598778701213E-4</c:v>
                </c:pt>
                <c:pt idx="79">
                  <c:v>1.5540310895865804E-4</c:v>
                </c:pt>
                <c:pt idx="80">
                  <c:v>1.5529892876706971E-4</c:v>
                </c:pt>
                <c:pt idx="81">
                  <c:v>1.551934472480843E-4</c:v>
                </c:pt>
                <c:pt idx="82">
                  <c:v>1.550866644381081E-4</c:v>
                </c:pt>
                <c:pt idx="83">
                  <c:v>1.5497858037412192E-4</c:v>
                </c:pt>
                <c:pt idx="84">
                  <c:v>1.5486919509368594E-4</c:v>
                </c:pt>
                <c:pt idx="85">
                  <c:v>1.5475850863494494E-4</c:v>
                </c:pt>
                <c:pt idx="86">
                  <c:v>1.5464652103663363E-4</c:v>
                </c:pt>
                <c:pt idx="87">
                  <c:v>1.5453323233808203E-4</c:v>
                </c:pt>
                <c:pt idx="88">
                  <c:v>1.5441864257922079E-4</c:v>
                </c:pt>
                <c:pt idx="89">
                  <c:v>1.54302751800587E-4</c:v>
                </c:pt>
                <c:pt idx="90">
                  <c:v>1.541855600433296E-4</c:v>
                </c:pt>
                <c:pt idx="91">
                  <c:v>1.5406706734921543E-4</c:v>
                </c:pt>
                <c:pt idx="92">
                  <c:v>1.5394727376063486E-4</c:v>
                </c:pt>
                <c:pt idx="93">
                  <c:v>1.5382617932060803E-4</c:v>
                </c:pt>
                <c:pt idx="94">
                  <c:v>1.5370378407279068E-4</c:v>
                </c:pt>
                <c:pt idx="95">
                  <c:v>1.5358008806148053E-4</c:v>
                </c:pt>
                <c:pt idx="96">
                  <c:v>1.5345509133162354E-4</c:v>
                </c:pt>
                <c:pt idx="97">
                  <c:v>1.5332879392882038E-4</c:v>
                </c:pt>
                <c:pt idx="98">
                  <c:v>1.5320119589933286E-4</c:v>
                </c:pt>
                <c:pt idx="99">
                  <c:v>1.5307229729009071E-4</c:v>
                </c:pt>
                <c:pt idx="100">
                  <c:v>1.5294209814869838E-4</c:v>
                </c:pt>
                <c:pt idx="101">
                  <c:v>1.5281059852344171E-4</c:v>
                </c:pt>
                <c:pt idx="102">
                  <c:v>1.5267779846329525E-4</c:v>
                </c:pt>
                <c:pt idx="103">
                  <c:v>1.5254369801792918E-4</c:v>
                </c:pt>
                <c:pt idx="104">
                  <c:v>1.5240829723771671E-4</c:v>
                </c:pt>
                <c:pt idx="105">
                  <c:v>1.5227159617374142E-4</c:v>
                </c:pt>
                <c:pt idx="106">
                  <c:v>1.5213359487780472E-4</c:v>
                </c:pt>
                <c:pt idx="107">
                  <c:v>1.5199429340243369E-4</c:v>
                </c:pt>
                <c:pt idx="108">
                  <c:v>1.5185369180088868E-4</c:v>
                </c:pt>
                <c:pt idx="109">
                  <c:v>1.5171179012717141E-4</c:v>
                </c:pt>
                <c:pt idx="110">
                  <c:v>1.515685884360329E-4</c:v>
                </c:pt>
                <c:pt idx="111">
                  <c:v>1.5142408678298181E-4</c:v>
                </c:pt>
                <c:pt idx="112">
                  <c:v>1.5127828522429261E-4</c:v>
                </c:pt>
                <c:pt idx="113">
                  <c:v>1.5113118381701428E-4</c:v>
                </c:pt>
                <c:pt idx="114">
                  <c:v>1.5098278261897887E-4</c:v>
                </c:pt>
                <c:pt idx="115">
                  <c:v>1.508330816888104E-4</c:v>
                </c:pt>
                <c:pt idx="116">
                  <c:v>1.506820810859335E-4</c:v>
                </c:pt>
                <c:pt idx="117">
                  <c:v>1.5052978087058301E-4</c:v>
                </c:pt>
                <c:pt idx="118">
                  <c:v>1.503761811038128E-4</c:v>
                </c:pt>
                <c:pt idx="119">
                  <c:v>1.5022128184750556E-4</c:v>
                </c:pt>
                <c:pt idx="120">
                  <c:v>1.5006508316438205E-4</c:v>
                </c:pt>
                <c:pt idx="121">
                  <c:v>1.4990758511801124E-4</c:v>
                </c:pt>
                <c:pt idx="122">
                  <c:v>1.4974878777281996E-4</c:v>
                </c:pt>
                <c:pt idx="123">
                  <c:v>1.4958869119410318E-4</c:v>
                </c:pt>
                <c:pt idx="124">
                  <c:v>1.4942729544803414E-4</c:v>
                </c:pt>
                <c:pt idx="125">
                  <c:v>1.4926460060167503E-4</c:v>
                </c:pt>
                <c:pt idx="126">
                  <c:v>1.4910060672298744E-4</c:v>
                </c:pt>
                <c:pt idx="127">
                  <c:v>1.4893531388084338E-4</c:v>
                </c:pt>
                <c:pt idx="128">
                  <c:v>1.4876872214503612E-4</c:v>
                </c:pt>
                <c:pt idx="129">
                  <c:v>1.486008315862917E-4</c:v>
                </c:pt>
                <c:pt idx="130">
                  <c:v>1.4843164227627993E-4</c:v>
                </c:pt>
                <c:pt idx="131">
                  <c:v>1.4826115428762641E-4</c:v>
                </c:pt>
                <c:pt idx="132">
                  <c:v>1.4808936769392417E-4</c:v>
                </c:pt>
                <c:pt idx="133">
                  <c:v>1.4791628256974578E-4</c:v>
                </c:pt>
                <c:pt idx="134">
                  <c:v>1.4774189899065544E-4</c:v>
                </c:pt>
                <c:pt idx="135">
                  <c:v>1.4756621703322173E-4</c:v>
                </c:pt>
                <c:pt idx="136">
                  <c:v>1.4738923677502997E-4</c:v>
                </c:pt>
                <c:pt idx="137">
                  <c:v>1.4721095829469538E-4</c:v>
                </c:pt>
                <c:pt idx="138">
                  <c:v>1.4703138167187612E-4</c:v>
                </c:pt>
                <c:pt idx="139">
                  <c:v>1.4685050698728664E-4</c:v>
                </c:pt>
                <c:pt idx="140">
                  <c:v>1.4666833432271139E-4</c:v>
                </c:pt>
                <c:pt idx="141">
                  <c:v>1.4648486376101855E-4</c:v>
                </c:pt>
                <c:pt idx="142">
                  <c:v>1.4630009538617414E-4</c:v>
                </c:pt>
                <c:pt idx="143">
                  <c:v>1.4611402928325654E-4</c:v>
                </c:pt>
                <c:pt idx="144">
                  <c:v>1.4592666553847085E-4</c:v>
                </c:pt>
                <c:pt idx="145">
                  <c:v>1.45738004239164E-4</c:v>
                </c:pt>
                <c:pt idx="146">
                  <c:v>1.4554804547383966E-4</c:v>
                </c:pt>
                <c:pt idx="147">
                  <c:v>1.4535678933217386E-4</c:v>
                </c:pt>
                <c:pt idx="148">
                  <c:v>1.4516423590503046E-4</c:v>
                </c:pt>
                <c:pt idx="149">
                  <c:v>1.4497038528447733E-4</c:v>
                </c:pt>
                <c:pt idx="150">
                  <c:v>1.4477523756380243E-4</c:v>
                </c:pt>
                <c:pt idx="151">
                  <c:v>1.4457879283753046E-4</c:v>
                </c:pt>
                <c:pt idx="152">
                  <c:v>1.4438105120143975E-4</c:v>
                </c:pt>
                <c:pt idx="153">
                  <c:v>1.4418201275257921E-4</c:v>
                </c:pt>
                <c:pt idx="154">
                  <c:v>1.4398167758928603E-4</c:v>
                </c:pt>
                <c:pt idx="155">
                  <c:v>1.4378004581120342E-4</c:v>
                </c:pt>
                <c:pt idx="156">
                  <c:v>1.4357711751929853E-4</c:v>
                </c:pt>
                <c:pt idx="157">
                  <c:v>1.4337289281588116E-4</c:v>
                </c:pt>
                <c:pt idx="158">
                  <c:v>1.4316737180462233E-4</c:v>
                </c:pt>
                <c:pt idx="159">
                  <c:v>1.4296055459057352E-4</c:v>
                </c:pt>
                <c:pt idx="160">
                  <c:v>1.4275244128018617E-4</c:v>
                </c:pt>
                <c:pt idx="161">
                  <c:v>1.4254303198133134E-4</c:v>
                </c:pt>
                <c:pt idx="162">
                  <c:v>1.4233232680332009E-4</c:v>
                </c:pt>
                <c:pt idx="163">
                  <c:v>1.4212032585692402E-4</c:v>
                </c:pt>
                <c:pt idx="164">
                  <c:v>1.4190702925439622E-4</c:v>
                </c:pt>
                <c:pt idx="165">
                  <c:v>1.4169243710949249E-4</c:v>
                </c:pt>
                <c:pt idx="166">
                  <c:v>1.4147654953749331E-4</c:v>
                </c:pt>
                <c:pt idx="167">
                  <c:v>1.4125936665522584E-4</c:v>
                </c:pt>
                <c:pt idx="168">
                  <c:v>1.4104088858108655E-4</c:v>
                </c:pt>
                <c:pt idx="169">
                  <c:v>1.4082111543506411E-4</c:v>
                </c:pt>
                <c:pt idx="170">
                  <c:v>1.4060004733876301E-4</c:v>
                </c:pt>
                <c:pt idx="171">
                  <c:v>1.4037768441542723E-4</c:v>
                </c:pt>
                <c:pt idx="172">
                  <c:v>1.4015402678996467E-4</c:v>
                </c:pt>
                <c:pt idx="173">
                  <c:v>1.3992907458897186E-4</c:v>
                </c:pt>
                <c:pt idx="174">
                  <c:v>1.3970282794075931E-4</c:v>
                </c:pt>
                <c:pt idx="175">
                  <c:v>1.394752869753771E-4</c:v>
                </c:pt>
                <c:pt idx="176">
                  <c:v>1.3924645182464117E-4</c:v>
                </c:pt>
                <c:pt idx="177">
                  <c:v>1.3901632262216019E-4</c:v>
                </c:pt>
                <c:pt idx="178">
                  <c:v>1.3878489950336242E-4</c:v>
                </c:pt>
                <c:pt idx="179">
                  <c:v>1.3855218260552397E-4</c:v>
                </c:pt>
                <c:pt idx="180">
                  <c:v>1.3831817206779663E-4</c:v>
                </c:pt>
                <c:pt idx="181">
                  <c:v>1.3808286803123701E-4</c:v>
                </c:pt>
                <c:pt idx="182">
                  <c:v>1.3784627063883584E-4</c:v>
                </c:pt>
                <c:pt idx="183">
                  <c:v>1.3760838003554798E-4</c:v>
                </c:pt>
                <c:pt idx="184">
                  <c:v>1.3736919636832295E-4</c:v>
                </c:pt>
                <c:pt idx="185">
                  <c:v>1.3712871978613603E-4</c:v>
                </c:pt>
                <c:pt idx="186">
                  <c:v>1.3688695044002022E-4</c:v>
                </c:pt>
                <c:pt idx="187">
                  <c:v>1.3664388848309847E-4</c:v>
                </c:pt>
                <c:pt idx="188">
                  <c:v>1.3639953407061672E-4</c:v>
                </c:pt>
                <c:pt idx="189">
                  <c:v>1.3615388735997773E-4</c:v>
                </c:pt>
                <c:pt idx="190">
                  <c:v>1.3590694851077522E-4</c:v>
                </c:pt>
                <c:pt idx="191">
                  <c:v>1.3565871768482908E-4</c:v>
                </c:pt>
                <c:pt idx="192">
                  <c:v>1.3540919504622108E-4</c:v>
                </c:pt>
                <c:pt idx="193">
                  <c:v>1.3515838076133131E-4</c:v>
                </c:pt>
                <c:pt idx="194">
                  <c:v>1.3490627499887522E-4</c:v>
                </c:pt>
                <c:pt idx="195">
                  <c:v>1.3465287792994185E-4</c:v>
                </c:pt>
                <c:pt idx="196">
                  <c:v>1.3439818972803229E-4</c:v>
                </c:pt>
                <c:pt idx="197">
                  <c:v>1.3414221056909928E-4</c:v>
                </c:pt>
                <c:pt idx="198">
                  <c:v>1.338849406315874E-4</c:v>
                </c:pt>
                <c:pt idx="199">
                  <c:v>1.3362638009647429E-4</c:v>
                </c:pt>
                <c:pt idx="200">
                  <c:v>1.333665291473125E-4</c:v>
                </c:pt>
                <c:pt idx="201">
                  <c:v>1.3310538797027243E-4</c:v>
                </c:pt>
                <c:pt idx="202">
                  <c:v>1.3284295675418576E-4</c:v>
                </c:pt>
                <c:pt idx="203">
                  <c:v>1.325792356905903E-4</c:v>
                </c:pt>
                <c:pt idx="204">
                  <c:v>1.3231422497377539E-4</c:v>
                </c:pt>
                <c:pt idx="205">
                  <c:v>1.3204792480082833E-4</c:v>
                </c:pt>
                <c:pt idx="206">
                  <c:v>1.3178033537168191E-4</c:v>
                </c:pt>
                <c:pt idx="207">
                  <c:v>1.3151145688916261E-4</c:v>
                </c:pt>
                <c:pt idx="208">
                  <c:v>1.3124128955904022E-4</c:v>
                </c:pt>
                <c:pt idx="209">
                  <c:v>1.3096983359007827E-4</c:v>
                </c:pt>
                <c:pt idx="210">
                  <c:v>1.3069708919408551E-4</c:v>
                </c:pt>
                <c:pt idx="211">
                  <c:v>1.3042305658596845E-4</c:v>
                </c:pt>
                <c:pt idx="212">
                  <c:v>1.3014773598378531E-4</c:v>
                </c:pt>
                <c:pt idx="213">
                  <c:v>1.2987112760880074E-4</c:v>
                </c:pt>
                <c:pt idx="214">
                  <c:v>1.2959323168554182E-4</c:v>
                </c:pt>
                <c:pt idx="215">
                  <c:v>1.2931404844185548E-4</c:v>
                </c:pt>
                <c:pt idx="216">
                  <c:v>1.2903357810896686E-4</c:v>
                </c:pt>
                <c:pt idx="217">
                  <c:v>1.2875182092153914E-4</c:v>
                </c:pt>
                <c:pt idx="218">
                  <c:v>1.2846877711773441E-4</c:v>
                </c:pt>
                <c:pt idx="219">
                  <c:v>1.2818444693927627E-4</c:v>
                </c:pt>
                <c:pt idx="220">
                  <c:v>1.2789883063151335E-4</c:v>
                </c:pt>
                <c:pt idx="221">
                  <c:v>1.276119284434845E-4</c:v>
                </c:pt>
                <c:pt idx="222">
                  <c:v>1.2732374062798539E-4</c:v>
                </c:pt>
                <c:pt idx="223">
                  <c:v>1.2703426744163648E-4</c:v>
                </c:pt>
                <c:pt idx="224">
                  <c:v>1.267435091449524E-4</c:v>
                </c:pt>
                <c:pt idx="225">
                  <c:v>1.2645146600241322E-4</c:v>
                </c:pt>
                <c:pt idx="226">
                  <c:v>1.26158138282537E-4</c:v>
                </c:pt>
                <c:pt idx="227">
                  <c:v>1.2586352625795392E-4</c:v>
                </c:pt>
                <c:pt idx="228">
                  <c:v>1.2556763020548243E-4</c:v>
                </c:pt>
                <c:pt idx="229">
                  <c:v>1.2527045040620666E-4</c:v>
                </c:pt>
                <c:pt idx="230">
                  <c:v>1.2497198714555592E-4</c:v>
                </c:pt>
                <c:pt idx="231">
                  <c:v>1.2467224071338584E-4</c:v>
                </c:pt>
                <c:pt idx="232">
                  <c:v>1.243712114040614E-4</c:v>
                </c:pt>
                <c:pt idx="233">
                  <c:v>1.2406889951654189E-4</c:v>
                </c:pt>
                <c:pt idx="234">
                  <c:v>1.2376530535446759E-4</c:v>
                </c:pt>
                <c:pt idx="235">
                  <c:v>1.2346042922624885E-4</c:v>
                </c:pt>
                <c:pt idx="236">
                  <c:v>1.2315427144515682E-4</c:v>
                </c:pt>
                <c:pt idx="237">
                  <c:v>1.2284683232941657E-4</c:v>
                </c:pt>
                <c:pt idx="238">
                  <c:v>1.2253811220230219E-4</c:v>
                </c:pt>
                <c:pt idx="239">
                  <c:v>1.2222811139223416E-4</c:v>
                </c:pt>
                <c:pt idx="240">
                  <c:v>1.2191683023287913E-4</c:v>
                </c:pt>
                <c:pt idx="241">
                  <c:v>1.2160426906325172E-4</c:v>
                </c:pt>
                <c:pt idx="242">
                  <c:v>1.212904282278191E-4</c:v>
                </c:pt>
                <c:pt idx="243">
                  <c:v>1.2097530807660786E-4</c:v>
                </c:pt>
                <c:pt idx="244">
                  <c:v>1.2065890896531331E-4</c:v>
                </c:pt>
                <c:pt idx="245">
                  <c:v>1.2034123125541161E-4</c:v>
                </c:pt>
                <c:pt idx="246">
                  <c:v>1.2002227531427447E-4</c:v>
                </c:pt>
                <c:pt idx="247">
                  <c:v>1.1970204151528657E-4</c:v>
                </c:pt>
                <c:pt idx="248">
                  <c:v>1.1938053023796589E-4</c:v>
                </c:pt>
                <c:pt idx="249">
                  <c:v>1.1905774186808695E-4</c:v>
                </c:pt>
                <c:pt idx="250">
                  <c:v>1.1873367679780693E-4</c:v>
                </c:pt>
                <c:pt idx="251">
                  <c:v>1.1840833542579509E-4</c:v>
                </c:pt>
                <c:pt idx="252">
                  <c:v>1.1808171815736507E-4</c:v>
                </c:pt>
                <c:pt idx="253">
                  <c:v>1.1775382540461074E-4</c:v>
                </c:pt>
                <c:pt idx="254">
                  <c:v>1.1742465758654523E-4</c:v>
                </c:pt>
                <c:pt idx="255">
                  <c:v>1.1709421512924332E-4</c:v>
                </c:pt>
                <c:pt idx="256">
                  <c:v>1.1676249846598772E-4</c:v>
                </c:pt>
                <c:pt idx="257">
                  <c:v>1.1642950803741856E-4</c:v>
                </c:pt>
                <c:pt idx="258">
                  <c:v>1.1609524429168704E-4</c:v>
                </c:pt>
                <c:pt idx="259">
                  <c:v>1.1575970768461261E-4</c:v>
                </c:pt>
                <c:pt idx="260">
                  <c:v>1.1542289867984444E-4</c:v>
                </c:pt>
                <c:pt idx="261">
                  <c:v>1.1508481774902668E-4</c:v>
                </c:pt>
                <c:pt idx="262">
                  <c:v>1.1474546537196812E-4</c:v>
                </c:pt>
                <c:pt idx="263">
                  <c:v>1.1440484203681629E-4</c:v>
                </c:pt>
                <c:pt idx="264">
                  <c:v>1.140629482402357E-4</c:v>
                </c:pt>
                <c:pt idx="265">
                  <c:v>1.1371978448759113E-4</c:v>
                </c:pt>
                <c:pt idx="266">
                  <c:v>1.1337535129313517E-4</c:v>
                </c:pt>
                <c:pt idx="267">
                  <c:v>1.1302964918020115E-4</c:v>
                </c:pt>
                <c:pt idx="268">
                  <c:v>1.1268267868140066E-4</c:v>
                </c:pt>
                <c:pt idx="269">
                  <c:v>1.1233444033882664E-4</c:v>
                </c:pt>
                <c:pt idx="270">
                  <c:v>1.1198493470426154E-4</c:v>
                </c:pt>
                <c:pt idx="271">
                  <c:v>1.1163416233939113E-4</c:v>
                </c:pt>
                <c:pt idx="272">
                  <c:v>1.1128212381602399E-4</c:v>
                </c:pt>
                <c:pt idx="273">
                  <c:v>1.1092881971631683E-4</c:v>
                </c:pt>
                <c:pt idx="274">
                  <c:v>1.1057425063300585E-4</c:v>
                </c:pt>
                <c:pt idx="275">
                  <c:v>1.1021861746225393E-4</c:v>
                </c:pt>
                <c:pt idx="276">
                  <c:v>1.098618163458425E-4</c:v>
                </c:pt>
                <c:pt idx="277">
                  <c:v>1.0950384712337719E-4</c:v>
                </c:pt>
                <c:pt idx="278">
                  <c:v>1.0914470963659044E-4</c:v>
                </c:pt>
                <c:pt idx="279">
                  <c:v>1.087844037293592E-4</c:v>
                </c:pt>
                <c:pt idx="280">
                  <c:v>1.0842292924772385E-4</c:v>
                </c:pt>
                <c:pt idx="281">
                  <c:v>1.0806028603990756E-4</c:v>
                </c:pt>
                <c:pt idx="282">
                  <c:v>1.076964739563364E-4</c:v>
                </c:pt>
                <c:pt idx="283">
                  <c:v>1.0733149284966031E-4</c:v>
                </c:pt>
                <c:pt idx="284">
                  <c:v>1.0696534257477487E-4</c:v>
                </c:pt>
                <c:pt idx="285">
                  <c:v>1.0659802298884368E-4</c:v>
                </c:pt>
                <c:pt idx="286">
                  <c:v>1.0622953395132189E-4</c:v>
                </c:pt>
                <c:pt idx="287">
                  <c:v>1.0585987532398034E-4</c:v>
                </c:pt>
                <c:pt idx="288">
                  <c:v>1.0548904697093066E-4</c:v>
                </c:pt>
                <c:pt idx="289">
                  <c:v>1.0511704875865142E-4</c:v>
                </c:pt>
                <c:pt idx="290">
                  <c:v>1.0474388055601497E-4</c:v>
                </c:pt>
                <c:pt idx="291">
                  <c:v>1.0436954223431553E-4</c:v>
                </c:pt>
                <c:pt idx="292">
                  <c:v>1.0399403366729807E-4</c:v>
                </c:pt>
                <c:pt idx="293">
                  <c:v>1.0361735473118843E-4</c:v>
                </c:pt>
                <c:pt idx="294">
                  <c:v>1.032395053047242E-4</c:v>
                </c:pt>
                <c:pt idx="295">
                  <c:v>1.0286048526918718E-4</c:v>
                </c:pt>
                <c:pt idx="296">
                  <c:v>1.0248029450843651E-4</c:v>
                </c:pt>
                <c:pt idx="297">
                  <c:v>1.0209893290894333E-4</c:v>
                </c:pt>
                <c:pt idx="298">
                  <c:v>1.0171640035982644E-4</c:v>
                </c:pt>
                <c:pt idx="299">
                  <c:v>1.0133269675288935E-4</c:v>
                </c:pt>
                <c:pt idx="300">
                  <c:v>1.0094782198265853E-4</c:v>
                </c:pt>
                <c:pt idx="301">
                  <c:v>1.0056177594642323E-4</c:v>
                </c:pt>
                <c:pt idx="302">
                  <c:v>1.0017455854427638E-4</c:v>
                </c:pt>
                <c:pt idx="303">
                  <c:v>9.9786169679157182E-5</c:v>
                </c:pt>
                <c:pt idx="304">
                  <c:v>9.9396609256895092E-5</c:v>
                </c:pt>
                <c:pt idx="305">
                  <c:v>9.9005877186255346E-5</c:v>
                </c:pt>
                <c:pt idx="306">
                  <c:v>9.8613973378986218E-5</c:v>
                </c:pt>
                <c:pt idx="307">
                  <c:v>9.8220897749867601E-5</c:v>
                </c:pt>
                <c:pt idx="308">
                  <c:v>9.7826650216761775E-5</c:v>
                </c:pt>
                <c:pt idx="309">
                  <c:v>9.7431230700665558E-5</c:v>
                </c:pt>
                <c:pt idx="310">
                  <c:v>9.7034639125764417E-5</c:v>
                </c:pt>
                <c:pt idx="311">
                  <c:v>9.6636875419488705E-5</c:v>
                </c:pt>
                <c:pt idx="312">
                  <c:v>9.6237939512571386E-5</c:v>
                </c:pt>
                <c:pt idx="313">
                  <c:v>9.5837831339108377E-5</c:v>
                </c:pt>
                <c:pt idx="314">
                  <c:v>9.5436550836620605E-5</c:v>
                </c:pt>
                <c:pt idx="315">
                  <c:v>9.503409794611835E-5</c:v>
                </c:pt>
                <c:pt idx="316">
                  <c:v>9.4630472612168077E-5</c:v>
                </c:pt>
                <c:pt idx="317">
                  <c:v>9.4225674782961305E-5</c:v>
                </c:pt>
                <c:pt idx="318">
                  <c:v>9.381970441038628E-5</c:v>
                </c:pt>
                <c:pt idx="319">
                  <c:v>9.3412561450101898E-5</c:v>
                </c:pt>
                <c:pt idx="320">
                  <c:v>9.3004245861614494E-5</c:v>
                </c:pt>
                <c:pt idx="321">
                  <c:v>9.2594757608357263E-5</c:v>
                </c:pt>
                <c:pt idx="322">
                  <c:v>9.2184096657772562E-5</c:v>
                </c:pt>
                <c:pt idx="323">
                  <c:v>9.1772262981397267E-5</c:v>
                </c:pt>
                <c:pt idx="324">
                  <c:v>9.1359256554951061E-5</c:v>
                </c:pt>
                <c:pt idx="325">
                  <c:v>9.0945077358428004E-5</c:v>
                </c:pt>
                <c:pt idx="326">
                  <c:v>9.0529725376191567E-5</c:v>
                </c:pt>
                <c:pt idx="327">
                  <c:v>9.0113200597072884E-5</c:v>
                </c:pt>
                <c:pt idx="328">
                  <c:v>8.9695503014472727E-5</c:v>
                </c:pt>
                <c:pt idx="329">
                  <c:v>8.9276632626467356E-5</c:v>
                </c:pt>
                <c:pt idx="330">
                  <c:v>8.8856589435918034E-5</c:v>
                </c:pt>
                <c:pt idx="331">
                  <c:v>8.8435373450584844E-5</c:v>
                </c:pt>
                <c:pt idx="332">
                  <c:v>8.8012984683244472E-5</c:v>
                </c:pt>
                <c:pt idx="333">
                  <c:v>8.758942315181268E-5</c:v>
                </c:pt>
                <c:pt idx="334">
                  <c:v>8.7164688879471202E-5</c:v>
                </c:pt>
                <c:pt idx="335">
                  <c:v>8.6738781894799363E-5</c:v>
                </c:pt>
                <c:pt idx="336">
                  <c:v>8.6311702231910853E-5</c:v>
                </c:pt>
                <c:pt idx="337">
                  <c:v>8.5883449930595633E-5</c:v>
                </c:pt>
                <c:pt idx="338">
                  <c:v>8.5454025036467188E-5</c:v>
                </c:pt>
                <c:pt idx="339">
                  <c:v>8.5023427601115434E-5</c:v>
                </c:pt>
                <c:pt idx="340">
                  <c:v>8.4591657682265694E-5</c:v>
                </c:pt>
                <c:pt idx="341">
                  <c:v>8.4158715343943616E-5</c:v>
                </c:pt>
                <c:pt idx="342">
                  <c:v>8.3724600656646573E-5</c:v>
                </c:pt>
                <c:pt idx="343">
                  <c:v>8.3289313697521798E-5</c:v>
                </c:pt>
                <c:pt idx="344">
                  <c:v>8.2852854550551631E-5</c:v>
                </c:pt>
                <c:pt idx="345">
                  <c:v>8.2415223306745778E-5</c:v>
                </c:pt>
                <c:pt idx="346">
                  <c:v>8.1976420064341522E-5</c:v>
                </c:pt>
                <c:pt idx="347">
                  <c:v>8.1536444929011792E-5</c:v>
                </c:pt>
                <c:pt idx="348">
                  <c:v>8.1095298014081561E-5</c:v>
                </c:pt>
                <c:pt idx="349">
                  <c:v>8.0652979440753084E-5</c:v>
                </c:pt>
                <c:pt idx="350">
                  <c:v>8.0209489338340157E-5</c:v>
                </c:pt>
                <c:pt idx="351">
                  <c:v>7.9764827844512102E-5</c:v>
                </c:pt>
                <c:pt idx="352">
                  <c:v>7.9318995105547621E-5</c:v>
                </c:pt>
                <c:pt idx="353">
                  <c:v>7.8871991276599227E-5</c:v>
                </c:pt>
                <c:pt idx="354">
                  <c:v>7.8423816521968614E-5</c:v>
                </c:pt>
                <c:pt idx="355">
                  <c:v>7.7974471015393663E-5</c:v>
                </c:pt>
                <c:pt idx="356">
                  <c:v>7.7523954940347375E-5</c:v>
                </c:pt>
                <c:pt idx="357">
                  <c:v>7.7072268490349524E-5</c:v>
                </c:pt>
                <c:pt idx="358">
                  <c:v>7.6619411869291622E-5</c:v>
                </c:pt>
                <c:pt idx="359">
                  <c:v>7.6165385291775793E-5</c:v>
                </c:pt>
                <c:pt idx="360">
                  <c:v>7.5710188983468203E-5</c:v>
                </c:pt>
                <c:pt idx="361">
                  <c:v>7.5253823181467956E-5</c:v>
                </c:pt>
                <c:pt idx="362">
                  <c:v>7.4796288134692057E-5</c:v>
                </c:pt>
                <c:pt idx="363">
                  <c:v>7.4337584104277305E-5</c:v>
                </c:pt>
                <c:pt idx="364">
                  <c:v>7.3877711364000038E-5</c:v>
                </c:pt>
                <c:pt idx="365">
                  <c:v>7.3416670200714536E-5</c:v>
                </c:pt>
                <c:pt idx="366">
                  <c:v>7.2954460914811248E-5</c:v>
                </c:pt>
                <c:pt idx="367">
                  <c:v>7.2491083820695482E-5</c:v>
                </c:pt>
                <c:pt idx="368">
                  <c:v>7.2026539247288252E-5</c:v>
                </c:pt>
                <c:pt idx="369">
                  <c:v>7.1560827538549811E-5</c:v>
                </c:pt>
                <c:pt idx="370">
                  <c:v>7.1093949054027496E-5</c:v>
                </c:pt>
                <c:pt idx="371">
                  <c:v>7.0625904169429048E-5</c:v>
                </c:pt>
                <c:pt idx="372">
                  <c:v>7.0156693277222804E-5</c:v>
                </c:pt>
                <c:pt idx="373">
                  <c:v>6.968631678726627E-5</c:v>
                </c:pt>
                <c:pt idx="374">
                  <c:v>6.9214775127464484E-5</c:v>
                </c:pt>
                <c:pt idx="375">
                  <c:v>6.8742068744460116E-5</c:v>
                </c:pt>
                <c:pt idx="376">
                  <c:v>6.8268198104356749E-5</c:v>
                </c:pt>
                <c:pt idx="377">
                  <c:v>6.7793163693477426E-5</c:v>
                </c:pt>
                <c:pt idx="378">
                  <c:v>6.731696601916042E-5</c:v>
                </c:pt>
                <c:pt idx="379">
                  <c:v>6.6839605610594308E-5</c:v>
                </c:pt>
                <c:pt idx="380">
                  <c:v>6.6361083019694781E-5</c:v>
                </c:pt>
                <c:pt idx="381">
                  <c:v>6.5881398822025238E-5</c:v>
                </c:pt>
                <c:pt idx="382">
                  <c:v>6.540055361776432E-5</c:v>
                </c:pt>
                <c:pt idx="383">
                  <c:v>6.491854803272256E-5</c:v>
                </c:pt>
                <c:pt idx="384">
                  <c:v>6.4435382719411625E-5</c:v>
                </c:pt>
                <c:pt idx="385">
                  <c:v>6.39510583581688E-5</c:v>
                </c:pt>
                <c:pt idx="386">
                  <c:v>6.3465575658340525E-5</c:v>
                </c:pt>
                <c:pt idx="387">
                  <c:v>6.2978935359528349E-5</c:v>
                </c:pt>
                <c:pt idx="388">
                  <c:v>6.2491138232901168E-5</c:v>
                </c:pt>
                <c:pt idx="389">
                  <c:v>6.2002185082577946E-5</c:v>
                </c:pt>
                <c:pt idx="390">
                  <c:v>6.151207674708551E-5</c:v>
                </c:pt>
                <c:pt idx="391">
                  <c:v>6.1020814100895748E-5</c:v>
                </c:pt>
                <c:pt idx="392">
                  <c:v>6.0528398056047726E-5</c:v>
                </c:pt>
                <c:pt idx="393">
                  <c:v>6.0034829563860098E-5</c:v>
                </c:pt>
                <c:pt idx="394">
                  <c:v>5.9540109616739516E-5</c:v>
                </c:pt>
                <c:pt idx="395">
                  <c:v>5.9044239250091607E-5</c:v>
                </c:pt>
                <c:pt idx="396">
                  <c:v>5.854721954434119E-5</c:v>
                </c:pt>
                <c:pt idx="397">
                  <c:v>5.8049051627069156E-5</c:v>
                </c:pt>
                <c:pt idx="398">
                  <c:v>5.7549736675273755E-5</c:v>
                </c:pt>
                <c:pt idx="399">
                  <c:v>5.7049275917765112E-5</c:v>
                </c:pt>
                <c:pt idx="400">
                  <c:v>5.6547670637701682E-5</c:v>
                </c:pt>
                <c:pt idx="401">
                  <c:v>5.6044922175279079E-5</c:v>
                </c:pt>
                <c:pt idx="402">
                  <c:v>5.5541031930581601E-5</c:v>
                </c:pt>
                <c:pt idx="403">
                  <c:v>5.5036001366608344E-5</c:v>
                </c:pt>
                <c:pt idx="404">
                  <c:v>5.4529832012486101E-5</c:v>
                </c:pt>
                <c:pt idx="405">
                  <c:v>5.4022525466882929E-5</c:v>
                </c:pt>
                <c:pt idx="406">
                  <c:v>5.3514083401636959E-5</c:v>
                </c:pt>
                <c:pt idx="407">
                  <c:v>5.3004507565616228E-5</c:v>
                </c:pt>
                <c:pt idx="408">
                  <c:v>5.2493799788827309E-5</c:v>
                </c:pt>
                <c:pt idx="409">
                  <c:v>5.198196198679101E-5</c:v>
                </c:pt>
                <c:pt idx="410">
                  <c:v>5.146899616520591E-5</c:v>
                </c:pt>
                <c:pt idx="411">
                  <c:v>5.0954904424921904E-5</c:v>
                </c:pt>
                <c:pt idx="412">
                  <c:v>5.0439688967247974E-5</c:v>
                </c:pt>
                <c:pt idx="413">
                  <c:v>4.9923352099620527E-5</c:v>
                </c:pt>
                <c:pt idx="414">
                  <c:v>4.9405896241661363E-5</c:v>
                </c:pt>
                <c:pt idx="415">
                  <c:v>4.8887323931656321E-5</c:v>
                </c:pt>
                <c:pt idx="416">
                  <c:v>4.8367637833489509E-5</c:v>
                </c:pt>
                <c:pt idx="417">
                  <c:v>4.784684074407036E-5</c:v>
                </c:pt>
                <c:pt idx="418">
                  <c:v>4.7324935601294846E-5</c:v>
                </c:pt>
                <c:pt idx="419">
                  <c:v>4.6801925492586303E-5</c:v>
                </c:pt>
                <c:pt idx="420">
                  <c:v>4.6277813664065145E-5</c:v>
                </c:pt>
                <c:pt idx="421">
                  <c:v>4.5752603530402045E-5</c:v>
                </c:pt>
                <c:pt idx="422">
                  <c:v>4.522629868541494E-5</c:v>
                </c:pt>
                <c:pt idx="423">
                  <c:v>4.4698902913475295E-5</c:v>
                </c:pt>
                <c:pt idx="424">
                  <c:v>4.41704202017969E-5</c:v>
                </c:pt>
                <c:pt idx="425">
                  <c:v>4.3640854753687265E-5</c:v>
                </c:pt>
                <c:pt idx="426">
                  <c:v>4.3110211002850689E-5</c:v>
                </c:pt>
                <c:pt idx="427">
                  <c:v>4.2578493628840851E-5</c:v>
                </c:pt>
                <c:pt idx="428">
                  <c:v>4.2045707573772131E-5</c:v>
                </c:pt>
                <c:pt idx="429">
                  <c:v>4.1511858060410102E-5</c:v>
                </c:pt>
                <c:pt idx="430">
                  <c:v>4.0976950611775429E-5</c:v>
                </c:pt>
                <c:pt idx="431">
                  <c:v>4.0440991072410126E-5</c:v>
                </c:pt>
                <c:pt idx="432">
                  <c:v>3.9903985631472286E-5</c:v>
                </c:pt>
                <c:pt idx="433">
                  <c:v>3.9365940847844444E-5</c:v>
                </c:pt>
                <c:pt idx="434">
                  <c:v>3.8826863677462465E-5</c:v>
                </c:pt>
                <c:pt idx="435">
                  <c:v>3.8286761503096053E-5</c:v>
                </c:pt>
                <c:pt idx="436">
                  <c:v>3.7745642166840271E-5</c:v>
                </c:pt>
                <c:pt idx="437">
                  <c:v>3.7203514005608756E-5</c:v>
                </c:pt>
                <c:pt idx="438">
                  <c:v>3.66603858899551E-5</c:v>
                </c:pt>
                <c:pt idx="439">
                  <c:v>3.6116267266590523E-5</c:v>
                </c:pt>
                <c:pt idx="440">
                  <c:v>3.5571168205012326E-5</c:v>
                </c:pt>
                <c:pt idx="441">
                  <c:v>3.502509944871126E-5</c:v>
                </c:pt>
                <c:pt idx="442">
                  <c:v>3.4478072471488247E-5</c:v>
                </c:pt>
                <c:pt idx="443">
                  <c:v>3.3930099539480515E-5</c:v>
                </c:pt>
                <c:pt idx="444">
                  <c:v>3.3381193779579945E-5</c:v>
                </c:pt>
                <c:pt idx="445">
                  <c:v>3.2831369255019517E-5</c:v>
                </c:pt>
                <c:pt idx="446">
                  <c:v>3.2280641049013137E-5</c:v>
                </c:pt>
                <c:pt idx="447">
                  <c:v>3.1729025357459853E-5</c:v>
                </c:pt>
                <c:pt idx="448">
                  <c:v>3.1176539591870508E-5</c:v>
                </c:pt>
                <c:pt idx="449">
                  <c:v>3.0623202493844753E-5</c:v>
                </c:pt>
                <c:pt idx="450">
                  <c:v>3.0069034262626302E-5</c:v>
                </c:pt>
                <c:pt idx="451">
                  <c:v>2.9514056697496648E-5</c:v>
                </c:pt>
                <c:pt idx="452">
                  <c:v>2.895829335704137E-5</c:v>
                </c:pt>
                <c:pt idx="453">
                  <c:v>2.8401769737644664E-5</c:v>
                </c:pt>
                <c:pt idx="454">
                  <c:v>2.7844513473946376E-5</c:v>
                </c:pt>
                <c:pt idx="455">
                  <c:v>2.7286554564445424E-5</c:v>
                </c:pt>
                <c:pt idx="456">
                  <c:v>2.6727925625964148E-5</c:v>
                </c:pt>
                <c:pt idx="457">
                  <c:v>2.6168662181321211E-5</c:v>
                </c:pt>
                <c:pt idx="458">
                  <c:v>2.5608802985315599E-5</c:v>
                </c:pt>
                <c:pt idx="459">
                  <c:v>2.504839039502618E-5</c:v>
                </c:pt>
                <c:pt idx="460">
                  <c:v>2.4487470791515227E-5</c:v>
                </c:pt>
                <c:pt idx="461">
                  <c:v>2.3926095061329493E-5</c:v>
                </c:pt>
                <c:pt idx="462">
                  <c:v>2.3364319147767315E-5</c:v>
                </c:pt>
                <c:pt idx="463">
                  <c:v>2.2802204683790831E-5</c:v>
                </c:pt>
                <c:pt idx="464">
                  <c:v>2.2239819720785626E-5</c:v>
                </c:pt>
                <c:pt idx="465">
                  <c:v>2.1677239570203542E-5</c:v>
                </c:pt>
                <c:pt idx="466">
                  <c:v>2.1114547778595692E-5</c:v>
                </c:pt>
                <c:pt idx="467">
                  <c:v>2.055183726080818E-5</c:v>
                </c:pt>
                <c:pt idx="468">
                  <c:v>1.9989211621371141E-5</c:v>
                </c:pt>
                <c:pt idx="469">
                  <c:v>1.9426786700620785E-5</c:v>
                </c:pt>
                <c:pt idx="470">
                  <c:v>1.8864692390175048E-5</c:v>
                </c:pt>
                <c:pt idx="471">
                  <c:v>1.8303074772451327E-5</c:v>
                </c:pt>
                <c:pt idx="472">
                  <c:v>1.774209865149993E-5</c:v>
                </c:pt>
                <c:pt idx="473">
                  <c:v>1.7181950558201901E-5</c:v>
                </c:pt>
                <c:pt idx="474">
                  <c:v>1.6622842332709796E-5</c:v>
                </c:pt>
                <c:pt idx="475">
                  <c:v>1.6065015411989836E-5</c:v>
                </c:pt>
                <c:pt idx="476">
                  <c:v>1.550874598183784E-5</c:v>
                </c:pt>
                <c:pt idx="477">
                  <c:v>1.4954351192529901E-5</c:v>
                </c:pt>
                <c:pt idx="478">
                  <c:v>1.4402196687465704E-5</c:v>
                </c:pt>
                <c:pt idx="479">
                  <c:v>1.3852705757343055E-5</c:v>
                </c:pt>
                <c:pt idx="480">
                  <c:v>1.3306370511524271E-5</c:v>
                </c:pt>
                <c:pt idx="481">
                  <c:v>1.2763765556473139E-5</c:v>
                </c:pt>
                <c:pt idx="482">
                  <c:v>1.2225564791287034E-5</c:v>
                </c:pt>
                <c:pt idx="483">
                  <c:v>1.1692562073820014E-5</c:v>
                </c:pt>
                <c:pt idx="484">
                  <c:v>1.1165696675394354E-5</c:v>
                </c:pt>
                <c:pt idx="485">
                  <c:v>1.0646084617346459E-5</c:v>
                </c:pt>
                <c:pt idx="486">
                  <c:v>1.0135057142490611E-5</c:v>
                </c:pt>
                <c:pt idx="487">
                  <c:v>9.6342076630696248E-6</c:v>
                </c:pt>
                <c:pt idx="488">
                  <c:v>9.1454484347586221E-6</c:v>
                </c:pt>
                <c:pt idx="489">
                  <c:v>8.6710777344317562E-6</c:v>
                </c:pt>
                <c:pt idx="490">
                  <c:v>8.2138571254890764E-6</c:v>
                </c:pt>
                <c:pt idx="491">
                  <c:v>7.7770959334604115E-6</c:v>
                </c:pt>
                <c:pt idx="492">
                  <c:v>7.3647355491113527E-6</c:v>
                </c:pt>
                <c:pt idx="493">
                  <c:v>6.9814187260736056E-6</c:v>
                </c:pt>
                <c:pt idx="494">
                  <c:v>6.632518098708509E-6</c:v>
                </c:pt>
                <c:pt idx="495">
                  <c:v>6.3240847188291504E-6</c:v>
                </c:pt>
                <c:pt idx="496">
                  <c:v>6.0626661842722243E-6</c:v>
                </c:pt>
                <c:pt idx="497">
                  <c:v>5.8549455045929946E-6</c:v>
                </c:pt>
                <c:pt idx="498">
                  <c:v>5.7071816844363094E-6</c:v>
                </c:pt>
                <c:pt idx="499">
                  <c:v>5.6245014510196041E-6</c:v>
                </c:pt>
                <c:pt idx="500">
                  <c:v>5.6101840352908151E-6</c:v>
                </c:pt>
                <c:pt idx="501">
                  <c:v>5.6651455028750463E-6</c:v>
                </c:pt>
                <c:pt idx="502">
                  <c:v>5.7878024704157803E-6</c:v>
                </c:pt>
                <c:pt idx="503">
                  <c:v>5.9743652809464036E-6</c:v>
                </c:pt>
                <c:pt idx="504">
                  <c:v>6.219449806549985E-6</c:v>
                </c:pt>
                <c:pt idx="505">
                  <c:v>6.5168048774541772E-6</c:v>
                </c:pt>
                <c:pt idx="506">
                  <c:v>6.859968045105899E-6</c:v>
                </c:pt>
                <c:pt idx="507">
                  <c:v>7.2427455870597993E-6</c:v>
                </c:pt>
                <c:pt idx="508">
                  <c:v>7.659498778179907E-6</c:v>
                </c:pt>
                <c:pt idx="509">
                  <c:v>8.1052707491383948E-6</c:v>
                </c:pt>
                <c:pt idx="510">
                  <c:v>8.575804834240347E-6</c:v>
                </c:pt>
                <c:pt idx="511">
                  <c:v>9.0675003347897682E-6</c:v>
                </c:pt>
                <c:pt idx="512">
                  <c:v>9.577338941471386E-6</c:v>
                </c:pt>
                <c:pt idx="513">
                  <c:v>1.0102802595495177E-5</c:v>
                </c:pt>
                <c:pt idx="514">
                  <c:v>1.0641794199078454E-5</c:v>
                </c:pt>
                <c:pt idx="515">
                  <c:v>1.119256650587433E-5</c:v>
                </c:pt>
                <c:pt idx="516">
                  <c:v>1.1753660976241933E-5</c:v>
                </c:pt>
                <c:pt idx="517">
                  <c:v>1.2323856513911003E-5</c:v>
                </c:pt>
                <c:pt idx="518">
                  <c:v>1.2902127139470033E-5</c:v>
                </c:pt>
                <c:pt idx="519">
                  <c:v>1.3487607354099112E-5</c:v>
                </c:pt>
                <c:pt idx="520">
                  <c:v>1.4079563930824457E-5</c:v>
                </c:pt>
                <c:pt idx="521">
                  <c:v>1.4677372984460482E-5</c:v>
                </c:pt>
                <c:pt idx="522">
                  <c:v>1.5280501331658888E-5</c:v>
                </c:pt>
                <c:pt idx="523">
                  <c:v>1.5888491317223143E-5</c:v>
                </c:pt>
                <c:pt idx="524">
                  <c:v>1.6500948433234931E-5</c:v>
                </c:pt>
                <c:pt idx="525">
                  <c:v>1.7117531186834331E-5</c:v>
                </c:pt>
                <c:pt idx="526">
                  <c:v>1.773794277992869E-5</c:v>
                </c:pt>
                <c:pt idx="527">
                  <c:v>1.8361924251556598E-5</c:v>
                </c:pt>
                <c:pt idx="528">
                  <c:v>1.8989248803936608E-5</c:v>
                </c:pt>
                <c:pt idx="529">
                  <c:v>1.9619717089328956E-5</c:v>
                </c:pt>
                <c:pt idx="530">
                  <c:v>2.0253153279418188E-5</c:v>
                </c:pt>
                <c:pt idx="531">
                  <c:v>2.0889401774286362E-5</c:v>
                </c:pt>
                <c:pt idx="532">
                  <c:v>2.152832443609219E-5</c:v>
                </c:pt>
                <c:pt idx="533">
                  <c:v>2.2169798254832946E-5</c:v>
                </c:pt>
                <c:pt idx="534">
                  <c:v>2.2813713371268067E-5</c:v>
                </c:pt>
                <c:pt idx="535">
                  <c:v>2.345997139619299E-5</c:v>
                </c:pt>
                <c:pt idx="536">
                  <c:v>2.4108483976527779E-5</c:v>
                </c:pt>
                <c:pt idx="537">
                  <c:v>2.4759171567723581E-5</c:v>
                </c:pt>
                <c:pt idx="538">
                  <c:v>2.5411962379260414E-5</c:v>
                </c:pt>
                <c:pt idx="539">
                  <c:v>2.6066791465874482E-5</c:v>
                </c:pt>
                <c:pt idx="540">
                  <c:v>2.6723599941903368E-5</c:v>
                </c:pt>
                <c:pt idx="541">
                  <c:v>2.7382334299995868E-5</c:v>
                </c:pt>
                <c:pt idx="542">
                  <c:v>2.8042945818579198E-5</c:v>
                </c:pt>
                <c:pt idx="543">
                  <c:v>2.8705390045051447E-5</c:v>
                </c:pt>
                <c:pt idx="544">
                  <c:v>2.9369626343779179E-5</c:v>
                </c:pt>
                <c:pt idx="545">
                  <c:v>3.0035617499721626E-5</c:v>
                </c:pt>
                <c:pt idx="546">
                  <c:v>3.0703329369941491E-5</c:v>
                </c:pt>
                <c:pt idx="547">
                  <c:v>3.1372730576455693E-5</c:v>
                </c:pt>
                <c:pt idx="548">
                  <c:v>3.2043792234871487E-5</c:v>
                </c:pt>
                <c:pt idx="549">
                  <c:v>3.2716487714081919E-5</c:v>
                </c:pt>
                <c:pt idx="550">
                  <c:v>3.339079242298801E-5</c:v>
                </c:pt>
                <c:pt idx="551">
                  <c:v>3.4066683620796705E-5</c:v>
                </c:pt>
                <c:pt idx="552">
                  <c:v>3.4744140247934053E-5</c:v>
                </c:pt>
                <c:pt idx="553">
                  <c:v>3.5423142775027216E-5</c:v>
                </c:pt>
                <c:pt idx="554">
                  <c:v>3.6103673067758276E-5</c:v>
                </c:pt>
                <c:pt idx="555">
                  <c:v>3.6785714265692254E-5</c:v>
                </c:pt>
                <c:pt idx="556">
                  <c:v>3.7469250673432854E-5</c:v>
                </c:pt>
                <c:pt idx="557">
                  <c:v>3.8154267662677539E-5</c:v>
                </c:pt>
                <c:pt idx="558">
                  <c:v>3.8840751583927426E-5</c:v>
                </c:pt>
                <c:pt idx="559">
                  <c:v>3.9528689686766402E-5</c:v>
                </c:pt>
                <c:pt idx="560">
                  <c:v>4.0218070047760608E-5</c:v>
                </c:pt>
                <c:pt idx="561">
                  <c:v>4.0908881505146643E-5</c:v>
                </c:pt>
                <c:pt idx="562">
                  <c:v>4.1601113599578153E-5</c:v>
                </c:pt>
                <c:pt idx="563">
                  <c:v>4.2294756520289087E-5</c:v>
                </c:pt>
                <c:pt idx="564">
                  <c:v>4.2989801056107323E-5</c:v>
                </c:pt>
                <c:pt idx="565">
                  <c:v>4.3686238550818959E-5</c:v>
                </c:pt>
                <c:pt idx="566">
                  <c:v>4.4384060862441437E-5</c:v>
                </c:pt>
                <c:pt idx="567">
                  <c:v>4.5083260326013494E-5</c:v>
                </c:pt>
                <c:pt idx="568">
                  <c:v>4.5783829719554698E-5</c:v>
                </c:pt>
                <c:pt idx="569">
                  <c:v>4.6485762232884842E-5</c:v>
                </c:pt>
                <c:pt idx="570">
                  <c:v>4.7189051439028498E-5</c:v>
                </c:pt>
                <c:pt idx="571">
                  <c:v>4.7893691267958724E-5</c:v>
                </c:pt>
                <c:pt idx="572">
                  <c:v>4.8599675982460972E-5</c:v>
                </c:pt>
                <c:pt idx="573">
                  <c:v>4.9307000155920525E-5</c:v>
                </c:pt>
                <c:pt idx="574">
                  <c:v>5.0015658651857903E-5</c:v>
                </c:pt>
                <c:pt idx="575">
                  <c:v>5.0725646605054418E-5</c:v>
                </c:pt>
                <c:pt idx="576">
                  <c:v>5.1436959404125799E-5</c:v>
                </c:pt>
                <c:pt idx="577">
                  <c:v>5.2149592675417036E-5</c:v>
                </c:pt>
                <c:pt idx="578">
                  <c:v>5.2863542268102477E-5</c:v>
                </c:pt>
                <c:pt idx="579">
                  <c:v>5.357880424038875E-5</c:v>
                </c:pt>
                <c:pt idx="580">
                  <c:v>5.3792455171008302E-5</c:v>
                </c:pt>
                <c:pt idx="581">
                  <c:v>5.4005563074265696E-5</c:v>
                </c:pt>
                <c:pt idx="582">
                  <c:v>5.4218124554136131E-5</c:v>
                </c:pt>
                <c:pt idx="583">
                  <c:v>5.443013628336375E-5</c:v>
                </c:pt>
                <c:pt idx="584">
                  <c:v>5.4641595001790419E-5</c:v>
                </c:pt>
                <c:pt idx="585">
                  <c:v>5.4852497514731292E-5</c:v>
                </c:pt>
                <c:pt idx="586">
                  <c:v>5.50628406913958E-5</c:v>
                </c:pt>
                <c:pt idx="587">
                  <c:v>5.5272621463352861E-5</c:v>
                </c:pt>
                <c:pt idx="588">
                  <c:v>5.5481836823038503E-5</c:v>
                </c:pt>
                <c:pt idx="589">
                  <c:v>5.5690483822305011E-5</c:v>
                </c:pt>
                <c:pt idx="590">
                  <c:v>5.5898559571010031E-5</c:v>
                </c:pt>
                <c:pt idx="591">
                  <c:v>5.6106061235644472E-5</c:v>
                </c:pt>
                <c:pt idx="592">
                  <c:v>5.6312986037998192E-5</c:v>
                </c:pt>
                <c:pt idx="593">
                  <c:v>5.6519331253861891E-5</c:v>
                </c:pt>
                <c:pt idx="594">
                  <c:v>5.6725094211764566E-5</c:v>
                </c:pt>
                <c:pt idx="595">
                  <c:v>5.693027229174514E-5</c:v>
                </c:pt>
                <c:pt idx="596">
                  <c:v>5.7134862924157435E-5</c:v>
                </c:pt>
                <c:pt idx="597">
                  <c:v>5.7338863588507141E-5</c:v>
                </c:pt>
                <c:pt idx="598">
                  <c:v>5.7542271812320297E-5</c:v>
                </c:pt>
                <c:pt idx="599">
                  <c:v>5.7745085170041833E-5</c:v>
                </c:pt>
                <c:pt idx="600">
                  <c:v>5.794730128196363E-5</c:v>
                </c:pt>
                <c:pt idx="601">
                  <c:v>5.8148917813181141E-5</c:v>
                </c:pt>
                <c:pt idx="602">
                  <c:v>5.8349932472577485E-5</c:v>
                </c:pt>
                <c:pt idx="603">
                  <c:v>5.855034301183456E-5</c:v>
                </c:pt>
                <c:pt idx="604">
                  <c:v>5.8750147224470067E-5</c:v>
                </c:pt>
                <c:pt idx="605">
                  <c:v>5.8949342944899822E-5</c:v>
                </c:pt>
                <c:pt idx="606">
                  <c:v>5.9147928047524633E-5</c:v>
                </c:pt>
                <c:pt idx="607">
                  <c:v>5.9345900445840912E-5</c:v>
                </c:pt>
                <c:pt idx="608">
                  <c:v>5.95432580915744E-5</c:v>
                </c:pt>
                <c:pt idx="609">
                  <c:v>5.9739998973836309E-5</c:v>
                </c:pt>
                <c:pt idx="610">
                  <c:v>5.9936121118301176E-5</c:v>
                </c:pt>
                <c:pt idx="611">
                  <c:v>6.0131622586406004E-5</c:v>
                </c:pt>
                <c:pt idx="612">
                  <c:v>6.0326501474569672E-5</c:v>
                </c:pt>
                <c:pt idx="613">
                  <c:v>6.052075591343254E-5</c:v>
                </c:pt>
                <c:pt idx="614">
                  <c:v>6.071438406711521E-5</c:v>
                </c:pt>
                <c:pt idx="615">
                  <c:v>6.0907384132495979E-5</c:v>
                </c:pt>
                <c:pt idx="616">
                  <c:v>6.1099754338507002E-5</c:v>
                </c:pt>
                <c:pt idx="617">
                  <c:v>6.1291492945447597E-5</c:v>
                </c:pt>
                <c:pt idx="618">
                  <c:v>6.148259824431523E-5</c:v>
                </c:pt>
                <c:pt idx="619">
                  <c:v>6.1673068556153068E-5</c:v>
                </c:pt>
                <c:pt idx="620">
                  <c:v>6.1862902231413642E-5</c:v>
                </c:pt>
                <c:pt idx="621">
                  <c:v>6.2052097649338683E-5</c:v>
                </c:pt>
                <c:pt idx="622">
                  <c:v>6.2240653217353892E-5</c:v>
                </c:pt>
                <c:pt idx="623">
                  <c:v>6.2428567370478974E-5</c:v>
                </c:pt>
                <c:pt idx="624">
                  <c:v>6.2615838570752099E-5</c:v>
                </c:pt>
                <c:pt idx="625">
                  <c:v>6.2802465306668182E-5</c:v>
                </c:pt>
                <c:pt idx="626">
                  <c:v>6.2988446092631504E-5</c:v>
                </c:pt>
                <c:pt idx="627">
                  <c:v>6.3173779468420893E-5</c:v>
                </c:pt>
                <c:pt idx="628">
                  <c:v>6.3358463998668533E-5</c:v>
                </c:pt>
                <c:pt idx="629">
                  <c:v>6.3542498272351069E-5</c:v>
                </c:pt>
                <c:pt idx="630">
                  <c:v>6.3725880902292873E-5</c:v>
                </c:pt>
                <c:pt idx="631">
                  <c:v>6.390861052468159E-5</c:v>
                </c:pt>
                <c:pt idx="632">
                  <c:v>6.4090685798594946E-5</c:v>
                </c:pt>
                <c:pt idx="633">
                  <c:v>6.4272105405539003E-5</c:v>
                </c:pt>
                <c:pt idx="634">
                  <c:v>6.4452868048997508E-5</c:v>
                </c:pt>
                <c:pt idx="635">
                  <c:v>6.4632972453991519E-5</c:v>
                </c:pt>
                <c:pt idx="636">
                  <c:v>6.4812417366650059E-5</c:v>
                </c:pt>
                <c:pt idx="637">
                  <c:v>6.499120155379018E-5</c:v>
                </c:pt>
                <c:pt idx="638">
                  <c:v>6.5169323802507457E-5</c:v>
                </c:pt>
                <c:pt idx="639">
                  <c:v>6.5346782919775744E-5</c:v>
                </c:pt>
                <c:pt idx="640">
                  <c:v>6.5523577732056398E-5</c:v>
                </c:pt>
                <c:pt idx="641">
                  <c:v>6.5699707084916547E-5</c:v>
                </c:pt>
                <c:pt idx="642">
                  <c:v>6.5875169842656149E-5</c:v>
                </c:pt>
                <c:pt idx="643">
                  <c:v>6.6049964887943718E-5</c:v>
                </c:pt>
                <c:pt idx="644">
                  <c:v>6.622409112146047E-5</c:v>
                </c:pt>
                <c:pt idx="645">
                  <c:v>6.6397547461552499E-5</c:v>
                </c:pt>
                <c:pt idx="646">
                  <c:v>6.6570332843891115E-5</c:v>
                </c:pt>
                <c:pt idx="647">
                  <c:v>6.6742446221140705E-5</c:v>
                </c:pt>
                <c:pt idx="648">
                  <c:v>6.691388656263422E-5</c:v>
                </c:pt>
                <c:pt idx="649">
                  <c:v>6.7084652854056118E-5</c:v>
                </c:pt>
                <c:pt idx="650">
                  <c:v>6.7254744097132316E-5</c:v>
                </c:pt>
                <c:pt idx="651">
                  <c:v>6.7424159309327188E-5</c:v>
                </c:pt>
                <c:pt idx="652">
                  <c:v>6.7592897523547371E-5</c:v>
                </c:pt>
                <c:pt idx="653">
                  <c:v>6.7760957787852056E-5</c:v>
                </c:pt>
                <c:pt idx="654">
                  <c:v>6.7928339165170034E-5</c:v>
                </c:pt>
                <c:pt idx="655">
                  <c:v>6.8095040733022713E-5</c:v>
                </c:pt>
                <c:pt idx="656">
                  <c:v>6.8261061583253419E-5</c:v>
                </c:pt>
                <c:pt idx="657">
                  <c:v>6.8426400821762728E-5</c:v>
                </c:pt>
                <c:pt idx="658">
                  <c:v>6.8591057568249492E-5</c:v>
                </c:pt>
                <c:pt idx="659">
                  <c:v>6.8755030955957498E-5</c:v>
                </c:pt>
                <c:pt idx="660">
                  <c:v>6.8918320131428033E-5</c:v>
                </c:pt>
                <c:pt idx="661">
                  <c:v>6.9080924254257366E-5</c:v>
                </c:pt>
                <c:pt idx="662">
                  <c:v>6.9242842496859805E-5</c:v>
                </c:pt>
                <c:pt idx="663">
                  <c:v>6.9404074044235846E-5</c:v>
                </c:pt>
                <c:pt idx="664">
                  <c:v>6.9564618093745199E-5</c:v>
                </c:pt>
                <c:pt idx="665">
                  <c:v>6.9724473854884894E-5</c:v>
                </c:pt>
                <c:pt idx="666">
                  <c:v>6.9883640549072004E-5</c:v>
                </c:pt>
                <c:pt idx="667">
                  <c:v>7.0042117409431018E-5</c:v>
                </c:pt>
                <c:pt idx="668">
                  <c:v>7.0199903680585898E-5</c:v>
                </c:pt>
                <c:pt idx="669">
                  <c:v>7.0356998618456416E-5</c:v>
                </c:pt>
                <c:pt idx="670">
                  <c:v>7.0513401490058858E-5</c:v>
                </c:pt>
                <c:pt idx="671">
                  <c:v>7.0669111573310985E-5</c:v>
                </c:pt>
                <c:pt idx="672">
                  <c:v>7.0824128156840986E-5</c:v>
                </c:pt>
                <c:pt idx="673">
                  <c:v>7.09784505398006E-5</c:v>
                </c:pt>
                <c:pt idx="674">
                  <c:v>7.1132078031682064E-5</c:v>
                </c:pt>
                <c:pt idx="675">
                  <c:v>7.1285009952138918E-5</c:v>
                </c:pt>
                <c:pt idx="676">
                  <c:v>7.1437245630810505E-5</c:v>
                </c:pt>
                <c:pt idx="677">
                  <c:v>7.1588784407150148E-5</c:v>
                </c:pt>
                <c:pt idx="678">
                  <c:v>7.1739625630256936E-5</c:v>
                </c:pt>
                <c:pt idx="679">
                  <c:v>7.1889768658710889E-5</c:v>
                </c:pt>
                <c:pt idx="680">
                  <c:v>7.20392128604115E-5</c:v>
                </c:pt>
                <c:pt idx="681">
                  <c:v>7.2187957612419827E-5</c:v>
                </c:pt>
                <c:pt idx="682">
                  <c:v>7.2336002300803394E-5</c:v>
                </c:pt>
                <c:pt idx="683">
                  <c:v>7.248334632048484E-5</c:v>
                </c:pt>
                <c:pt idx="684">
                  <c:v>7.2629989075092985E-5</c:v>
                </c:pt>
                <c:pt idx="685">
                  <c:v>7.2775929976817485E-5</c:v>
                </c:pt>
                <c:pt idx="686">
                  <c:v>7.2921168446266174E-5</c:v>
                </c:pt>
                <c:pt idx="687">
                  <c:v>7.3065703912325122E-5</c:v>
                </c:pt>
                <c:pt idx="688">
                  <c:v>7.320953581202204E-5</c:v>
                </c:pt>
                <c:pt idx="689">
                  <c:v>7.3352663590391728E-5</c:v>
                </c:pt>
                <c:pt idx="690">
                  <c:v>7.3495086700344834E-5</c:v>
                </c:pt>
                <c:pt idx="691">
                  <c:v>7.363680460253893E-5</c:v>
                </c:pt>
                <c:pt idx="692">
                  <c:v>7.3777816765252039E-5</c:v>
                </c:pt>
                <c:pt idx="693">
                  <c:v>7.3918122664259127E-5</c:v>
                </c:pt>
                <c:pt idx="694">
                  <c:v>7.4057721782710463E-5</c:v>
                </c:pt>
                <c:pt idx="695">
                  <c:v>7.419661361101285E-5</c:v>
                </c:pt>
                <c:pt idx="696">
                  <c:v>7.4334797646713027E-5</c:v>
                </c:pt>
                <c:pt idx="697">
                  <c:v>7.4472273394383143E-5</c:v>
                </c:pt>
                <c:pt idx="698">
                  <c:v>7.4609040365509021E-5</c:v>
                </c:pt>
                <c:pt idx="699">
                  <c:v>7.4745098078379921E-5</c:v>
                </c:pt>
                <c:pt idx="700">
                  <c:v>7.4880446057981067E-5</c:v>
                </c:pt>
                <c:pt idx="701">
                  <c:v>7.501508383588783E-5</c:v>
                </c:pt>
                <c:pt idx="702">
                  <c:v>7.5149010950162145E-5</c:v>
                </c:pt>
                <c:pt idx="703">
                  <c:v>7.5282226945251046E-5</c:v>
                </c:pt>
                <c:pt idx="704">
                  <c:v>7.5414731371886888E-5</c:v>
                </c:pt>
                <c:pt idx="705">
                  <c:v>7.554652378698965E-5</c:v>
                </c:pt>
                <c:pt idx="706">
                  <c:v>7.5677603753571186E-5</c:v>
                </c:pt>
                <c:pt idx="707">
                  <c:v>7.5807970840641062E-5</c:v>
                </c:pt>
                <c:pt idx="708">
                  <c:v>7.5937624623114518E-5</c:v>
                </c:pt>
                <c:pt idx="709">
                  <c:v>7.606656468172186E-5</c:v>
                </c:pt>
                <c:pt idx="710">
                  <c:v>7.6194790602919784E-5</c:v>
                </c:pt>
                <c:pt idx="711">
                  <c:v>7.6322301978804354E-5</c:v>
                </c:pt>
                <c:pt idx="712">
                  <c:v>7.6449098407025543E-5</c:v>
                </c:pt>
                <c:pt idx="713">
                  <c:v>7.6575179490703446E-5</c:v>
                </c:pt>
                <c:pt idx="714">
                  <c:v>7.6700544838346118E-5</c:v>
                </c:pt>
                <c:pt idx="715">
                  <c:v>7.6825194063768782E-5</c:v>
                </c:pt>
                <c:pt idx="716">
                  <c:v>7.6949126786014777E-5</c:v>
                </c:pt>
                <c:pt idx="717">
                  <c:v>7.7072342629277811E-5</c:v>
                </c:pt>
                <c:pt idx="718">
                  <c:v>7.7194841222825807E-5</c:v>
                </c:pt>
                <c:pt idx="719">
                  <c:v>7.7316622200925984E-5</c:v>
                </c:pt>
                <c:pt idx="720">
                  <c:v>7.7437685202771432E-5</c:v>
                </c:pt>
                <c:pt idx="721">
                  <c:v>7.7558029872409212E-5</c:v>
                </c:pt>
                <c:pt idx="722">
                  <c:v>7.7677655858669425E-5</c:v>
                </c:pt>
                <c:pt idx="723">
                  <c:v>7.779656281509585E-5</c:v>
                </c:pt>
                <c:pt idx="724">
                  <c:v>7.7914750399877856E-5</c:v>
                </c:pt>
                <c:pt idx="725">
                  <c:v>7.8032218275783354E-5</c:v>
                </c:pt>
                <c:pt idx="726">
                  <c:v>7.8148966110093372E-5</c:v>
                </c:pt>
                <c:pt idx="727">
                  <c:v>7.8264993574537296E-5</c:v>
                </c:pt>
                <c:pt idx="728">
                  <c:v>7.8380300345229798E-5</c:v>
                </c:pt>
                <c:pt idx="729">
                  <c:v>7.8494886102608631E-5</c:v>
                </c:pt>
                <c:pt idx="730">
                  <c:v>7.8608750531373504E-5</c:v>
                </c:pt>
                <c:pt idx="731">
                  <c:v>7.8721893320426387E-5</c:v>
                </c:pt>
                <c:pt idx="732">
                  <c:v>7.8834314162812502E-5</c:v>
                </c:pt>
                <c:pt idx="733">
                  <c:v>7.8946012755662682E-5</c:v>
                </c:pt>
                <c:pt idx="734">
                  <c:v>7.9056988800136656E-5</c:v>
                </c:pt>
                <c:pt idx="735">
                  <c:v>7.9167242001367211E-5</c:v>
                </c:pt>
                <c:pt idx="736">
                  <c:v>7.9276772068405794E-5</c:v>
                </c:pt>
                <c:pt idx="737">
                  <c:v>7.9385578714168465E-5</c:v>
                </c:pt>
                <c:pt idx="738">
                  <c:v>7.9493661655383389E-5</c:v>
                </c:pt>
                <c:pt idx="739">
                  <c:v>7.9601020612538991E-5</c:v>
                </c:pt>
                <c:pt idx="740">
                  <c:v>7.9707655309832942E-5</c:v>
                </c:pt>
                <c:pt idx="741">
                  <c:v>7.9813565475122432E-5</c:v>
                </c:pt>
                <c:pt idx="742">
                  <c:v>7.9918750839874802E-5</c:v>
                </c:pt>
                <c:pt idx="743">
                  <c:v>8.0023211139119646E-5</c:v>
                </c:pt>
                <c:pt idx="744">
                  <c:v>8.0126946111401149E-5</c:v>
                </c:pt>
                <c:pt idx="745">
                  <c:v>8.0229955498731766E-5</c:v>
                </c:pt>
                <c:pt idx="746">
                  <c:v>8.033223904654653E-5</c:v>
                </c:pt>
                <c:pt idx="747">
                  <c:v>8.0433796503658081E-5</c:v>
                </c:pt>
                <c:pt idx="748">
                  <c:v>8.0534627622212595E-5</c:v>
                </c:pt>
                <c:pt idx="749">
                  <c:v>8.063473215764655E-5</c:v>
                </c:pt>
                <c:pt idx="750">
                  <c:v>8.0734109868644066E-5</c:v>
                </c:pt>
                <c:pt idx="751">
                  <c:v>8.0832760517095183E-5</c:v>
                </c:pt>
                <c:pt idx="752">
                  <c:v>8.0930683868054754E-5</c:v>
                </c:pt>
                <c:pt idx="753">
                  <c:v>8.1027879689702046E-5</c:v>
                </c:pt>
                <c:pt idx="754">
                  <c:v>8.1124347753301203E-5</c:v>
                </c:pt>
                <c:pt idx="755">
                  <c:v>8.1220087833162196E-5</c:v>
                </c:pt>
                <c:pt idx="756">
                  <c:v>8.1315099706602651E-5</c:v>
                </c:pt>
                <c:pt idx="757">
                  <c:v>8.1409383153910136E-5</c:v>
                </c:pt>
                <c:pt idx="758">
                  <c:v>8.1502937958305297E-5</c:v>
                </c:pt>
                <c:pt idx="759">
                  <c:v>8.1595763905905553E-5</c:v>
                </c:pt>
                <c:pt idx="760">
                  <c:v>8.1687860785689342E-5</c:v>
                </c:pt>
                <c:pt idx="761">
                  <c:v>8.1779228389461251E-5</c:v>
                </c:pt>
                <c:pt idx="762">
                  <c:v>8.1869866511817362E-5</c:v>
                </c:pt>
                <c:pt idx="763">
                  <c:v>8.1959774950111547E-5</c:v>
                </c:pt>
                <c:pt idx="764">
                  <c:v>8.2048953504422213E-5</c:v>
                </c:pt>
                <c:pt idx="765">
                  <c:v>8.2137401977519606E-5</c:v>
                </c:pt>
                <c:pt idx="766">
                  <c:v>8.2225120174833632E-5</c:v>
                </c:pt>
                <c:pt idx="767">
                  <c:v>8.2312107904422465E-5</c:v>
                </c:pt>
                <c:pt idx="768">
                  <c:v>8.2398364976941335E-5</c:v>
                </c:pt>
                <c:pt idx="769">
                  <c:v>8.2483891205612295E-5</c:v>
                </c:pt>
                <c:pt idx="770">
                  <c:v>8.2568686406194104E-5</c:v>
                </c:pt>
                <c:pt idx="771">
                  <c:v>8.2652750396952876E-5</c:v>
                </c:pt>
                <c:pt idx="772">
                  <c:v>8.2736082998633237E-5</c:v>
                </c:pt>
                <c:pt idx="773">
                  <c:v>8.2818684034429731E-5</c:v>
                </c:pt>
                <c:pt idx="774">
                  <c:v>8.2900553329959186E-5</c:v>
                </c:pt>
                <c:pt idx="775">
                  <c:v>8.2981690713232944E-5</c:v>
                </c:pt>
                <c:pt idx="776">
                  <c:v>8.3062096014630219E-5</c:v>
                </c:pt>
                <c:pt idx="777">
                  <c:v>8.3141769066871462E-5</c:v>
                </c:pt>
                <c:pt idx="778">
                  <c:v>8.322070970499225E-5</c:v>
                </c:pt>
                <c:pt idx="779">
                  <c:v>8.3298917766317941E-5</c:v>
                </c:pt>
                <c:pt idx="780">
                  <c:v>8.3376393090438315E-5</c:v>
                </c:pt>
                <c:pt idx="781">
                  <c:v>8.3453135519182995E-5</c:v>
                </c:pt>
                <c:pt idx="782">
                  <c:v>8.3529144896597236E-5</c:v>
                </c:pt>
                <c:pt idx="783">
                  <c:v>8.3604421068917873E-5</c:v>
                </c:pt>
                <c:pt idx="784">
                  <c:v>8.36789638845502E-5</c:v>
                </c:pt>
                <c:pt idx="785">
                  <c:v>8.3752773194044645E-5</c:v>
                </c:pt>
                <c:pt idx="786">
                  <c:v>8.3825848850074423E-5</c:v>
                </c:pt>
                <c:pt idx="787">
                  <c:v>8.3898190707413093E-5</c:v>
                </c:pt>
                <c:pt idx="788">
                  <c:v>8.3969798622912832E-5</c:v>
                </c:pt>
                <c:pt idx="789">
                  <c:v>8.4040672455483036E-5</c:v>
                </c:pt>
                <c:pt idx="790">
                  <c:v>8.411081206606918E-5</c:v>
                </c:pt>
                <c:pt idx="791">
                  <c:v>8.4180217317632108E-5</c:v>
                </c:pt>
                <c:pt idx="792">
                  <c:v>8.4248888075127783E-5</c:v>
                </c:pt>
                <c:pt idx="793">
                  <c:v>8.4316824205487209E-5</c:v>
                </c:pt>
                <c:pt idx="794">
                  <c:v>8.4384025577596909E-5</c:v>
                </c:pt>
                <c:pt idx="795">
                  <c:v>8.4450492062279587E-5</c:v>
                </c:pt>
                <c:pt idx="796">
                  <c:v>8.4516223532275184E-5</c:v>
                </c:pt>
                <c:pt idx="797">
                  <c:v>8.4581219862222404E-5</c:v>
                </c:pt>
                <c:pt idx="798">
                  <c:v>8.4645480928640255E-5</c:v>
                </c:pt>
                <c:pt idx="799">
                  <c:v>8.4709006609910351E-5</c:v>
                </c:pt>
                <c:pt idx="800">
                  <c:v>8.4771796786259129E-5</c:v>
                </c:pt>
                <c:pt idx="801">
                  <c:v>8.4833851339740613E-5</c:v>
                </c:pt>
                <c:pt idx="802">
                  <c:v>8.4895170154219456E-5</c:v>
                </c:pt>
                <c:pt idx="803">
                  <c:v>8.4955753115354234E-5</c:v>
                </c:pt>
                <c:pt idx="804">
                  <c:v>8.501560011058114E-5</c:v>
                </c:pt>
                <c:pt idx="805">
                  <c:v>8.5074711029097856E-5</c:v>
                </c:pt>
                <c:pt idx="806">
                  <c:v>8.5133085761847778E-5</c:v>
                </c:pt>
                <c:pt idx="807">
                  <c:v>8.5190724201504621E-5</c:v>
                </c:pt>
                <c:pt idx="808">
                  <c:v>8.5247626242457148E-5</c:v>
                </c:pt>
                <c:pt idx="809">
                  <c:v>8.5303791780794229E-5</c:v>
                </c:pt>
                <c:pt idx="810">
                  <c:v>8.5359220714290317E-5</c:v>
                </c:pt>
                <c:pt idx="811">
                  <c:v>8.5413912942390946E-5</c:v>
                </c:pt>
                <c:pt idx="812">
                  <c:v>8.546786836619888E-5</c:v>
                </c:pt>
                <c:pt idx="813">
                  <c:v>8.5521086888460006E-5</c:v>
                </c:pt>
                <c:pt idx="814">
                  <c:v>8.5573568413549968E-5</c:v>
                </c:pt>
                <c:pt idx="815">
                  <c:v>8.5625312847460876E-5</c:v>
                </c:pt>
                <c:pt idx="816">
                  <c:v>8.5676320097788117E-5</c:v>
                </c:pt>
                <c:pt idx="817">
                  <c:v>8.5726590073717778E-5</c:v>
                </c:pt>
                <c:pt idx="818">
                  <c:v>8.5776122686013895E-5</c:v>
                </c:pt>
                <c:pt idx="819">
                  <c:v>8.5824917847006322E-5</c:v>
                </c:pt>
                <c:pt idx="820">
                  <c:v>8.5872975470578723E-5</c:v>
                </c:pt>
                <c:pt idx="821">
                  <c:v>8.5920295472156484E-5</c:v>
                </c:pt>
                <c:pt idx="822">
                  <c:v>8.5966877768695548E-5</c:v>
                </c:pt>
                <c:pt idx="823">
                  <c:v>8.6012722278670767E-5</c:v>
                </c:pt>
                <c:pt idx="824">
                  <c:v>8.6057828922064919E-5</c:v>
                </c:pt>
                <c:pt idx="825">
                  <c:v>8.6102197620357927E-5</c:v>
                </c:pt>
                <c:pt idx="826">
                  <c:v>8.6145828296515966E-5</c:v>
                </c:pt>
                <c:pt idx="827">
                  <c:v>8.6188720874981367E-5</c:v>
                </c:pt>
                <c:pt idx="828">
                  <c:v>8.6230875281662097E-5</c:v>
                </c:pt>
                <c:pt idx="829">
                  <c:v>8.6272291443922059E-5</c:v>
                </c:pt>
                <c:pt idx="830">
                  <c:v>8.6312969290571089E-5</c:v>
                </c:pt>
                <c:pt idx="831">
                  <c:v>8.6352908751855494E-5</c:v>
                </c:pt>
                <c:pt idx="832">
                  <c:v>8.6392109759448772E-5</c:v>
                </c:pt>
                <c:pt idx="833">
                  <c:v>8.6430572246442436E-5</c:v>
                </c:pt>
                <c:pt idx="834">
                  <c:v>8.6468296147336986E-5</c:v>
                </c:pt>
                <c:pt idx="835">
                  <c:v>8.650528139803336E-5</c:v>
                </c:pt>
                <c:pt idx="836">
                  <c:v>8.6541527935824259E-5</c:v>
                </c:pt>
                <c:pt idx="837">
                  <c:v>8.6577035699385947E-5</c:v>
                </c:pt>
                <c:pt idx="838">
                  <c:v>8.6611804628770027E-5</c:v>
                </c:pt>
                <c:pt idx="839">
                  <c:v>8.6645834665395496E-5</c:v>
                </c:pt>
                <c:pt idx="840">
                  <c:v>8.6679125752041174E-5</c:v>
                </c:pt>
                <c:pt idx="841">
                  <c:v>8.6711677832837945E-5</c:v>
                </c:pt>
                <c:pt idx="842">
                  <c:v>8.6743490853261607E-5</c:v>
                </c:pt>
                <c:pt idx="843">
                  <c:v>8.6774564760125499E-5</c:v>
                </c:pt>
                <c:pt idx="844">
                  <c:v>8.680489950157368E-5</c:v>
                </c:pt>
                <c:pt idx="845">
                  <c:v>8.683449502707409E-5</c:v>
                </c:pt>
                <c:pt idx="846">
                  <c:v>8.6863351287411891E-5</c:v>
                </c:pt>
                <c:pt idx="847">
                  <c:v>8.6891468234683115E-5</c:v>
                </c:pt>
                <c:pt idx="848">
                  <c:v>8.6918845822288359E-5</c:v>
                </c:pt>
                <c:pt idx="849">
                  <c:v>8.6945484004926702E-5</c:v>
                </c:pt>
                <c:pt idx="850">
                  <c:v>8.6971382738589863E-5</c:v>
                </c:pt>
                <c:pt idx="851">
                  <c:v>8.6996541980556482E-5</c:v>
                </c:pt>
                <c:pt idx="852">
                  <c:v>8.7020961689386454E-5</c:v>
                </c:pt>
                <c:pt idx="853">
                  <c:v>8.7044641824915754E-5</c:v>
                </c:pt>
                <c:pt idx="854">
                  <c:v>8.7067582348251E-5</c:v>
                </c:pt>
                <c:pt idx="855">
                  <c:v>8.7089783221764726E-5</c:v>
                </c:pt>
                <c:pt idx="856">
                  <c:v>8.7111244409090175E-5</c:v>
                </c:pt>
                <c:pt idx="857">
                  <c:v>8.7131965875116883E-5</c:v>
                </c:pt>
                <c:pt idx="858">
                  <c:v>8.7151947585986056E-5</c:v>
                </c:pt>
                <c:pt idx="859">
                  <c:v>8.7171189509086113E-5</c:v>
                </c:pt>
                <c:pt idx="860">
                  <c:v>8.71896916130487E-5</c:v>
                </c:pt>
                <c:pt idx="861">
                  <c:v>8.7207453867744393E-5</c:v>
                </c:pt>
                <c:pt idx="862">
                  <c:v>8.7224476244279056E-5</c:v>
                </c:pt>
                <c:pt idx="863">
                  <c:v>8.7240758714990111E-5</c:v>
                </c:pt>
                <c:pt idx="864">
                  <c:v>8.725630125344273E-5</c:v>
                </c:pt>
                <c:pt idx="865">
                  <c:v>8.7271103834426881E-5</c:v>
                </c:pt>
                <c:pt idx="866">
                  <c:v>8.7285166433953671E-5</c:v>
                </c:pt>
                <c:pt idx="867">
                  <c:v>8.7298489029252589E-5</c:v>
                </c:pt>
                <c:pt idx="868">
                  <c:v>8.731107159876845E-5</c:v>
                </c:pt>
                <c:pt idx="869">
                  <c:v>8.7322914122158613E-5</c:v>
                </c:pt>
                <c:pt idx="870">
                  <c:v>8.7334016580290541E-5</c:v>
                </c:pt>
                <c:pt idx="871">
                  <c:v>8.734437895523916E-5</c:v>
                </c:pt>
                <c:pt idx="872">
                  <c:v>8.7354001230284745E-5</c:v>
                </c:pt>
                <c:pt idx="873">
                  <c:v>8.7362883389910696E-5</c:v>
                </c:pt>
                <c:pt idx="874">
                  <c:v>8.7371025419801505E-5</c:v>
                </c:pt>
                <c:pt idx="875">
                  <c:v>8.7378427306841104E-5</c:v>
                </c:pt>
                <c:pt idx="876">
                  <c:v>8.738508903911109E-5</c:v>
                </c:pt>
                <c:pt idx="877">
                  <c:v>8.7391010605889123E-5</c:v>
                </c:pt>
                <c:pt idx="878">
                  <c:v>8.7396191997647776E-5</c:v>
                </c:pt>
                <c:pt idx="879">
                  <c:v>8.7400633206053126E-5</c:v>
                </c:pt>
                <c:pt idx="880">
                  <c:v>8.7404334223963818E-5</c:v>
                </c:pt>
                <c:pt idx="881">
                  <c:v>8.7407295045430089E-5</c:v>
                </c:pt>
                <c:pt idx="882">
                  <c:v>8.7409515665693024E-5</c:v>
                </c:pt>
                <c:pt idx="883">
                  <c:v>8.7410996081184011E-5</c:v>
                </c:pt>
                <c:pt idx="884">
                  <c:v>8.7411736289524176E-5</c:v>
                </c:pt>
                <c:pt idx="885">
                  <c:v>8.7411736289524176E-5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2.7585901800026725E-2</c:v>
                </c:pt>
                <c:pt idx="1">
                  <c:v>2.7426385016833688E-2</c:v>
                </c:pt>
                <c:pt idx="2">
                  <c:v>2.7266869560708604E-2</c:v>
                </c:pt>
                <c:pt idx="3">
                  <c:v>2.710735673399051E-2</c:v>
                </c:pt>
                <c:pt idx="4">
                  <c:v>2.6947847839009741E-2</c:v>
                </c:pt>
                <c:pt idx="5">
                  <c:v>2.678834417808772E-2</c:v>
                </c:pt>
                <c:pt idx="6">
                  <c:v>2.6628847053536662E-2</c:v>
                </c:pt>
                <c:pt idx="7">
                  <c:v>2.6469357767659341E-2</c:v>
                </c:pt>
                <c:pt idx="8">
                  <c:v>2.6309877622748837E-2</c:v>
                </c:pt>
                <c:pt idx="9">
                  <c:v>2.6150407921088283E-2</c:v>
                </c:pt>
                <c:pt idx="10">
                  <c:v>2.5990949964950605E-2</c:v>
                </c:pt>
                <c:pt idx="11">
                  <c:v>2.5831505056598276E-2</c:v>
                </c:pt>
                <c:pt idx="12">
                  <c:v>2.5672074498283039E-2</c:v>
                </c:pt>
                <c:pt idx="13">
                  <c:v>2.5512659592245687E-2</c:v>
                </c:pt>
                <c:pt idx="14">
                  <c:v>2.535326164071575E-2</c:v>
                </c:pt>
                <c:pt idx="15">
                  <c:v>2.5193881945911305E-2</c:v>
                </c:pt>
                <c:pt idx="16">
                  <c:v>2.5034521810038665E-2</c:v>
                </c:pt>
                <c:pt idx="17">
                  <c:v>2.4875182535292122E-2</c:v>
                </c:pt>
                <c:pt idx="18">
                  <c:v>2.4715865423853716E-2</c:v>
                </c:pt>
                <c:pt idx="19">
                  <c:v>2.4556571777892933E-2</c:v>
                </c:pt>
                <c:pt idx="20">
                  <c:v>2.4397302899566469E-2</c:v>
                </c:pt>
                <c:pt idx="21">
                  <c:v>2.4238060091017963E-2</c:v>
                </c:pt>
                <c:pt idx="22">
                  <c:v>2.407884465437771E-2</c:v>
                </c:pt>
                <c:pt idx="23">
                  <c:v>2.3919657891762418E-2</c:v>
                </c:pt>
                <c:pt idx="24">
                  <c:v>2.3760501105274928E-2</c:v>
                </c:pt>
                <c:pt idx="25">
                  <c:v>2.3601375597003947E-2</c:v>
                </c:pt>
                <c:pt idx="26">
                  <c:v>2.3442282669023769E-2</c:v>
                </c:pt>
                <c:pt idx="27">
                  <c:v>2.3283223623394026E-2</c:v>
                </c:pt>
                <c:pt idx="28">
                  <c:v>2.3124199762159393E-2</c:v>
                </c:pt>
                <c:pt idx="29">
                  <c:v>2.2965212387349325E-2</c:v>
                </c:pt>
                <c:pt idx="30">
                  <c:v>2.2806262800977768E-2</c:v>
                </c:pt>
                <c:pt idx="31">
                  <c:v>2.2647352305042907E-2</c:v>
                </c:pt>
                <c:pt idx="32">
                  <c:v>2.2488482201526869E-2</c:v>
                </c:pt>
                <c:pt idx="33">
                  <c:v>2.2329653792395446E-2</c:v>
                </c:pt>
                <c:pt idx="34">
                  <c:v>2.2170868379597825E-2</c:v>
                </c:pt>
                <c:pt idx="35">
                  <c:v>2.2012127265066302E-2</c:v>
                </c:pt>
                <c:pt idx="36">
                  <c:v>2.1853431750715985E-2</c:v>
                </c:pt>
                <c:pt idx="37">
                  <c:v>2.1694783138444543E-2</c:v>
                </c:pt>
                <c:pt idx="38">
                  <c:v>2.1536182730131873E-2</c:v>
                </c:pt>
                <c:pt idx="39">
                  <c:v>2.1377631827639857E-2</c:v>
                </c:pt>
                <c:pt idx="40">
                  <c:v>2.121913173281206E-2</c:v>
                </c:pt>
                <c:pt idx="41">
                  <c:v>2.106068374747342E-2</c:v>
                </c:pt>
                <c:pt idx="42">
                  <c:v>2.0902289173429983E-2</c:v>
                </c:pt>
                <c:pt idx="43">
                  <c:v>2.0743949312468594E-2</c:v>
                </c:pt>
                <c:pt idx="44">
                  <c:v>2.058566546635662E-2</c:v>
                </c:pt>
                <c:pt idx="45">
                  <c:v>2.0427438936841642E-2</c:v>
                </c:pt>
                <c:pt idx="46">
                  <c:v>2.0269271025651146E-2</c:v>
                </c:pt>
                <c:pt idx="47">
                  <c:v>2.0111163034492244E-2</c:v>
                </c:pt>
                <c:pt idx="48">
                  <c:v>1.995311626505138E-2</c:v>
                </c:pt>
                <c:pt idx="49">
                  <c:v>1.979513201899399E-2</c:v>
                </c:pt>
                <c:pt idx="50">
                  <c:v>1.9637211597964246E-2</c:v>
                </c:pt>
                <c:pt idx="51">
                  <c:v>1.9479356303584713E-2</c:v>
                </c:pt>
                <c:pt idx="52">
                  <c:v>1.9321567437456055E-2</c:v>
                </c:pt>
                <c:pt idx="53">
                  <c:v>1.9163846301156747E-2</c:v>
                </c:pt>
                <c:pt idx="54">
                  <c:v>1.9006194196242721E-2</c:v>
                </c:pt>
                <c:pt idx="55">
                  <c:v>1.8848612424247093E-2</c:v>
                </c:pt>
                <c:pt idx="56">
                  <c:v>1.8691102286679834E-2</c:v>
                </c:pt>
                <c:pt idx="57">
                  <c:v>1.8533665085027448E-2</c:v>
                </c:pt>
                <c:pt idx="58">
                  <c:v>1.8376302120752669E-2</c:v>
                </c:pt>
                <c:pt idx="59">
                  <c:v>1.8219014695294123E-2</c:v>
                </c:pt>
                <c:pt idx="60">
                  <c:v>1.8061804110066026E-2</c:v>
                </c:pt>
                <c:pt idx="61">
                  <c:v>1.7904671666457851E-2</c:v>
                </c:pt>
                <c:pt idx="62">
                  <c:v>1.7747618665833999E-2</c:v>
                </c:pt>
                <c:pt idx="63">
                  <c:v>1.7590646409533481E-2</c:v>
                </c:pt>
                <c:pt idx="64">
                  <c:v>1.7433756198869579E-2</c:v>
                </c:pt>
                <c:pt idx="65">
                  <c:v>1.7276949335129532E-2</c:v>
                </c:pt>
                <c:pt idx="66">
                  <c:v>1.7120227119574179E-2</c:v>
                </c:pt>
                <c:pt idx="67">
                  <c:v>1.6963590853437644E-2</c:v>
                </c:pt>
                <c:pt idx="68">
                  <c:v>1.6807041837926986E-2</c:v>
                </c:pt>
                <c:pt idx="69">
                  <c:v>1.6650581374221873E-2</c:v>
                </c:pt>
                <c:pt idx="70">
                  <c:v>1.649421076347422E-2</c:v>
                </c:pt>
                <c:pt idx="71">
                  <c:v>1.6337931306807871E-2</c:v>
                </c:pt>
                <c:pt idx="72">
                  <c:v>1.6181744305318234E-2</c:v>
                </c:pt>
                <c:pt idx="73">
                  <c:v>1.6025651060071932E-2</c:v>
                </c:pt>
                <c:pt idx="74">
                  <c:v>1.5869652872106479E-2</c:v>
                </c:pt>
                <c:pt idx="75">
                  <c:v>1.5713751042429881E-2</c:v>
                </c:pt>
                <c:pt idx="76">
                  <c:v>1.5557946872020334E-2</c:v>
                </c:pt>
                <c:pt idx="77">
                  <c:v>1.5402241661825824E-2</c:v>
                </c:pt>
                <c:pt idx="78">
                  <c:v>1.5246636712763795E-2</c:v>
                </c:pt>
                <c:pt idx="79">
                  <c:v>1.5091133325720768E-2</c:v>
                </c:pt>
                <c:pt idx="80">
                  <c:v>1.4935732801551986E-2</c:v>
                </c:pt>
                <c:pt idx="81">
                  <c:v>1.4780436441081058E-2</c:v>
                </c:pt>
                <c:pt idx="82">
                  <c:v>1.4625245545099563E-2</c:v>
                </c:pt>
                <c:pt idx="83">
                  <c:v>1.4470161414366701E-2</c:v>
                </c:pt>
                <c:pt idx="84">
                  <c:v>1.4315185349608907E-2</c:v>
                </c:pt>
                <c:pt idx="85">
                  <c:v>1.4160318651519481E-2</c:v>
                </c:pt>
                <c:pt idx="86">
                  <c:v>1.4005562620758206E-2</c:v>
                </c:pt>
                <c:pt idx="87">
                  <c:v>1.3850918557950957E-2</c:v>
                </c:pt>
                <c:pt idx="88">
                  <c:v>1.3696387763689333E-2</c:v>
                </c:pt>
                <c:pt idx="89">
                  <c:v>1.3541971538530255E-2</c:v>
                </c:pt>
                <c:pt idx="90">
                  <c:v>1.3387671182995584E-2</c:v>
                </c:pt>
                <c:pt idx="91">
                  <c:v>1.3233487997571718E-2</c:v>
                </c:pt>
                <c:pt idx="92">
                  <c:v>1.3079423282709213E-2</c:v>
                </c:pt>
                <c:pt idx="93">
                  <c:v>1.2925478338822367E-2</c:v>
                </c:pt>
                <c:pt idx="94">
                  <c:v>1.2771654466288826E-2</c:v>
                </c:pt>
                <c:pt idx="95">
                  <c:v>1.2617952965449175E-2</c:v>
                </c:pt>
                <c:pt idx="96">
                  <c:v>1.2464375136606542E-2</c:v>
                </c:pt>
                <c:pt idx="97">
                  <c:v>1.2310922280026171E-2</c:v>
                </c:pt>
                <c:pt idx="98">
                  <c:v>1.2157595695935022E-2</c:v>
                </c:pt>
                <c:pt idx="99">
                  <c:v>1.2004396684521343E-2</c:v>
                </c:pt>
                <c:pt idx="100">
                  <c:v>1.1851326545934264E-2</c:v>
                </c:pt>
                <c:pt idx="101">
                  <c:v>1.1698386580283358E-2</c:v>
                </c:pt>
                <c:pt idx="102">
                  <c:v>1.1545578087638226E-2</c:v>
                </c:pt>
                <c:pt idx="103">
                  <c:v>1.1392902368028066E-2</c:v>
                </c:pt>
                <c:pt idx="104">
                  <c:v>1.1240360721441231E-2</c:v>
                </c:pt>
                <c:pt idx="105">
                  <c:v>1.1087954447824814E-2</c:v>
                </c:pt>
                <c:pt idx="106">
                  <c:v>1.0935684847084183E-2</c:v>
                </c:pt>
                <c:pt idx="107">
                  <c:v>1.0783553219082555E-2</c:v>
                </c:pt>
                <c:pt idx="108">
                  <c:v>1.0631560863640543E-2</c:v>
                </c:pt>
                <c:pt idx="109">
                  <c:v>1.0479709080535719E-2</c:v>
                </c:pt>
                <c:pt idx="110">
                  <c:v>1.0327999169502137E-2</c:v>
                </c:pt>
                <c:pt idx="111">
                  <c:v>1.0176432430229898E-2</c:v>
                </c:pt>
                <c:pt idx="112">
                  <c:v>1.002501016236468E-2</c:v>
                </c:pt>
                <c:pt idx="113">
                  <c:v>9.8737336655072769E-3</c:v>
                </c:pt>
                <c:pt idx="114">
                  <c:v>9.722604239213126E-3</c:v>
                </c:pt>
                <c:pt idx="115">
                  <c:v>9.5716231829918487E-3</c:v>
                </c:pt>
                <c:pt idx="116">
                  <c:v>9.4207917963067597E-3</c:v>
                </c:pt>
                <c:pt idx="117">
                  <c:v>9.2701113785743985E-3</c:v>
                </c:pt>
                <c:pt idx="118">
                  <c:v>9.1195832291640459E-3</c:v>
                </c:pt>
                <c:pt idx="119">
                  <c:v>8.9692086473972272E-3</c:v>
                </c:pt>
                <c:pt idx="120">
                  <c:v>8.8189889325472441E-3</c:v>
                </c:pt>
                <c:pt idx="121">
                  <c:v>8.6689253838386493E-3</c:v>
                </c:pt>
                <c:pt idx="122">
                  <c:v>8.5190193004467778E-3</c:v>
                </c:pt>
                <c:pt idx="123">
                  <c:v>8.3692719814972179E-3</c:v>
                </c:pt>
                <c:pt idx="124">
                  <c:v>8.2196847260653273E-3</c:v>
                </c:pt>
                <c:pt idx="125">
                  <c:v>8.0702588331757041E-3</c:v>
                </c:pt>
                <c:pt idx="126">
                  <c:v>7.9209956018016833E-3</c:v>
                </c:pt>
                <c:pt idx="127">
                  <c:v>7.7718963308648081E-3</c:v>
                </c:pt>
                <c:pt idx="128">
                  <c:v>7.6229623192343096E-3</c:v>
                </c:pt>
                <c:pt idx="129">
                  <c:v>7.4741948657265833E-3</c:v>
                </c:pt>
                <c:pt idx="130">
                  <c:v>7.3255952691046464E-3</c:v>
                </c:pt>
                <c:pt idx="131">
                  <c:v>7.1771648280776063E-3</c:v>
                </c:pt>
                <c:pt idx="132">
                  <c:v>7.028904841300118E-3</c:v>
                </c:pt>
                <c:pt idx="133">
                  <c:v>6.8808166073718348E-3</c:v>
                </c:pt>
                <c:pt idx="134">
                  <c:v>6.7329014248368613E-3</c:v>
                </c:pt>
                <c:pt idx="135">
                  <c:v>6.585160592183191E-3</c:v>
                </c:pt>
                <c:pt idx="136">
                  <c:v>6.4375954078421524E-3</c:v>
                </c:pt>
                <c:pt idx="137">
                  <c:v>6.290207170187836E-3</c:v>
                </c:pt>
                <c:pt idx="138">
                  <c:v>6.1429971775365296E-3</c:v>
                </c:pt>
                <c:pt idx="139">
                  <c:v>5.9959667281461364E-3</c:v>
                </c:pt>
                <c:pt idx="140">
                  <c:v>5.8491171202156031E-3</c:v>
                </c:pt>
                <c:pt idx="141">
                  <c:v>5.7024496518843244E-3</c:v>
                </c:pt>
                <c:pt idx="142">
                  <c:v>5.5559656212315553E-3</c:v>
                </c:pt>
                <c:pt idx="143">
                  <c:v>5.4096663262758176E-3</c:v>
                </c:pt>
                <c:pt idx="144">
                  <c:v>5.263553064974294E-3</c:v>
                </c:pt>
                <c:pt idx="145">
                  <c:v>5.1176271352222254E-3</c:v>
                </c:pt>
                <c:pt idx="146">
                  <c:v>4.971889834852296E-3</c:v>
                </c:pt>
                <c:pt idx="147">
                  <c:v>4.8263424616340157E-3</c:v>
                </c:pt>
                <c:pt idx="148">
                  <c:v>4.6809863132730939E-3</c:v>
                </c:pt>
                <c:pt idx="149">
                  <c:v>4.5358226874108159E-3</c:v>
                </c:pt>
                <c:pt idx="150">
                  <c:v>4.3908528816234051E-3</c:v>
                </c:pt>
                <c:pt idx="151">
                  <c:v>4.24607819342138E-3</c:v>
                </c:pt>
                <c:pt idx="152">
                  <c:v>4.101499920248915E-3</c:v>
                </c:pt>
                <c:pt idx="153">
                  <c:v>3.9571193594831796E-3</c:v>
                </c:pt>
                <c:pt idx="154">
                  <c:v>3.8129378084336856E-3</c:v>
                </c:pt>
                <c:pt idx="155">
                  <c:v>3.6689565643416226E-3</c:v>
                </c:pt>
                <c:pt idx="156">
                  <c:v>3.5251769243791827E-3</c:v>
                </c:pt>
                <c:pt idx="157">
                  <c:v>3.381600185648891E-3</c:v>
                </c:pt>
                <c:pt idx="158">
                  <c:v>3.2382276451829181E-3</c:v>
                </c:pt>
                <c:pt idx="159">
                  <c:v>3.0950605999423898E-3</c:v>
                </c:pt>
                <c:pt idx="160">
                  <c:v>2.9521003468166948E-3</c:v>
                </c:pt>
                <c:pt idx="161">
                  <c:v>2.8093481826227821E-3</c:v>
                </c:pt>
                <c:pt idx="162">
                  <c:v>2.6668054041044491E-3</c:v>
                </c:pt>
                <c:pt idx="163">
                  <c:v>2.5244733079316304E-3</c:v>
                </c:pt>
                <c:pt idx="164">
                  <c:v>2.3823531906996703E-3</c:v>
                </c:pt>
                <c:pt idx="165">
                  <c:v>2.2404463489285979E-3</c:v>
                </c:pt>
                <c:pt idx="166">
                  <c:v>2.098754079062392E-3</c:v>
                </c:pt>
                <c:pt idx="167">
                  <c:v>1.9572776774682324E-3</c:v>
                </c:pt>
                <c:pt idx="168">
                  <c:v>1.816018440435756E-3</c:v>
                </c:pt>
                <c:pt idx="169">
                  <c:v>1.6749776641762958E-3</c:v>
                </c:pt>
                <c:pt idx="170">
                  <c:v>1.5341566448221168E-3</c:v>
                </c:pt>
                <c:pt idx="171">
                  <c:v>1.3935566784256451E-3</c:v>
                </c:pt>
                <c:pt idx="172">
                  <c:v>1.2531790609586881E-3</c:v>
                </c:pt>
                <c:pt idx="173">
                  <c:v>1.1130250883116472E-3</c:v>
                </c:pt>
                <c:pt idx="174">
                  <c:v>9.7309605629272342E-4</c:v>
                </c:pt>
                <c:pt idx="175">
                  <c:v>8.3339326062711481E-4</c:v>
                </c:pt>
                <c:pt idx="176">
                  <c:v>6.9391799695620677E-4</c:v>
                </c:pt>
                <c:pt idx="177">
                  <c:v>5.5467156083675395E-4</c:v>
                </c:pt>
                <c:pt idx="178">
                  <c:v>4.1565524774005299E-4</c:v>
                </c:pt>
                <c:pt idx="179">
                  <c:v>2.7687035305110996E-4</c:v>
                </c:pt>
                <c:pt idx="180">
                  <c:v>1.3831817206779663E-4</c:v>
                </c:pt>
                <c:pt idx="181">
                  <c:v>1.3808286803123701E-4</c:v>
                </c:pt>
                <c:pt idx="182">
                  <c:v>2.7592913699458338E-4</c:v>
                </c:pt>
                <c:pt idx="183">
                  <c:v>4.135375119492966E-4</c:v>
                </c:pt>
                <c:pt idx="184">
                  <c:v>5.5090669804610777E-4</c:v>
                </c:pt>
                <c:pt idx="185">
                  <c:v>6.8803540052811581E-4</c:v>
                </c:pt>
                <c:pt idx="186">
                  <c:v>8.2492232473169072E-4</c:v>
                </c:pt>
                <c:pt idx="187">
                  <c:v>9.6156617608738552E-4</c:v>
                </c:pt>
                <c:pt idx="188">
                  <c:v>1.0979656601208584E-3</c:v>
                </c:pt>
                <c:pt idx="189">
                  <c:v>1.2341194824538027E-3</c:v>
                </c:pt>
                <c:pt idx="190">
                  <c:v>1.3700263488048874E-3</c:v>
                </c:pt>
                <c:pt idx="191">
                  <c:v>1.5056849649907073E-3</c:v>
                </c:pt>
                <c:pt idx="192">
                  <c:v>1.6410940369267425E-3</c:v>
                </c:pt>
                <c:pt idx="193">
                  <c:v>1.7762522706283271E-3</c:v>
                </c:pt>
                <c:pt idx="194">
                  <c:v>1.9111583722116292E-3</c:v>
                </c:pt>
                <c:pt idx="195">
                  <c:v>2.0458110478946403E-3</c:v>
                </c:pt>
                <c:pt idx="196">
                  <c:v>2.1802090039981744E-3</c:v>
                </c:pt>
                <c:pt idx="197">
                  <c:v>2.3143509469468787E-3</c:v>
                </c:pt>
                <c:pt idx="198">
                  <c:v>2.4482355832702524E-3</c:v>
                </c:pt>
                <c:pt idx="199">
                  <c:v>2.58186161960368E-3</c:v>
                </c:pt>
                <c:pt idx="200">
                  <c:v>2.7152277626894699E-3</c:v>
                </c:pt>
                <c:pt idx="201">
                  <c:v>2.8483327193779121E-3</c:v>
                </c:pt>
                <c:pt idx="202">
                  <c:v>2.9811751966283355E-3</c:v>
                </c:pt>
                <c:pt idx="203">
                  <c:v>3.1137539015101876E-3</c:v>
                </c:pt>
                <c:pt idx="204">
                  <c:v>3.2460675412041185E-3</c:v>
                </c:pt>
                <c:pt idx="205">
                  <c:v>3.3781148230030778E-3</c:v>
                </c:pt>
                <c:pt idx="206">
                  <c:v>3.5098944543134258E-3</c:v>
                </c:pt>
                <c:pt idx="207">
                  <c:v>3.6414051426560531E-3</c:v>
                </c:pt>
                <c:pt idx="208">
                  <c:v>3.7726455956675134E-3</c:v>
                </c:pt>
                <c:pt idx="209">
                  <c:v>3.9036145211011697E-3</c:v>
                </c:pt>
                <c:pt idx="210">
                  <c:v>4.0343106268283481E-3</c:v>
                </c:pt>
                <c:pt idx="211">
                  <c:v>4.1647326208395109E-3</c:v>
                </c:pt>
                <c:pt idx="212">
                  <c:v>4.2948792112454384E-3</c:v>
                </c:pt>
                <c:pt idx="213">
                  <c:v>4.4247491062784205E-3</c:v>
                </c:pt>
                <c:pt idx="214">
                  <c:v>4.5543410142934657E-3</c:v>
                </c:pt>
                <c:pt idx="215">
                  <c:v>4.6836536437695232E-3</c:v>
                </c:pt>
                <c:pt idx="216">
                  <c:v>4.8126857033107167E-3</c:v>
                </c:pt>
                <c:pt idx="217">
                  <c:v>4.9414359016475909E-3</c:v>
                </c:pt>
                <c:pt idx="218">
                  <c:v>5.0699029476383691E-3</c:v>
                </c:pt>
                <c:pt idx="219">
                  <c:v>5.1980855502702338E-3</c:v>
                </c:pt>
                <c:pt idx="220">
                  <c:v>5.3259824186606105E-3</c:v>
                </c:pt>
                <c:pt idx="221">
                  <c:v>5.4535922620584723E-3</c:v>
                </c:pt>
                <c:pt idx="222">
                  <c:v>5.5809137898456566E-3</c:v>
                </c:pt>
                <c:pt idx="223">
                  <c:v>5.7079457115381971E-3</c:v>
                </c:pt>
                <c:pt idx="224">
                  <c:v>5.8346867367876677E-3</c:v>
                </c:pt>
                <c:pt idx="225">
                  <c:v>5.9611355753825465E-3</c:v>
                </c:pt>
                <c:pt idx="226">
                  <c:v>6.0872909372495874E-3</c:v>
                </c:pt>
                <c:pt idx="227">
                  <c:v>6.2131515324552163E-3</c:v>
                </c:pt>
                <c:pt idx="228">
                  <c:v>6.3387160712069365E-3</c:v>
                </c:pt>
                <c:pt idx="229">
                  <c:v>6.4639832638547483E-3</c:v>
                </c:pt>
                <c:pt idx="230">
                  <c:v>6.5889518208925918E-3</c:v>
                </c:pt>
                <c:pt idx="231">
                  <c:v>6.7136204529597973E-3</c:v>
                </c:pt>
                <c:pt idx="232">
                  <c:v>6.8379878708425589E-3</c:v>
                </c:pt>
                <c:pt idx="233">
                  <c:v>6.9620527854754206E-3</c:v>
                </c:pt>
                <c:pt idx="234">
                  <c:v>7.0858139079427833E-3</c:v>
                </c:pt>
                <c:pt idx="235">
                  <c:v>7.209269949480423E-3</c:v>
                </c:pt>
                <c:pt idx="236">
                  <c:v>7.3324196214770276E-3</c:v>
                </c:pt>
                <c:pt idx="237">
                  <c:v>7.4552616354757583E-3</c:v>
                </c:pt>
                <c:pt idx="238">
                  <c:v>7.5777947031758202E-3</c:v>
                </c:pt>
                <c:pt idx="239">
                  <c:v>7.7000175364340534E-3</c:v>
                </c:pt>
                <c:pt idx="240">
                  <c:v>7.8219288472665439E-3</c:v>
                </c:pt>
                <c:pt idx="241">
                  <c:v>7.9435273478502544E-3</c:v>
                </c:pt>
                <c:pt idx="242">
                  <c:v>8.0648117505246648E-3</c:v>
                </c:pt>
                <c:pt idx="243">
                  <c:v>8.1857807677934435E-3</c:v>
                </c:pt>
                <c:pt idx="244">
                  <c:v>8.306433112326133E-3</c:v>
                </c:pt>
                <c:pt idx="245">
                  <c:v>8.4267674969598534E-3</c:v>
                </c:pt>
                <c:pt idx="246">
                  <c:v>8.5467826347010237E-3</c:v>
                </c:pt>
                <c:pt idx="247">
                  <c:v>8.666477238727115E-3</c:v>
                </c:pt>
                <c:pt idx="248">
                  <c:v>8.7858500223884015E-3</c:v>
                </c:pt>
                <c:pt idx="249">
                  <c:v>8.9048996992097621E-3</c:v>
                </c:pt>
                <c:pt idx="250">
                  <c:v>9.0236249828924767E-3</c:v>
                </c:pt>
                <c:pt idx="251">
                  <c:v>9.1420245873160572E-3</c:v>
                </c:pt>
                <c:pt idx="252">
                  <c:v>9.2600972265400941E-3</c:v>
                </c:pt>
                <c:pt idx="253">
                  <c:v>9.3778416148061275E-3</c:v>
                </c:pt>
                <c:pt idx="254">
                  <c:v>9.4952564665395471E-3</c:v>
                </c:pt>
                <c:pt idx="255">
                  <c:v>9.6123404963514986E-3</c:v>
                </c:pt>
                <c:pt idx="256">
                  <c:v>9.729092419040828E-3</c:v>
                </c:pt>
                <c:pt idx="257">
                  <c:v>9.8455109495960355E-3</c:v>
                </c:pt>
                <c:pt idx="258">
                  <c:v>9.9615948031972715E-3</c:v>
                </c:pt>
                <c:pt idx="259">
                  <c:v>1.0077342695218334E-2</c:v>
                </c:pt>
                <c:pt idx="260">
                  <c:v>1.0192753341228706E-2</c:v>
                </c:pt>
                <c:pt idx="261">
                  <c:v>1.0307825456995613E-2</c:v>
                </c:pt>
                <c:pt idx="262">
                  <c:v>1.0422557758486099E-2</c:v>
                </c:pt>
                <c:pt idx="263">
                  <c:v>1.0536948961869142E-2</c:v>
                </c:pt>
                <c:pt idx="264">
                  <c:v>1.0650997783517779E-2</c:v>
                </c:pt>
                <c:pt idx="265">
                  <c:v>1.0764702940011264E-2</c:v>
                </c:pt>
                <c:pt idx="266">
                  <c:v>1.0878063148137256E-2</c:v>
                </c:pt>
                <c:pt idx="267">
                  <c:v>1.0991077124894024E-2</c:v>
                </c:pt>
                <c:pt idx="268">
                  <c:v>1.1103743587492689E-2</c:v>
                </c:pt>
                <c:pt idx="269">
                  <c:v>1.1216061253359489E-2</c:v>
                </c:pt>
                <c:pt idx="270">
                  <c:v>1.1328028840138067E-2</c:v>
                </c:pt>
                <c:pt idx="271">
                  <c:v>1.1439645065691799E-2</c:v>
                </c:pt>
                <c:pt idx="272">
                  <c:v>1.155090864810613E-2</c:v>
                </c:pt>
                <c:pt idx="273">
                  <c:v>1.1661818305690966E-2</c:v>
                </c:pt>
                <c:pt idx="274">
                  <c:v>1.1772372756983082E-2</c:v>
                </c:pt>
                <c:pt idx="275">
                  <c:v>1.1882570920270414E-2</c:v>
                </c:pt>
                <c:pt idx="276">
                  <c:v>1.1992411620055782E-2</c:v>
                </c:pt>
                <c:pt idx="277">
                  <c:v>1.2101893680716569E-2</c:v>
                </c:pt>
                <c:pt idx="278">
                  <c:v>1.2211015926502734E-2</c:v>
                </c:pt>
                <c:pt idx="279">
                  <c:v>1.2319777181535017E-2</c:v>
                </c:pt>
                <c:pt idx="280">
                  <c:v>1.2428176269803234E-2</c:v>
                </c:pt>
                <c:pt idx="281">
                  <c:v>1.2536212015164788E-2</c:v>
                </c:pt>
                <c:pt idx="282">
                  <c:v>1.2643883241343232E-2</c:v>
                </c:pt>
                <c:pt idx="283">
                  <c:v>1.2751188771927015E-2</c:v>
                </c:pt>
                <c:pt idx="284">
                  <c:v>1.2858127430368295E-2</c:v>
                </c:pt>
                <c:pt idx="285">
                  <c:v>1.2964698039981877E-2</c:v>
                </c:pt>
                <c:pt idx="286">
                  <c:v>1.3070899423944252E-2</c:v>
                </c:pt>
                <c:pt idx="287">
                  <c:v>1.3176730405292707E-2</c:v>
                </c:pt>
                <c:pt idx="288">
                  <c:v>1.3282189806924543E-2</c:v>
                </c:pt>
                <c:pt idx="289">
                  <c:v>1.3387276451596345E-2</c:v>
                </c:pt>
                <c:pt idx="290">
                  <c:v>1.3491989161923361E-2</c:v>
                </c:pt>
                <c:pt idx="291">
                  <c:v>1.3596326760378908E-2</c:v>
                </c:pt>
                <c:pt idx="292">
                  <c:v>1.3700288069293881E-2</c:v>
                </c:pt>
                <c:pt idx="293">
                  <c:v>1.3803871910856294E-2</c:v>
                </c:pt>
                <c:pt idx="294">
                  <c:v>1.3907077107110899E-2</c:v>
                </c:pt>
                <c:pt idx="295">
                  <c:v>1.4009902479958834E-2</c:v>
                </c:pt>
                <c:pt idx="296">
                  <c:v>1.4112346851157351E-2</c:v>
                </c:pt>
                <c:pt idx="297">
                  <c:v>1.4214409042319564E-2</c:v>
                </c:pt>
                <c:pt idx="298">
                  <c:v>1.4316087874914242E-2</c:v>
                </c:pt>
                <c:pt idx="299">
                  <c:v>1.4417382170265674E-2</c:v>
                </c:pt>
                <c:pt idx="300">
                  <c:v>1.4518290749553528E-2</c:v>
                </c:pt>
                <c:pt idx="301">
                  <c:v>1.4618812433812783E-2</c:v>
                </c:pt>
                <c:pt idx="302">
                  <c:v>1.4718946043933661E-2</c:v>
                </c:pt>
                <c:pt idx="303">
                  <c:v>1.4818690400661631E-2</c:v>
                </c:pt>
                <c:pt idx="304">
                  <c:v>1.491804432459741E-2</c:v>
                </c:pt>
                <c:pt idx="305">
                  <c:v>1.5017006636196999E-2</c:v>
                </c:pt>
                <c:pt idx="306">
                  <c:v>1.511557615577176E-2</c:v>
                </c:pt>
                <c:pt idx="307">
                  <c:v>1.5213751703488503E-2</c:v>
                </c:pt>
                <c:pt idx="308">
                  <c:v>1.5311532099369595E-2</c:v>
                </c:pt>
                <c:pt idx="309">
                  <c:v>1.540891616329311E-2</c:v>
                </c:pt>
                <c:pt idx="310">
                  <c:v>1.5505902714992973E-2</c:v>
                </c:pt>
                <c:pt idx="311">
                  <c:v>1.5602490574059151E-2</c:v>
                </c:pt>
                <c:pt idx="312">
                  <c:v>1.5698678559937833E-2</c:v>
                </c:pt>
                <c:pt idx="313">
                  <c:v>1.5794465491931666E-2</c:v>
                </c:pt>
                <c:pt idx="314">
                  <c:v>1.5889850189199948E-2</c:v>
                </c:pt>
                <c:pt idx="315">
                  <c:v>1.5984831470758919E-2</c:v>
                </c:pt>
                <c:pt idx="316">
                  <c:v>1.6079408155481978E-2</c:v>
                </c:pt>
                <c:pt idx="317">
                  <c:v>1.6173579062099989E-2</c:v>
                </c:pt>
                <c:pt idx="318">
                  <c:v>1.6267343009201535E-2</c:v>
                </c:pt>
                <c:pt idx="319">
                  <c:v>1.6360698815233252E-2</c:v>
                </c:pt>
                <c:pt idx="320">
                  <c:v>1.6453645298500113E-2</c:v>
                </c:pt>
                <c:pt idx="321">
                  <c:v>1.6546181277165749E-2</c:v>
                </c:pt>
                <c:pt idx="322">
                  <c:v>1.6638305569252793E-2</c:v>
                </c:pt>
                <c:pt idx="323">
                  <c:v>1.6730016992643218E-2</c:v>
                </c:pt>
                <c:pt idx="324">
                  <c:v>1.6821314365078669E-2</c:v>
                </c:pt>
                <c:pt idx="325">
                  <c:v>1.6912196504160846E-2</c:v>
                </c:pt>
                <c:pt idx="326">
                  <c:v>1.7002662227351854E-2</c:v>
                </c:pt>
                <c:pt idx="327">
                  <c:v>1.7092710351974582E-2</c:v>
                </c:pt>
                <c:pt idx="328">
                  <c:v>1.7182339695213079E-2</c:v>
                </c:pt>
                <c:pt idx="329">
                  <c:v>1.7271549074112953E-2</c:v>
                </c:pt>
                <c:pt idx="330">
                  <c:v>1.7360337305581751E-2</c:v>
                </c:pt>
                <c:pt idx="331">
                  <c:v>1.744870320638937E-2</c:v>
                </c:pt>
                <c:pt idx="332">
                  <c:v>1.7536645593168466E-2</c:v>
                </c:pt>
                <c:pt idx="333">
                  <c:v>1.7624163282414847E-2</c:v>
                </c:pt>
                <c:pt idx="334">
                  <c:v>1.7711255090487911E-2</c:v>
                </c:pt>
                <c:pt idx="335">
                  <c:v>1.7797919833611058E-2</c:v>
                </c:pt>
                <c:pt idx="336">
                  <c:v>1.788415632787211E-2</c:v>
                </c:pt>
                <c:pt idx="337">
                  <c:v>1.7969963389223756E-2</c:v>
                </c:pt>
                <c:pt idx="338">
                  <c:v>1.8055339833483973E-2</c:v>
                </c:pt>
                <c:pt idx="339">
                  <c:v>1.814028447633647E-2</c:v>
                </c:pt>
                <c:pt idx="340">
                  <c:v>1.8224796133331129E-2</c:v>
                </c:pt>
                <c:pt idx="341">
                  <c:v>1.8308873619884456E-2</c:v>
                </c:pt>
                <c:pt idx="342">
                  <c:v>1.8392515751280016E-2</c:v>
                </c:pt>
                <c:pt idx="343">
                  <c:v>1.8475721342668901E-2</c:v>
                </c:pt>
                <c:pt idx="344">
                  <c:v>1.8558489209070172E-2</c:v>
                </c:pt>
                <c:pt idx="345">
                  <c:v>1.8640818165371314E-2</c:v>
                </c:pt>
                <c:pt idx="346">
                  <c:v>1.8722707026328708E-2</c:v>
                </c:pt>
                <c:pt idx="347">
                  <c:v>1.8804154606568091E-2</c:v>
                </c:pt>
                <c:pt idx="348">
                  <c:v>1.888515972058501E-2</c:v>
                </c:pt>
                <c:pt idx="349">
                  <c:v>1.8965721182745292E-2</c:v>
                </c:pt>
                <c:pt idx="350">
                  <c:v>1.9045837807285533E-2</c:v>
                </c:pt>
                <c:pt idx="351">
                  <c:v>1.9125508408313518E-2</c:v>
                </c:pt>
                <c:pt idx="352">
                  <c:v>1.920473179980876E-2</c:v>
                </c:pt>
                <c:pt idx="353">
                  <c:v>1.9283506795622928E-2</c:v>
                </c:pt>
                <c:pt idx="354">
                  <c:v>1.9361832209480317E-2</c:v>
                </c:pt>
                <c:pt idx="355">
                  <c:v>1.9439706854978374E-2</c:v>
                </c:pt>
                <c:pt idx="356">
                  <c:v>1.9517129545588124E-2</c:v>
                </c:pt>
                <c:pt idx="357">
                  <c:v>1.9594099094654673E-2</c:v>
                </c:pt>
                <c:pt idx="358">
                  <c:v>1.9670614315397697E-2</c:v>
                </c:pt>
                <c:pt idx="359">
                  <c:v>1.9746674020911913E-2</c:v>
                </c:pt>
                <c:pt idx="360">
                  <c:v>1.9822277024167556E-2</c:v>
                </c:pt>
                <c:pt idx="361">
                  <c:v>1.9897422138010878E-2</c:v>
                </c:pt>
                <c:pt idx="362">
                  <c:v>1.9972108175164632E-2</c:v>
                </c:pt>
                <c:pt idx="363">
                  <c:v>2.0046333948228551E-2</c:v>
                </c:pt>
                <c:pt idx="364">
                  <c:v>2.012009826967984E-2</c:v>
                </c:pt>
                <c:pt idx="365">
                  <c:v>2.0193399951873661E-2</c:v>
                </c:pt>
                <c:pt idx="366">
                  <c:v>2.0266237807043636E-2</c:v>
                </c:pt>
                <c:pt idx="367">
                  <c:v>2.0338610647302319E-2</c:v>
                </c:pt>
                <c:pt idx="368">
                  <c:v>2.0410517284641699E-2</c:v>
                </c:pt>
                <c:pt idx="369">
                  <c:v>2.0481956530933685E-2</c:v>
                </c:pt>
                <c:pt idx="370">
                  <c:v>2.0552927197930601E-2</c:v>
                </c:pt>
                <c:pt idx="371">
                  <c:v>2.0623428097265688E-2</c:v>
                </c:pt>
                <c:pt idx="372">
                  <c:v>2.0693458040453583E-2</c:v>
                </c:pt>
                <c:pt idx="373">
                  <c:v>2.0763015838890824E-2</c:v>
                </c:pt>
                <c:pt idx="374">
                  <c:v>2.0832100303856342E-2</c:v>
                </c:pt>
                <c:pt idx="375">
                  <c:v>2.0900710246511956E-2</c:v>
                </c:pt>
                <c:pt idx="376">
                  <c:v>2.0968844477902874E-2</c:v>
                </c:pt>
                <c:pt idx="377">
                  <c:v>2.1036501808958177E-2</c:v>
                </c:pt>
                <c:pt idx="378">
                  <c:v>2.1103681050491343E-2</c:v>
                </c:pt>
                <c:pt idx="379">
                  <c:v>2.1170381013200713E-2</c:v>
                </c:pt>
                <c:pt idx="380">
                  <c:v>2.1236600507670018E-2</c:v>
                </c:pt>
                <c:pt idx="381">
                  <c:v>2.1302338344368867E-2</c:v>
                </c:pt>
                <c:pt idx="382">
                  <c:v>2.1367593333653231E-2</c:v>
                </c:pt>
                <c:pt idx="383">
                  <c:v>2.1432364285765979E-2</c:v>
                </c:pt>
                <c:pt idx="384">
                  <c:v>2.1496650010837347E-2</c:v>
                </c:pt>
                <c:pt idx="385">
                  <c:v>2.1560449318885462E-2</c:v>
                </c:pt>
                <c:pt idx="386">
                  <c:v>2.1623761019816827E-2</c:v>
                </c:pt>
                <c:pt idx="387">
                  <c:v>2.1686583923426841E-2</c:v>
                </c:pt>
                <c:pt idx="388">
                  <c:v>2.1748916839400282E-2</c:v>
                </c:pt>
                <c:pt idx="389">
                  <c:v>2.1810758577311837E-2</c:v>
                </c:pt>
                <c:pt idx="390">
                  <c:v>2.1872107946626588E-2</c:v>
                </c:pt>
                <c:pt idx="391">
                  <c:v>2.1932963756700525E-2</c:v>
                </c:pt>
                <c:pt idx="392">
                  <c:v>2.1993324816781047E-2</c:v>
                </c:pt>
                <c:pt idx="393">
                  <c:v>2.2053189936007481E-2</c:v>
                </c:pt>
                <c:pt idx="394">
                  <c:v>2.2112557923411571E-2</c:v>
                </c:pt>
                <c:pt idx="395">
                  <c:v>2.2171427587918013E-2</c:v>
                </c:pt>
                <c:pt idx="396">
                  <c:v>2.2229797738344926E-2</c:v>
                </c:pt>
                <c:pt idx="397">
                  <c:v>2.2287667183404414E-2</c:v>
                </c:pt>
                <c:pt idx="398">
                  <c:v>2.2345034731703028E-2</c:v>
                </c:pt>
                <c:pt idx="399">
                  <c:v>2.2401899191742299E-2</c:v>
                </c:pt>
                <c:pt idx="400">
                  <c:v>2.2458259371919261E-2</c:v>
                </c:pt>
                <c:pt idx="401">
                  <c:v>2.2514114080526941E-2</c:v>
                </c:pt>
                <c:pt idx="402">
                  <c:v>2.2569462125754895E-2</c:v>
                </c:pt>
                <c:pt idx="403">
                  <c:v>2.2624302315689709E-2</c:v>
                </c:pt>
                <c:pt idx="404">
                  <c:v>2.2678633458315528E-2</c:v>
                </c:pt>
                <c:pt idx="405">
                  <c:v>2.2732454361514557E-2</c:v>
                </c:pt>
                <c:pt idx="406">
                  <c:v>2.2785763833067595E-2</c:v>
                </c:pt>
                <c:pt idx="407">
                  <c:v>2.2838560680654547E-2</c:v>
                </c:pt>
                <c:pt idx="408">
                  <c:v>2.2890843711854951E-2</c:v>
                </c:pt>
                <c:pt idx="409">
                  <c:v>2.2942611734148494E-2</c:v>
                </c:pt>
                <c:pt idx="410">
                  <c:v>2.299386355491553E-2</c:v>
                </c:pt>
                <c:pt idx="411">
                  <c:v>2.3044597981437629E-2</c:v>
                </c:pt>
                <c:pt idx="412">
                  <c:v>2.3094813820898077E-2</c:v>
                </c:pt>
                <c:pt idx="413">
                  <c:v>2.3144509880382403E-2</c:v>
                </c:pt>
                <c:pt idx="414">
                  <c:v>2.3193684966878937E-2</c:v>
                </c:pt>
                <c:pt idx="415">
                  <c:v>2.3242337887279311E-2</c:v>
                </c:pt>
                <c:pt idx="416">
                  <c:v>2.3290467448378996E-2</c:v>
                </c:pt>
                <c:pt idx="417">
                  <c:v>2.3338072456877849E-2</c:v>
                </c:pt>
                <c:pt idx="418">
                  <c:v>2.3385151719380638E-2</c:v>
                </c:pt>
                <c:pt idx="419">
                  <c:v>2.3431704042397583E-2</c:v>
                </c:pt>
                <c:pt idx="420">
                  <c:v>2.3477728232344883E-2</c:v>
                </c:pt>
                <c:pt idx="421">
                  <c:v>2.3523223095545279E-2</c:v>
                </c:pt>
                <c:pt idx="422">
                  <c:v>2.3568187438228565E-2</c:v>
                </c:pt>
                <c:pt idx="423">
                  <c:v>2.3612620066532166E-2</c:v>
                </c:pt>
                <c:pt idx="424">
                  <c:v>2.3656519786501667E-2</c:v>
                </c:pt>
                <c:pt idx="425">
                  <c:v>2.3699885404091361E-2</c:v>
                </c:pt>
                <c:pt idx="426">
                  <c:v>2.3742715725164797E-2</c:v>
                </c:pt>
                <c:pt idx="427">
                  <c:v>2.378500955549534E-2</c:v>
                </c:pt>
                <c:pt idx="428">
                  <c:v>2.3826765700766729E-2</c:v>
                </c:pt>
                <c:pt idx="429">
                  <c:v>2.3867982966573623E-2</c:v>
                </c:pt>
                <c:pt idx="430">
                  <c:v>2.3908660158422173E-2</c:v>
                </c:pt>
                <c:pt idx="431">
                  <c:v>2.3948796081730565E-2</c:v>
                </c:pt>
                <c:pt idx="432">
                  <c:v>2.3988389541829622E-2</c:v>
                </c:pt>
                <c:pt idx="433">
                  <c:v>2.4027439343963324E-2</c:v>
                </c:pt>
                <c:pt idx="434">
                  <c:v>2.4065944293289426E-2</c:v>
                </c:pt>
                <c:pt idx="435">
                  <c:v>2.4103903194879994E-2</c:v>
                </c:pt>
                <c:pt idx="436">
                  <c:v>2.4141314853722E-2</c:v>
                </c:pt>
                <c:pt idx="437">
                  <c:v>2.4178178074717897E-2</c:v>
                </c:pt>
                <c:pt idx="438">
                  <c:v>2.4214491662686199E-2</c:v>
                </c:pt>
                <c:pt idx="439">
                  <c:v>2.4250254422362089E-2</c:v>
                </c:pt>
                <c:pt idx="440">
                  <c:v>2.4285465158397961E-2</c:v>
                </c:pt>
                <c:pt idx="441">
                  <c:v>2.4320122675364063E-2</c:v>
                </c:pt>
                <c:pt idx="442">
                  <c:v>2.435422577774906E-2</c:v>
                </c:pt>
                <c:pt idx="443">
                  <c:v>2.4387773269960659E-2</c:v>
                </c:pt>
                <c:pt idx="444">
                  <c:v>2.4420763956326186E-2</c:v>
                </c:pt>
                <c:pt idx="445">
                  <c:v>2.4453196641093213E-2</c:v>
                </c:pt>
                <c:pt idx="446">
                  <c:v>2.448507012843016E-2</c:v>
                </c:pt>
                <c:pt idx="447">
                  <c:v>2.451638322242692E-2</c:v>
                </c:pt>
                <c:pt idx="448">
                  <c:v>2.4547134727095469E-2</c:v>
                </c:pt>
                <c:pt idx="449">
                  <c:v>2.4577323446370491E-2</c:v>
                </c:pt>
                <c:pt idx="450">
                  <c:v>2.4606948184110022E-2</c:v>
                </c:pt>
                <c:pt idx="451">
                  <c:v>2.4636007744096067E-2</c:v>
                </c:pt>
                <c:pt idx="452">
                  <c:v>2.4664500930035232E-2</c:v>
                </c:pt>
                <c:pt idx="453">
                  <c:v>2.4692426545559396E-2</c:v>
                </c:pt>
                <c:pt idx="454">
                  <c:v>2.4719783394226334E-2</c:v>
                </c:pt>
                <c:pt idx="455">
                  <c:v>2.4746570279520371E-2</c:v>
                </c:pt>
                <c:pt idx="456">
                  <c:v>2.4772786004853057E-2</c:v>
                </c:pt>
                <c:pt idx="457">
                  <c:v>2.4798429373563816E-2</c:v>
                </c:pt>
                <c:pt idx="458">
                  <c:v>2.4823499188920628E-2</c:v>
                </c:pt>
                <c:pt idx="459">
                  <c:v>2.4847994254120688E-2</c:v>
                </c:pt>
                <c:pt idx="460">
                  <c:v>2.4871913372291114E-2</c:v>
                </c:pt>
                <c:pt idx="461">
                  <c:v>2.4895255346489596E-2</c:v>
                </c:pt>
                <c:pt idx="462">
                  <c:v>2.4918018979705137E-2</c:v>
                </c:pt>
                <c:pt idx="463">
                  <c:v>2.4940203074858714E-2</c:v>
                </c:pt>
                <c:pt idx="464">
                  <c:v>2.4961806434803998E-2</c:v>
                </c:pt>
                <c:pt idx="465">
                  <c:v>2.4982827862328083E-2</c:v>
                </c:pt>
                <c:pt idx="466">
                  <c:v>2.5003266160152183E-2</c:v>
                </c:pt>
                <c:pt idx="467">
                  <c:v>2.5023120130932375E-2</c:v>
                </c:pt>
                <c:pt idx="468">
                  <c:v>2.5042388577260342E-2</c:v>
                </c:pt>
                <c:pt idx="469">
                  <c:v>2.5061070301664094E-2</c:v>
                </c:pt>
                <c:pt idx="470">
                  <c:v>2.5079164106608733E-2</c:v>
                </c:pt>
                <c:pt idx="471">
                  <c:v>2.5096668794497224E-2</c:v>
                </c:pt>
                <c:pt idx="472">
                  <c:v>2.5113583167671132E-2</c:v>
                </c:pt>
                <c:pt idx="473">
                  <c:v>2.5129906028411426E-2</c:v>
                </c:pt>
                <c:pt idx="474">
                  <c:v>2.5145636178939265E-2</c:v>
                </c:pt>
                <c:pt idx="475">
                  <c:v>2.5160772421416757E-2</c:v>
                </c:pt>
                <c:pt idx="476">
                  <c:v>2.5175313557947814E-2</c:v>
                </c:pt>
                <c:pt idx="477">
                  <c:v>2.5189258390578922E-2</c:v>
                </c:pt>
                <c:pt idx="478">
                  <c:v>2.5202605721299991E-2</c:v>
                </c:pt>
                <c:pt idx="479">
                  <c:v>2.521535435204517E-2</c:v>
                </c:pt>
                <c:pt idx="480">
                  <c:v>2.5227503084693698E-2</c:v>
                </c:pt>
                <c:pt idx="481">
                  <c:v>2.5239050721070772E-2</c:v>
                </c:pt>
                <c:pt idx="482">
                  <c:v>2.5249996062948386E-2</c:v>
                </c:pt>
                <c:pt idx="483">
                  <c:v>2.5260337912046221E-2</c:v>
                </c:pt>
                <c:pt idx="484">
                  <c:v>2.5270075070032531E-2</c:v>
                </c:pt>
                <c:pt idx="485">
                  <c:v>2.5279206338525054E-2</c:v>
                </c:pt>
                <c:pt idx="486">
                  <c:v>2.5287730519091903E-2</c:v>
                </c:pt>
                <c:pt idx="487">
                  <c:v>2.5295646413252503E-2</c:v>
                </c:pt>
                <c:pt idx="488">
                  <c:v>2.530295282247853E-2</c:v>
                </c:pt>
                <c:pt idx="489">
                  <c:v>2.5309648548194858E-2</c:v>
                </c:pt>
                <c:pt idx="490">
                  <c:v>2.5315732391780532E-2</c:v>
                </c:pt>
                <c:pt idx="491">
                  <c:v>2.5321203154569726E-2</c:v>
                </c:pt>
                <c:pt idx="492">
                  <c:v>2.5326059637852755E-2</c:v>
                </c:pt>
                <c:pt idx="493">
                  <c:v>2.5330300642877088E-2</c:v>
                </c:pt>
                <c:pt idx="494">
                  <c:v>2.5333924970848336E-2</c:v>
                </c:pt>
                <c:pt idx="495">
                  <c:v>2.5336931422931343E-2</c:v>
                </c:pt>
                <c:pt idx="496">
                  <c:v>2.5339318800251198E-2</c:v>
                </c:pt>
                <c:pt idx="497">
                  <c:v>2.5341085903894327E-2</c:v>
                </c:pt>
                <c:pt idx="498">
                  <c:v>2.5342231534909575E-2</c:v>
                </c:pt>
                <c:pt idx="499">
                  <c:v>2.5342754494309318E-2</c:v>
                </c:pt>
                <c:pt idx="500">
                  <c:v>2.5342653583070581E-2</c:v>
                </c:pt>
                <c:pt idx="501">
                  <c:v>2.5341927602136185E-2</c:v>
                </c:pt>
                <c:pt idx="502">
                  <c:v>2.5340575352415913E-2</c:v>
                </c:pt>
                <c:pt idx="503">
                  <c:v>2.5338595634787679E-2</c:v>
                </c:pt>
                <c:pt idx="504">
                  <c:v>2.5335987250098745E-2</c:v>
                </c:pt>
                <c:pt idx="505">
                  <c:v>2.5332748999166932E-2</c:v>
                </c:pt>
                <c:pt idx="506">
                  <c:v>2.5328879682781875E-2</c:v>
                </c:pt>
                <c:pt idx="507">
                  <c:v>2.5324378101706277E-2</c:v>
                </c:pt>
                <c:pt idx="508">
                  <c:v>2.531924305667721E-2</c:v>
                </c:pt>
                <c:pt idx="509">
                  <c:v>2.5313473348407414E-2</c:v>
                </c:pt>
                <c:pt idx="510">
                  <c:v>2.5307067777586647E-2</c:v>
                </c:pt>
                <c:pt idx="511">
                  <c:v>2.5300025144883033E-2</c:v>
                </c:pt>
                <c:pt idx="512">
                  <c:v>2.5292344250944461E-2</c:v>
                </c:pt>
                <c:pt idx="513">
                  <c:v>2.5284023896399985E-2</c:v>
                </c:pt>
                <c:pt idx="514">
                  <c:v>2.5275062881861283E-2</c:v>
                </c:pt>
                <c:pt idx="515">
                  <c:v>2.5265460007924088E-2</c:v>
                </c:pt>
                <c:pt idx="516">
                  <c:v>2.5255214075169723E-2</c:v>
                </c:pt>
                <c:pt idx="517">
                  <c:v>2.52443238841666E-2</c:v>
                </c:pt>
                <c:pt idx="518">
                  <c:v>2.523278823547179E-2</c:v>
                </c:pt>
                <c:pt idx="519">
                  <c:v>2.52206059296326E-2</c:v>
                </c:pt>
                <c:pt idx="520">
                  <c:v>2.5207775767188197E-2</c:v>
                </c:pt>
                <c:pt idx="521">
                  <c:v>2.5194296548671242E-2</c:v>
                </c:pt>
                <c:pt idx="522">
                  <c:v>2.518016707460961E-2</c:v>
                </c:pt>
                <c:pt idx="523">
                  <c:v>2.5165386145528081E-2</c:v>
                </c:pt>
                <c:pt idx="524">
                  <c:v>2.5149952561950104E-2</c:v>
                </c:pt>
                <c:pt idx="525">
                  <c:v>2.5133865124399593E-2</c:v>
                </c:pt>
                <c:pt idx="526">
                  <c:v>2.5117122633402763E-2</c:v>
                </c:pt>
                <c:pt idx="527">
                  <c:v>2.509972388949E-2</c:v>
                </c:pt>
                <c:pt idx="528">
                  <c:v>2.5081667693197755E-2</c:v>
                </c:pt>
                <c:pt idx="529">
                  <c:v>2.5062952845070523E-2</c:v>
                </c:pt>
                <c:pt idx="530">
                  <c:v>2.5043578145662833E-2</c:v>
                </c:pt>
                <c:pt idx="531">
                  <c:v>2.5023542395541283E-2</c:v>
                </c:pt>
                <c:pt idx="532">
                  <c:v>2.5002844395286633E-2</c:v>
                </c:pt>
                <c:pt idx="533">
                  <c:v>2.4981482945495938E-2</c:v>
                </c:pt>
                <c:pt idx="534">
                  <c:v>2.4959456846784737E-2</c:v>
                </c:pt>
                <c:pt idx="535">
                  <c:v>2.4936764899789278E-2</c:v>
                </c:pt>
                <c:pt idx="536">
                  <c:v>2.4913405905168818E-2</c:v>
                </c:pt>
                <c:pt idx="537">
                  <c:v>2.4889378663607954E-2</c:v>
                </c:pt>
                <c:pt idx="538">
                  <c:v>2.4864681975819012E-2</c:v>
                </c:pt>
                <c:pt idx="539">
                  <c:v>2.4839314642544519E-2</c:v>
                </c:pt>
                <c:pt idx="540">
                  <c:v>2.4813275464559702E-2</c:v>
                </c:pt>
                <c:pt idx="541">
                  <c:v>2.4786563242675051E-2</c:v>
                </c:pt>
                <c:pt idx="542">
                  <c:v>2.4759176777738978E-2</c:v>
                </c:pt>
                <c:pt idx="543">
                  <c:v>2.4731114870640492E-2</c:v>
                </c:pt>
                <c:pt idx="544">
                  <c:v>2.4702376322311984E-2</c:v>
                </c:pt>
                <c:pt idx="545">
                  <c:v>2.4672959933732055E-2</c:v>
                </c:pt>
                <c:pt idx="546">
                  <c:v>2.4642864505928418E-2</c:v>
                </c:pt>
                <c:pt idx="547">
                  <c:v>2.4612088839980895E-2</c:v>
                </c:pt>
                <c:pt idx="548">
                  <c:v>2.4580631737024451E-2</c:v>
                </c:pt>
                <c:pt idx="549">
                  <c:v>2.4548491998252358E-2</c:v>
                </c:pt>
                <c:pt idx="550">
                  <c:v>2.4515668424919385E-2</c:v>
                </c:pt>
                <c:pt idx="551">
                  <c:v>2.4482159818345114E-2</c:v>
                </c:pt>
                <c:pt idx="552">
                  <c:v>2.4447964979917317E-2</c:v>
                </c:pt>
                <c:pt idx="553">
                  <c:v>2.4413082711095446E-2</c:v>
                </c:pt>
                <c:pt idx="554">
                  <c:v>2.4377511813414198E-2</c:v>
                </c:pt>
                <c:pt idx="555">
                  <c:v>2.4341251088487177E-2</c:v>
                </c:pt>
                <c:pt idx="556">
                  <c:v>2.4304299338010656E-2</c:v>
                </c:pt>
                <c:pt idx="557">
                  <c:v>2.4266655363767466E-2</c:v>
                </c:pt>
                <c:pt idx="558">
                  <c:v>2.4228317967630933E-2</c:v>
                </c:pt>
                <c:pt idx="559">
                  <c:v>2.4189285951569002E-2</c:v>
                </c:pt>
                <c:pt idx="560">
                  <c:v>2.4149558117648406E-2</c:v>
                </c:pt>
                <c:pt idx="561">
                  <c:v>2.4109133268038992E-2</c:v>
                </c:pt>
                <c:pt idx="562">
                  <c:v>2.4068010205018149E-2</c:v>
                </c:pt>
                <c:pt idx="563">
                  <c:v>2.4026187730975389E-2</c:v>
                </c:pt>
                <c:pt idx="564">
                  <c:v>2.3983664648417016E-2</c:v>
                </c:pt>
                <c:pt idx="565">
                  <c:v>2.3940439759970969E-2</c:v>
                </c:pt>
                <c:pt idx="566">
                  <c:v>2.3896511868391788E-2</c:v>
                </c:pt>
                <c:pt idx="567">
                  <c:v>2.3851879776565731E-2</c:v>
                </c:pt>
                <c:pt idx="568">
                  <c:v>2.3806542287516025E-2</c:v>
                </c:pt>
                <c:pt idx="569">
                  <c:v>2.376049820440829E-2</c:v>
                </c:pt>
                <c:pt idx="570">
                  <c:v>2.3713746330556128E-2</c:v>
                </c:pt>
                <c:pt idx="571">
                  <c:v>2.3666285469426861E-2</c:v>
                </c:pt>
                <c:pt idx="572">
                  <c:v>2.3618114424647452E-2</c:v>
                </c:pt>
                <c:pt idx="573">
                  <c:v>2.3569232000010609E-2</c:v>
                </c:pt>
                <c:pt idx="574">
                  <c:v>2.3519636999481074E-2</c:v>
                </c:pt>
                <c:pt idx="575">
                  <c:v>2.3469328227202102E-2</c:v>
                </c:pt>
                <c:pt idx="576">
                  <c:v>2.3418304487502133E-2</c:v>
                </c:pt>
                <c:pt idx="577">
                  <c:v>2.3366564584901703E-2</c:v>
                </c:pt>
                <c:pt idx="578">
                  <c:v>2.3314107324120537E-2</c:v>
                </c:pt>
                <c:pt idx="579">
                  <c:v>2.3260931510084876E-2</c:v>
                </c:pt>
                <c:pt idx="580">
                  <c:v>2.3207534217662893E-2</c:v>
                </c:pt>
                <c:pt idx="581">
                  <c:v>2.3153916136488612E-2</c:v>
                </c:pt>
                <c:pt idx="582">
                  <c:v>2.3100077956704209E-2</c:v>
                </c:pt>
                <c:pt idx="583">
                  <c:v>2.3046020368955235E-2</c:v>
                </c:pt>
                <c:pt idx="584">
                  <c:v>2.2991744064385849E-2</c:v>
                </c:pt>
                <c:pt idx="585">
                  <c:v>2.2937249734634142E-2</c:v>
                </c:pt>
                <c:pt idx="586">
                  <c:v>2.2882538071827503E-2</c:v>
                </c:pt>
                <c:pt idx="587">
                  <c:v>2.2827609768578009E-2</c:v>
                </c:pt>
                <c:pt idx="588">
                  <c:v>2.2772465517977892E-2</c:v>
                </c:pt>
                <c:pt idx="589">
                  <c:v>2.2717106013595032E-2</c:v>
                </c:pt>
                <c:pt idx="590">
                  <c:v>2.266153194946853E-2</c:v>
                </c:pt>
                <c:pt idx="591">
                  <c:v>2.2605744020104273E-2</c:v>
                </c:pt>
                <c:pt idx="592">
                  <c:v>2.2549742920470611E-2</c:v>
                </c:pt>
                <c:pt idx="593">
                  <c:v>2.2493529345994023E-2</c:v>
                </c:pt>
                <c:pt idx="594">
                  <c:v>2.2437103992554875E-2</c:v>
                </c:pt>
                <c:pt idx="595">
                  <c:v>2.2380467556483187E-2</c:v>
                </c:pt>
                <c:pt idx="596">
                  <c:v>2.2323620734554437E-2</c:v>
                </c:pt>
                <c:pt idx="597">
                  <c:v>2.2266564223985468E-2</c:v>
                </c:pt>
                <c:pt idx="598">
                  <c:v>2.2209298722430378E-2</c:v>
                </c:pt>
                <c:pt idx="599">
                  <c:v>2.2151824927976464E-2</c:v>
                </c:pt>
                <c:pt idx="600">
                  <c:v>2.2094143539140229E-2</c:v>
                </c:pt>
                <c:pt idx="601">
                  <c:v>2.203625525486342E-2</c:v>
                </c:pt>
                <c:pt idx="602">
                  <c:v>2.1978160774509092E-2</c:v>
                </c:pt>
                <c:pt idx="603">
                  <c:v>2.1919860797857741E-2</c:v>
                </c:pt>
                <c:pt idx="604">
                  <c:v>2.1861356025103435E-2</c:v>
                </c:pt>
                <c:pt idx="605">
                  <c:v>2.1802647156850052E-2</c:v>
                </c:pt>
                <c:pt idx="606">
                  <c:v>2.1743734894107466E-2</c:v>
                </c:pt>
                <c:pt idx="607">
                  <c:v>2.1684619938287866E-2</c:v>
                </c:pt>
                <c:pt idx="608">
                  <c:v>2.162530299120204E-2</c:v>
                </c:pt>
                <c:pt idx="609">
                  <c:v>2.156578475505572E-2</c:v>
                </c:pt>
                <c:pt idx="610">
                  <c:v>2.1506065932445997E-2</c:v>
                </c:pt>
                <c:pt idx="611">
                  <c:v>2.1446147226357716E-2</c:v>
                </c:pt>
                <c:pt idx="612">
                  <c:v>2.1386029340159946E-2</c:v>
                </c:pt>
                <c:pt idx="613">
                  <c:v>2.1325712977602482E-2</c:v>
                </c:pt>
                <c:pt idx="614">
                  <c:v>2.1265198842812354E-2</c:v>
                </c:pt>
                <c:pt idx="615">
                  <c:v>2.1204487640290419E-2</c:v>
                </c:pt>
                <c:pt idx="616">
                  <c:v>2.1143580074907933E-2</c:v>
                </c:pt>
                <c:pt idx="617">
                  <c:v>2.108247685190321E-2</c:v>
                </c:pt>
                <c:pt idx="618">
                  <c:v>2.1021178676878267E-2</c:v>
                </c:pt>
                <c:pt idx="619">
                  <c:v>2.0959686255795539E-2</c:v>
                </c:pt>
                <c:pt idx="620">
                  <c:v>2.0898000294974611E-2</c:v>
                </c:pt>
                <c:pt idx="621">
                  <c:v>2.0836121501088972E-2</c:v>
                </c:pt>
                <c:pt idx="622">
                  <c:v>2.0774050581162832E-2</c:v>
                </c:pt>
                <c:pt idx="623">
                  <c:v>2.0711788242567933E-2</c:v>
                </c:pt>
                <c:pt idx="624">
                  <c:v>2.0649335193020413E-2</c:v>
                </c:pt>
                <c:pt idx="625">
                  <c:v>2.0586692140577716E-2</c:v>
                </c:pt>
                <c:pt idx="626">
                  <c:v>2.0523859793635489E-2</c:v>
                </c:pt>
                <c:pt idx="627">
                  <c:v>2.0460838860924552E-2</c:v>
                </c:pt>
                <c:pt idx="628">
                  <c:v>2.0397630051507871E-2</c:v>
                </c:pt>
                <c:pt idx="629">
                  <c:v>2.0334234074777576E-2</c:v>
                </c:pt>
                <c:pt idx="630">
                  <c:v>2.0270651640452001E-2</c:v>
                </c:pt>
                <c:pt idx="631">
                  <c:v>2.0206883458572748E-2</c:v>
                </c:pt>
                <c:pt idx="632">
                  <c:v>2.0142930239501797E-2</c:v>
                </c:pt>
                <c:pt idx="633">
                  <c:v>2.0078792693918626E-2</c:v>
                </c:pt>
                <c:pt idx="634">
                  <c:v>2.0014471532817355E-2</c:v>
                </c:pt>
                <c:pt idx="635">
                  <c:v>1.9949967467503958E-2</c:v>
                </c:pt>
                <c:pt idx="636">
                  <c:v>1.9885281209593438E-2</c:v>
                </c:pt>
                <c:pt idx="637">
                  <c:v>1.9820413471007086E-2</c:v>
                </c:pt>
                <c:pt idx="638">
                  <c:v>1.9755364963969735E-2</c:v>
                </c:pt>
                <c:pt idx="639">
                  <c:v>1.9690136401007051E-2</c:v>
                </c:pt>
                <c:pt idx="640">
                  <c:v>1.9624728494942848E-2</c:v>
                </c:pt>
                <c:pt idx="641">
                  <c:v>1.9559141958896426E-2</c:v>
                </c:pt>
                <c:pt idx="642">
                  <c:v>1.9493377506279951E-2</c:v>
                </c:pt>
                <c:pt idx="643">
                  <c:v>1.9427435850795826E-2</c:v>
                </c:pt>
                <c:pt idx="644">
                  <c:v>1.9361317706434115E-2</c:v>
                </c:pt>
                <c:pt idx="645">
                  <c:v>1.9295023787469997E-2</c:v>
                </c:pt>
                <c:pt idx="646">
                  <c:v>1.9228554808461206E-2</c:v>
                </c:pt>
                <c:pt idx="647">
                  <c:v>1.9161911484245543E-2</c:v>
                </c:pt>
                <c:pt idx="648">
                  <c:v>1.9095094529938371E-2</c:v>
                </c:pt>
                <c:pt idx="649">
                  <c:v>1.9028104660930169E-2</c:v>
                </c:pt>
                <c:pt idx="650">
                  <c:v>1.896094259288408E-2</c:v>
                </c:pt>
                <c:pt idx="651">
                  <c:v>1.889360904173349E-2</c:v>
                </c:pt>
                <c:pt idx="652">
                  <c:v>1.882610472367964E-2</c:v>
                </c:pt>
                <c:pt idx="653">
                  <c:v>1.8758430355189253E-2</c:v>
                </c:pt>
                <c:pt idx="654">
                  <c:v>1.8690586652992183E-2</c:v>
                </c:pt>
                <c:pt idx="655">
                  <c:v>1.8622574334079083E-2</c:v>
                </c:pt>
                <c:pt idx="656">
                  <c:v>1.8554394115699098E-2</c:v>
                </c:pt>
                <c:pt idx="657">
                  <c:v>1.8486046715357595E-2</c:v>
                </c:pt>
                <c:pt idx="658">
                  <c:v>1.8417532850813875E-2</c:v>
                </c:pt>
                <c:pt idx="659">
                  <c:v>1.8348853240078941E-2</c:v>
                </c:pt>
                <c:pt idx="660">
                  <c:v>1.8280008601413288E-2</c:v>
                </c:pt>
                <c:pt idx="661">
                  <c:v>1.8210999653324674E-2</c:v>
                </c:pt>
                <c:pt idx="662">
                  <c:v>1.8141827114565964E-2</c:v>
                </c:pt>
                <c:pt idx="663">
                  <c:v>1.8072491704132956E-2</c:v>
                </c:pt>
                <c:pt idx="664">
                  <c:v>1.8002994141262243E-2</c:v>
                </c:pt>
                <c:pt idx="665">
                  <c:v>1.7933335145429084E-2</c:v>
                </c:pt>
                <c:pt idx="666">
                  <c:v>1.7863515436345317E-2</c:v>
                </c:pt>
                <c:pt idx="667">
                  <c:v>1.7793535733957262E-2</c:v>
                </c:pt>
                <c:pt idx="668">
                  <c:v>1.7723396758443661E-2</c:v>
                </c:pt>
                <c:pt idx="669">
                  <c:v>1.7653099230213635E-2</c:v>
                </c:pt>
                <c:pt idx="670">
                  <c:v>1.7582643869904654E-2</c:v>
                </c:pt>
                <c:pt idx="671">
                  <c:v>1.7512031398380534E-2</c:v>
                </c:pt>
                <c:pt idx="672">
                  <c:v>1.7441262536729441E-2</c:v>
                </c:pt>
                <c:pt idx="673">
                  <c:v>1.7370338006261924E-2</c:v>
                </c:pt>
                <c:pt idx="674">
                  <c:v>1.729925852850896E-2</c:v>
                </c:pt>
                <c:pt idx="675">
                  <c:v>1.7228024825220015E-2</c:v>
                </c:pt>
                <c:pt idx="676">
                  <c:v>1.7156637618361129E-2</c:v>
                </c:pt>
                <c:pt idx="677">
                  <c:v>1.7085097630113014E-2</c:v>
                </c:pt>
                <c:pt idx="678">
                  <c:v>1.7013405582869175E-2</c:v>
                </c:pt>
                <c:pt idx="679">
                  <c:v>1.6941562199234029E-2</c:v>
                </c:pt>
                <c:pt idx="680">
                  <c:v>1.6869568202021075E-2</c:v>
                </c:pt>
                <c:pt idx="681">
                  <c:v>1.679742431425103E-2</c:v>
                </c:pt>
                <c:pt idx="682">
                  <c:v>1.6725131259150056E-2</c:v>
                </c:pt>
                <c:pt idx="683">
                  <c:v>1.6652689760147919E-2</c:v>
                </c:pt>
                <c:pt idx="684">
                  <c:v>1.6580100540876219E-2</c:v>
                </c:pt>
                <c:pt idx="685">
                  <c:v>1.650736432516664E-2</c:v>
                </c:pt>
                <c:pt idx="686">
                  <c:v>1.6434481837049167E-2</c:v>
                </c:pt>
                <c:pt idx="687">
                  <c:v>1.636145380075037E-2</c:v>
                </c:pt>
                <c:pt idx="688">
                  <c:v>1.6288280940691676E-2</c:v>
                </c:pt>
                <c:pt idx="689">
                  <c:v>1.6214963981487668E-2</c:v>
                </c:pt>
                <c:pt idx="690">
                  <c:v>1.6141503647944384E-2</c:v>
                </c:pt>
                <c:pt idx="691">
                  <c:v>1.6067900665057661E-2</c:v>
                </c:pt>
                <c:pt idx="692">
                  <c:v>1.5994155758011455E-2</c:v>
                </c:pt>
                <c:pt idx="693">
                  <c:v>1.5920269652176217E-2</c:v>
                </c:pt>
                <c:pt idx="694">
                  <c:v>1.5846243073107238E-2</c:v>
                </c:pt>
                <c:pt idx="695">
                  <c:v>1.5772076746543066E-2</c:v>
                </c:pt>
                <c:pt idx="696">
                  <c:v>1.5697771398403872E-2</c:v>
                </c:pt>
                <c:pt idx="697">
                  <c:v>1.5623327754789886E-2</c:v>
                </c:pt>
                <c:pt idx="698">
                  <c:v>1.5548746541979826E-2</c:v>
                </c:pt>
                <c:pt idx="699">
                  <c:v>1.5474028486429321E-2</c:v>
                </c:pt>
                <c:pt idx="700">
                  <c:v>1.5399174314769394E-2</c:v>
                </c:pt>
                <c:pt idx="701">
                  <c:v>1.5324184753804914E-2</c:v>
                </c:pt>
                <c:pt idx="702">
                  <c:v>1.5249060530513087E-2</c:v>
                </c:pt>
                <c:pt idx="703">
                  <c:v>1.5173802372041953E-2</c:v>
                </c:pt>
                <c:pt idx="704">
                  <c:v>1.509841100570891E-2</c:v>
                </c:pt>
                <c:pt idx="705">
                  <c:v>1.5022887158999222E-2</c:v>
                </c:pt>
                <c:pt idx="706">
                  <c:v>1.4947231559564574E-2</c:v>
                </c:pt>
                <c:pt idx="707">
                  <c:v>1.4871444935221611E-2</c:v>
                </c:pt>
                <c:pt idx="708">
                  <c:v>1.479552801395053E-2</c:v>
                </c:pt>
                <c:pt idx="709">
                  <c:v>1.4719481523893633E-2</c:v>
                </c:pt>
                <c:pt idx="710">
                  <c:v>1.4643306193353934E-2</c:v>
                </c:pt>
                <c:pt idx="711">
                  <c:v>1.4567002750793768E-2</c:v>
                </c:pt>
                <c:pt idx="712">
                  <c:v>1.4490571924833408E-2</c:v>
                </c:pt>
                <c:pt idx="713">
                  <c:v>1.4414014444249697E-2</c:v>
                </c:pt>
                <c:pt idx="714">
                  <c:v>1.4337331037974702E-2</c:v>
                </c:pt>
                <c:pt idx="715">
                  <c:v>1.4260522435094364E-2</c:v>
                </c:pt>
                <c:pt idx="716">
                  <c:v>1.418358936484718E-2</c:v>
                </c:pt>
                <c:pt idx="717">
                  <c:v>1.4106532556622886E-2</c:v>
                </c:pt>
                <c:pt idx="718">
                  <c:v>1.4029352739961153E-2</c:v>
                </c:pt>
                <c:pt idx="719">
                  <c:v>1.3952050644550303E-2</c:v>
                </c:pt>
                <c:pt idx="720">
                  <c:v>1.3874627000226033E-2</c:v>
                </c:pt>
                <c:pt idx="721">
                  <c:v>1.3797082536970158E-2</c:v>
                </c:pt>
                <c:pt idx="722">
                  <c:v>1.371941798490935E-2</c:v>
                </c:pt>
                <c:pt idx="723">
                  <c:v>1.3641634074313919E-2</c:v>
                </c:pt>
                <c:pt idx="724">
                  <c:v>1.356373153559658E-2</c:v>
                </c:pt>
                <c:pt idx="725">
                  <c:v>1.3485711099311239E-2</c:v>
                </c:pt>
                <c:pt idx="726">
                  <c:v>1.3407573496151811E-2</c:v>
                </c:pt>
                <c:pt idx="727">
                  <c:v>1.3329319456951021E-2</c:v>
                </c:pt>
                <c:pt idx="728">
                  <c:v>1.3250949712679254E-2</c:v>
                </c:pt>
                <c:pt idx="729">
                  <c:v>1.3172464994443373E-2</c:v>
                </c:pt>
                <c:pt idx="730">
                  <c:v>1.3093866033485597E-2</c:v>
                </c:pt>
                <c:pt idx="731">
                  <c:v>1.3015153561182359E-2</c:v>
                </c:pt>
                <c:pt idx="732">
                  <c:v>1.2936328309043196E-2</c:v>
                </c:pt>
                <c:pt idx="733">
                  <c:v>1.2857391008709643E-2</c:v>
                </c:pt>
                <c:pt idx="734">
                  <c:v>1.277834239195415E-2</c:v>
                </c:pt>
                <c:pt idx="735">
                  <c:v>1.2699183190678991E-2</c:v>
                </c:pt>
                <c:pt idx="736">
                  <c:v>1.2619914136915223E-2</c:v>
                </c:pt>
                <c:pt idx="737">
                  <c:v>1.2540535962821625E-2</c:v>
                </c:pt>
                <c:pt idx="738">
                  <c:v>1.2461049400683674E-2</c:v>
                </c:pt>
                <c:pt idx="739">
                  <c:v>1.238145518291252E-2</c:v>
                </c:pt>
                <c:pt idx="740">
                  <c:v>1.2301754042043988E-2</c:v>
                </c:pt>
                <c:pt idx="741">
                  <c:v>1.2221946710737586E-2</c:v>
                </c:pt>
                <c:pt idx="742">
                  <c:v>1.2142033921775538E-2</c:v>
                </c:pt>
                <c:pt idx="743">
                  <c:v>1.2062016408061817E-2</c:v>
                </c:pt>
                <c:pt idx="744">
                  <c:v>1.1981894902621214E-2</c:v>
                </c:pt>
                <c:pt idx="745">
                  <c:v>1.1901670138598398E-2</c:v>
                </c:pt>
                <c:pt idx="746">
                  <c:v>1.1821342849257024E-2</c:v>
                </c:pt>
                <c:pt idx="747">
                  <c:v>1.1740913767978828E-2</c:v>
                </c:pt>
                <c:pt idx="748">
                  <c:v>1.1660383628262758E-2</c:v>
                </c:pt>
                <c:pt idx="749">
                  <c:v>1.1579753163724104E-2</c:v>
                </c:pt>
                <c:pt idx="750">
                  <c:v>1.1499023108093679E-2</c:v>
                </c:pt>
                <c:pt idx="751">
                  <c:v>1.1418194195216978E-2</c:v>
                </c:pt>
                <c:pt idx="752">
                  <c:v>1.1337267159053383E-2</c:v>
                </c:pt>
                <c:pt idx="753">
                  <c:v>1.1256242733675387E-2</c:v>
                </c:pt>
                <c:pt idx="754">
                  <c:v>1.1175121653267816E-2</c:v>
                </c:pt>
                <c:pt idx="755">
                  <c:v>1.1093904652127095E-2</c:v>
                </c:pt>
                <c:pt idx="756">
                  <c:v>1.1012592464660532E-2</c:v>
                </c:pt>
                <c:pt idx="757">
                  <c:v>1.093118582538561E-2</c:v>
                </c:pt>
                <c:pt idx="758">
                  <c:v>1.0849685468929312E-2</c:v>
                </c:pt>
                <c:pt idx="759">
                  <c:v>1.0768092130027473E-2</c:v>
                </c:pt>
                <c:pt idx="760">
                  <c:v>1.0686406543524153E-2</c:v>
                </c:pt>
                <c:pt idx="761">
                  <c:v>1.0604629444371025E-2</c:v>
                </c:pt>
                <c:pt idx="762">
                  <c:v>1.0522761567626814E-2</c:v>
                </c:pt>
                <c:pt idx="763">
                  <c:v>1.0440803648456731E-2</c:v>
                </c:pt>
                <c:pt idx="764">
                  <c:v>1.0358756422131972E-2</c:v>
                </c:pt>
                <c:pt idx="765">
                  <c:v>1.0276620624029212E-2</c:v>
                </c:pt>
                <c:pt idx="766">
                  <c:v>1.0194396989630157E-2</c:v>
                </c:pt>
                <c:pt idx="767">
                  <c:v>1.011208625452111E-2</c:v>
                </c:pt>
                <c:pt idx="768">
                  <c:v>1.002968915439259E-2</c:v>
                </c:pt>
                <c:pt idx="769">
                  <c:v>9.9472064250389694E-3</c:v>
                </c:pt>
                <c:pt idx="770">
                  <c:v>9.8646388023581558E-3</c:v>
                </c:pt>
                <c:pt idx="771">
                  <c:v>9.7819870223513194E-3</c:v>
                </c:pt>
                <c:pt idx="772">
                  <c:v>9.6992518211226481E-3</c:v>
                </c:pt>
                <c:pt idx="773">
                  <c:v>9.6164339348791556E-3</c:v>
                </c:pt>
                <c:pt idx="774">
                  <c:v>9.5335340999305445E-3</c:v>
                </c:pt>
                <c:pt idx="775">
                  <c:v>9.4505530526890948E-3</c:v>
                </c:pt>
                <c:pt idx="776">
                  <c:v>9.3674915296696262E-3</c:v>
                </c:pt>
                <c:pt idx="777">
                  <c:v>9.2843502674894995E-3</c:v>
                </c:pt>
                <c:pt idx="778">
                  <c:v>9.2011300028686793E-3</c:v>
                </c:pt>
                <c:pt idx="779">
                  <c:v>9.1178314726298691E-3</c:v>
                </c:pt>
                <c:pt idx="780">
                  <c:v>9.0344554136986919E-3</c:v>
                </c:pt>
                <c:pt idx="781">
                  <c:v>8.9510025631039467E-3</c:v>
                </c:pt>
                <c:pt idx="782">
                  <c:v>8.8674736579779489E-3</c:v>
                </c:pt>
                <c:pt idx="783">
                  <c:v>8.7838694355569236E-3</c:v>
                </c:pt>
                <c:pt idx="784">
                  <c:v>8.7001906331815124E-3</c:v>
                </c:pt>
                <c:pt idx="785">
                  <c:v>8.6164379882973288E-3</c:v>
                </c:pt>
                <c:pt idx="786">
                  <c:v>8.5326122384556512E-3</c:v>
                </c:pt>
                <c:pt idx="787">
                  <c:v>8.4487141213141735E-3</c:v>
                </c:pt>
                <c:pt idx="788">
                  <c:v>8.3647443746378922E-3</c:v>
                </c:pt>
                <c:pt idx="789">
                  <c:v>8.280703736300089E-3</c:v>
                </c:pt>
                <c:pt idx="790">
                  <c:v>8.1965929442834456E-3</c:v>
                </c:pt>
                <c:pt idx="791">
                  <c:v>8.1124127366812848E-3</c:v>
                </c:pt>
                <c:pt idx="792">
                  <c:v>8.0281638516989506E-3</c:v>
                </c:pt>
                <c:pt idx="793">
                  <c:v>7.9438470276553368E-3</c:v>
                </c:pt>
                <c:pt idx="794">
                  <c:v>7.8594630029845767E-3</c:v>
                </c:pt>
                <c:pt idx="795">
                  <c:v>7.7750125162379165E-3</c:v>
                </c:pt>
                <c:pt idx="796">
                  <c:v>7.6904963060857607E-3</c:v>
                </c:pt>
                <c:pt idx="797">
                  <c:v>7.6059151113199207E-3</c:v>
                </c:pt>
                <c:pt idx="798">
                  <c:v>7.52126967085609E-3</c:v>
                </c:pt>
                <c:pt idx="799">
                  <c:v>7.4365607237365473E-3</c:v>
                </c:pt>
                <c:pt idx="800">
                  <c:v>7.3517890091331049E-3</c:v>
                </c:pt>
                <c:pt idx="801">
                  <c:v>7.266955266350344E-3</c:v>
                </c:pt>
                <c:pt idx="802">
                  <c:v>7.1820602348291376E-3</c:v>
                </c:pt>
                <c:pt idx="803">
                  <c:v>7.0971046541504993E-3</c:v>
                </c:pt>
                <c:pt idx="804">
                  <c:v>7.0120892640397761E-3</c:v>
                </c:pt>
                <c:pt idx="805">
                  <c:v>6.927014804371222E-3</c:v>
                </c:pt>
                <c:pt idx="806">
                  <c:v>6.8418820151729849E-3</c:v>
                </c:pt>
                <c:pt idx="807">
                  <c:v>6.7566916366325423E-3</c:v>
                </c:pt>
                <c:pt idx="808">
                  <c:v>6.671444409102621E-3</c:v>
                </c:pt>
                <c:pt idx="809">
                  <c:v>6.5861410731076573E-3</c:v>
                </c:pt>
                <c:pt idx="810">
                  <c:v>6.5007823693508356E-3</c:v>
                </c:pt>
                <c:pt idx="811">
                  <c:v>6.4153690387217669E-3</c:v>
                </c:pt>
                <c:pt idx="812">
                  <c:v>6.3299018223048663E-3</c:v>
                </c:pt>
                <c:pt idx="813">
                  <c:v>6.2443814613884962E-3</c:v>
                </c:pt>
                <c:pt idx="814">
                  <c:v>6.1588086974749519E-3</c:v>
                </c:pt>
                <c:pt idx="815">
                  <c:v>6.0731842722913706E-3</c:v>
                </c:pt>
                <c:pt idx="816">
                  <c:v>5.9875089278016652E-3</c:v>
                </c:pt>
                <c:pt idx="817">
                  <c:v>5.9017834062195743E-3</c:v>
                </c:pt>
                <c:pt idx="818">
                  <c:v>5.8160084500229617E-3</c:v>
                </c:pt>
                <c:pt idx="819">
                  <c:v>5.7301848019694797E-3</c:v>
                </c:pt>
                <c:pt idx="820">
                  <c:v>5.6443132051137582E-3</c:v>
                </c:pt>
                <c:pt idx="821">
                  <c:v>5.5583944028262805E-3</c:v>
                </c:pt>
                <c:pt idx="822">
                  <c:v>5.4724291388141234E-3</c:v>
                </c:pt>
                <c:pt idx="823">
                  <c:v>5.3864181571437941E-3</c:v>
                </c:pt>
                <c:pt idx="824">
                  <c:v>5.3003622022663862E-3</c:v>
                </c:pt>
                <c:pt idx="825">
                  <c:v>5.2142620190453199E-3</c:v>
                </c:pt>
                <c:pt idx="826">
                  <c:v>5.128118352787002E-3</c:v>
                </c:pt>
                <c:pt idx="827">
                  <c:v>5.0419319492747217E-3</c:v>
                </c:pt>
                <c:pt idx="828">
                  <c:v>4.9557035548062111E-3</c:v>
                </c:pt>
                <c:pt idx="829">
                  <c:v>4.8694339162353066E-3</c:v>
                </c:pt>
                <c:pt idx="830">
                  <c:v>4.7831237810182416E-3</c:v>
                </c:pt>
                <c:pt idx="831">
                  <c:v>4.6967738972651758E-3</c:v>
                </c:pt>
                <c:pt idx="832">
                  <c:v>4.6103850137976443E-3</c:v>
                </c:pt>
                <c:pt idx="833">
                  <c:v>4.5239578802127242E-3</c:v>
                </c:pt>
                <c:pt idx="834">
                  <c:v>4.437493246954854E-3</c:v>
                </c:pt>
                <c:pt idx="835">
                  <c:v>4.3509918653963598E-3</c:v>
                </c:pt>
                <c:pt idx="836">
                  <c:v>4.2644544879279463E-3</c:v>
                </c:pt>
                <c:pt idx="837">
                  <c:v>4.1778818680605996E-3</c:v>
                </c:pt>
                <c:pt idx="838">
                  <c:v>4.0912747605406103E-3</c:v>
                </c:pt>
                <c:pt idx="839">
                  <c:v>4.0046339214797038E-3</c:v>
                </c:pt>
                <c:pt idx="840">
                  <c:v>3.9179601085026425E-3</c:v>
                </c:pt>
                <c:pt idx="841">
                  <c:v>3.8312540809150751E-3</c:v>
                </c:pt>
                <c:pt idx="842">
                  <c:v>3.7445165998949309E-3</c:v>
                </c:pt>
                <c:pt idx="843">
                  <c:v>3.6577484287112958E-3</c:v>
                </c:pt>
                <c:pt idx="844">
                  <c:v>3.5709503329754556E-3</c:v>
                </c:pt>
                <c:pt idx="845">
                  <c:v>3.4841230809297529E-3</c:v>
                </c:pt>
                <c:pt idx="846">
                  <c:v>3.3972674437810452E-3</c:v>
                </c:pt>
                <c:pt idx="847">
                  <c:v>3.3103841960869921E-3</c:v>
                </c:pt>
                <c:pt idx="848">
                  <c:v>3.2234741162051796E-3</c:v>
                </c:pt>
                <c:pt idx="849">
                  <c:v>3.1365379868173158E-3</c:v>
                </c:pt>
                <c:pt idx="850">
                  <c:v>3.049576595543526E-3</c:v>
                </c:pt>
                <c:pt idx="851">
                  <c:v>2.9625907356653253E-3</c:v>
                </c:pt>
                <c:pt idx="852">
                  <c:v>2.8755812069803546E-3</c:v>
                </c:pt>
                <c:pt idx="853">
                  <c:v>2.7885488168177355E-3</c:v>
                </c:pt>
                <c:pt idx="854">
                  <c:v>2.7014943812503698E-3</c:v>
                </c:pt>
                <c:pt idx="855">
                  <c:v>2.6144187265501962E-3</c:v>
                </c:pt>
                <c:pt idx="856">
                  <c:v>2.5273226909451382E-3</c:v>
                </c:pt>
                <c:pt idx="857">
                  <c:v>2.4402071267532787E-3</c:v>
                </c:pt>
                <c:pt idx="858">
                  <c:v>2.3530729029921983E-3</c:v>
                </c:pt>
                <c:pt idx="859">
                  <c:v>2.265920908591618E-3</c:v>
                </c:pt>
                <c:pt idx="860">
                  <c:v>2.1787520563785194E-3</c:v>
                </c:pt>
                <c:pt idx="861">
                  <c:v>2.0915672880604235E-3</c:v>
                </c:pt>
                <c:pt idx="862">
                  <c:v>2.0043675805110957E-3</c:v>
                </c:pt>
                <c:pt idx="863">
                  <c:v>1.9171539537737882E-3</c:v>
                </c:pt>
                <c:pt idx="864">
                  <c:v>1.8299274813554809E-3</c:v>
                </c:pt>
                <c:pt idx="865">
                  <c:v>1.7426893036153581E-3</c:v>
                </c:pt>
                <c:pt idx="866">
                  <c:v>1.6554406453894734E-3</c:v>
                </c:pt>
                <c:pt idx="867">
                  <c:v>1.5681828395019083E-3</c:v>
                </c:pt>
                <c:pt idx="868">
                  <c:v>1.4809173585905602E-3</c:v>
                </c:pt>
                <c:pt idx="869">
                  <c:v>1.3936458588916718E-3</c:v>
                </c:pt>
                <c:pt idx="870">
                  <c:v>1.3063702415737053E-3</c:v>
                </c:pt>
                <c:pt idx="871">
                  <c:v>1.2190927404105276E-3</c:v>
                </c:pt>
                <c:pt idx="872">
                  <c:v>1.1318160500006233E-3</c:v>
                </c:pt>
                <c:pt idx="873">
                  <c:v>1.0445435182221932E-3</c:v>
                </c:pt>
                <c:pt idx="874">
                  <c:v>9.5727944386156849E-4</c:v>
                </c:pt>
                <c:pt idx="875">
                  <c:v>8.7002955312841604E-4</c:v>
                </c:pt>
                <c:pt idx="876">
                  <c:v>7.8280179431912205E-4</c:v>
                </c:pt>
                <c:pt idx="877">
                  <c:v>6.9560772911559136E-4</c:v>
                </c:pt>
                <c:pt idx="878">
                  <c:v>6.0846511688352747E-4</c:v>
                </c:pt>
                <c:pt idx="879">
                  <c:v>5.2140308124105732E-4</c:v>
                </c:pt>
                <c:pt idx="880">
                  <c:v>4.3447345873586733E-4</c:v>
                </c:pt>
                <c:pt idx="881">
                  <c:v>3.4777905369947769E-4</c:v>
                </c:pt>
                <c:pt idx="882">
                  <c:v>2.6155752562415113E-4</c:v>
                </c:pt>
                <c:pt idx="883">
                  <c:v>1.7650719638625831E-4</c:v>
                </c:pt>
                <c:pt idx="884">
                  <c:v>9.5804504405827483E-5</c:v>
                </c:pt>
                <c:pt idx="885">
                  <c:v>4.9838128326151137E-5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-3.7700000000000002E-5</c:v>
                </c:pt>
                <c:pt idx="1">
                  <c:v>-3.769955172169486E-5</c:v>
                </c:pt>
                <c:pt idx="2">
                  <c:v>-3.7698655165084576E-5</c:v>
                </c:pt>
                <c:pt idx="3">
                  <c:v>-3.769731033016915E-5</c:v>
                </c:pt>
                <c:pt idx="4">
                  <c:v>-3.7695517216948582E-5</c:v>
                </c:pt>
                <c:pt idx="5">
                  <c:v>-3.7693275825422872E-5</c:v>
                </c:pt>
                <c:pt idx="6">
                  <c:v>-3.7690586155592027E-5</c:v>
                </c:pt>
                <c:pt idx="7">
                  <c:v>-3.7687448207456033E-5</c:v>
                </c:pt>
                <c:pt idx="8">
                  <c:v>-3.7683861981014898E-5</c:v>
                </c:pt>
                <c:pt idx="9">
                  <c:v>-3.767982747626862E-5</c:v>
                </c:pt>
                <c:pt idx="10">
                  <c:v>-3.7675344693217201E-5</c:v>
                </c:pt>
                <c:pt idx="11">
                  <c:v>-3.7670413631860646E-5</c:v>
                </c:pt>
                <c:pt idx="12">
                  <c:v>-3.7665034292198942E-5</c:v>
                </c:pt>
                <c:pt idx="13">
                  <c:v>-3.7659206674232097E-5</c:v>
                </c:pt>
                <c:pt idx="14">
                  <c:v>-3.7652930777960116E-5</c:v>
                </c:pt>
                <c:pt idx="15">
                  <c:v>-3.7646206603382987E-5</c:v>
                </c:pt>
                <c:pt idx="16">
                  <c:v>-3.7639034150500715E-5</c:v>
                </c:pt>
                <c:pt idx="17">
                  <c:v>-3.7631413419313309E-5</c:v>
                </c:pt>
                <c:pt idx="18">
                  <c:v>-3.7623344409820754E-5</c:v>
                </c:pt>
                <c:pt idx="19">
                  <c:v>-3.7614827122023063E-5</c:v>
                </c:pt>
                <c:pt idx="20">
                  <c:v>-3.7605861555920224E-5</c:v>
                </c:pt>
                <c:pt idx="21">
                  <c:v>-3.759644771151225E-5</c:v>
                </c:pt>
                <c:pt idx="22">
                  <c:v>-3.7586585588799127E-5</c:v>
                </c:pt>
                <c:pt idx="23">
                  <c:v>-3.7576275187780868E-5</c:v>
                </c:pt>
                <c:pt idx="24">
                  <c:v>-3.7565516508457461E-5</c:v>
                </c:pt>
                <c:pt idx="25">
                  <c:v>-3.7554309550828919E-5</c:v>
                </c:pt>
                <c:pt idx="26">
                  <c:v>-3.7542654314895228E-5</c:v>
                </c:pt>
                <c:pt idx="27">
                  <c:v>-3.7530550800656402E-5</c:v>
                </c:pt>
                <c:pt idx="28">
                  <c:v>-3.7517999008112434E-5</c:v>
                </c:pt>
                <c:pt idx="29">
                  <c:v>-3.7504998937263317E-5</c:v>
                </c:pt>
                <c:pt idx="30">
                  <c:v>-3.7491550588109065E-5</c:v>
                </c:pt>
                <c:pt idx="31">
                  <c:v>-3.7477653960649671E-5</c:v>
                </c:pt>
                <c:pt idx="32">
                  <c:v>-3.7463309054885135E-5</c:v>
                </c:pt>
                <c:pt idx="33">
                  <c:v>-3.744851587081545E-5</c:v>
                </c:pt>
                <c:pt idx="34">
                  <c:v>-3.7433274408440631E-5</c:v>
                </c:pt>
                <c:pt idx="35">
                  <c:v>-3.7417584667760669E-5</c:v>
                </c:pt>
                <c:pt idx="36">
                  <c:v>-3.7401446648775565E-5</c:v>
                </c:pt>
                <c:pt idx="37">
                  <c:v>-3.7384860351485319E-5</c:v>
                </c:pt>
                <c:pt idx="38">
                  <c:v>-3.7367825775889932E-5</c:v>
                </c:pt>
                <c:pt idx="39">
                  <c:v>-3.7350342921989402E-5</c:v>
                </c:pt>
                <c:pt idx="40">
                  <c:v>-3.733241178978373E-5</c:v>
                </c:pt>
                <c:pt idx="41">
                  <c:v>-3.7314032379272917E-5</c:v>
                </c:pt>
                <c:pt idx="42">
                  <c:v>-3.7295204690456961E-5</c:v>
                </c:pt>
                <c:pt idx="43">
                  <c:v>-3.7275928723335864E-5</c:v>
                </c:pt>
                <c:pt idx="44">
                  <c:v>-3.7256204477909624E-5</c:v>
                </c:pt>
                <c:pt idx="45">
                  <c:v>-3.7236031954178243E-5</c:v>
                </c:pt>
                <c:pt idx="46">
                  <c:v>-3.721541115214172E-5</c:v>
                </c:pt>
                <c:pt idx="47">
                  <c:v>-3.7194342071800054E-5</c:v>
                </c:pt>
                <c:pt idx="48">
                  <c:v>-3.7172824713153247E-5</c:v>
                </c:pt>
                <c:pt idx="49">
                  <c:v>-3.7150859076201298E-5</c:v>
                </c:pt>
                <c:pt idx="50">
                  <c:v>-3.7128445160944214E-5</c:v>
                </c:pt>
                <c:pt idx="51">
                  <c:v>-3.710558296738198E-5</c:v>
                </c:pt>
                <c:pt idx="52">
                  <c:v>-3.7082272495514605E-5</c:v>
                </c:pt>
                <c:pt idx="53">
                  <c:v>-3.7058513745342088E-5</c:v>
                </c:pt>
                <c:pt idx="54">
                  <c:v>-3.7034306716864436E-5</c:v>
                </c:pt>
                <c:pt idx="55">
                  <c:v>-3.7009651410081635E-5</c:v>
                </c:pt>
                <c:pt idx="56">
                  <c:v>-3.6984547824993692E-5</c:v>
                </c:pt>
                <c:pt idx="57">
                  <c:v>-3.6958995961600614E-5</c:v>
                </c:pt>
                <c:pt idx="58">
                  <c:v>-3.6932995819902387E-5</c:v>
                </c:pt>
                <c:pt idx="59">
                  <c:v>-3.6906547399899025E-5</c:v>
                </c:pt>
                <c:pt idx="60">
                  <c:v>-3.6879650701590514E-5</c:v>
                </c:pt>
                <c:pt idx="61">
                  <c:v>-3.6852305724976861E-5</c:v>
                </c:pt>
                <c:pt idx="62">
                  <c:v>-3.6824512470058074E-5</c:v>
                </c:pt>
                <c:pt idx="63">
                  <c:v>-3.6796270936834144E-5</c:v>
                </c:pt>
                <c:pt idx="64">
                  <c:v>-3.6767581125305065E-5</c:v>
                </c:pt>
                <c:pt idx="65">
                  <c:v>-3.6738443035470851E-5</c:v>
                </c:pt>
                <c:pt idx="66">
                  <c:v>-3.6708856667331489E-5</c:v>
                </c:pt>
                <c:pt idx="67">
                  <c:v>-3.6678822020886991E-5</c:v>
                </c:pt>
                <c:pt idx="68">
                  <c:v>-3.6648339096137351E-5</c:v>
                </c:pt>
                <c:pt idx="69">
                  <c:v>-3.6617407893082563E-5</c:v>
                </c:pt>
                <c:pt idx="70">
                  <c:v>-3.6586028411722639E-5</c:v>
                </c:pt>
                <c:pt idx="71">
                  <c:v>-3.6554200652057574E-5</c:v>
                </c:pt>
                <c:pt idx="72">
                  <c:v>-3.6521924614087359E-5</c:v>
                </c:pt>
                <c:pt idx="73">
                  <c:v>-3.648920029781201E-5</c:v>
                </c:pt>
                <c:pt idx="74">
                  <c:v>-3.6456027703231518E-5</c:v>
                </c:pt>
                <c:pt idx="75">
                  <c:v>-3.6422406830345885E-5</c:v>
                </c:pt>
                <c:pt idx="76">
                  <c:v>-3.638833767915511E-5</c:v>
                </c:pt>
                <c:pt idx="77">
                  <c:v>-3.6353820249659186E-5</c:v>
                </c:pt>
                <c:pt idx="78">
                  <c:v>-3.6318854541858126E-5</c:v>
                </c:pt>
                <c:pt idx="79">
                  <c:v>-3.6283440555751925E-5</c:v>
                </c:pt>
                <c:pt idx="80">
                  <c:v>-3.6247578291340582E-5</c:v>
                </c:pt>
                <c:pt idx="81">
                  <c:v>-3.6211267748624097E-5</c:v>
                </c:pt>
                <c:pt idx="82">
                  <c:v>-3.617450892760247E-5</c:v>
                </c:pt>
                <c:pt idx="83">
                  <c:v>-3.6137301828275701E-5</c:v>
                </c:pt>
                <c:pt idx="84">
                  <c:v>-3.609964645064379E-5</c:v>
                </c:pt>
                <c:pt idx="85">
                  <c:v>-3.6061542794706737E-5</c:v>
                </c:pt>
                <c:pt idx="86">
                  <c:v>-3.6022990860464542E-5</c:v>
                </c:pt>
                <c:pt idx="87">
                  <c:v>-3.5983990647917205E-5</c:v>
                </c:pt>
                <c:pt idx="88">
                  <c:v>-3.5944542157064726E-5</c:v>
                </c:pt>
                <c:pt idx="89">
                  <c:v>-3.5904645387907112E-5</c:v>
                </c:pt>
                <c:pt idx="90">
                  <c:v>-3.5864300340444349E-5</c:v>
                </c:pt>
                <c:pt idx="91">
                  <c:v>-3.5823507014676444E-5</c:v>
                </c:pt>
                <c:pt idx="92">
                  <c:v>-3.5782265410603398E-5</c:v>
                </c:pt>
                <c:pt idx="93">
                  <c:v>-3.5740575528225209E-5</c:v>
                </c:pt>
                <c:pt idx="94">
                  <c:v>-3.5698437367541885E-5</c:v>
                </c:pt>
                <c:pt idx="95">
                  <c:v>-3.5655850928553412E-5</c:v>
                </c:pt>
                <c:pt idx="96">
                  <c:v>-3.5612816211259798E-5</c:v>
                </c:pt>
                <c:pt idx="97">
                  <c:v>-3.5569333215661048E-5</c:v>
                </c:pt>
                <c:pt idx="98">
                  <c:v>-3.552540194175715E-5</c:v>
                </c:pt>
                <c:pt idx="99">
                  <c:v>-3.5481022389548109E-5</c:v>
                </c:pt>
                <c:pt idx="100">
                  <c:v>-3.5436194559033934E-5</c:v>
                </c:pt>
                <c:pt idx="101">
                  <c:v>-3.5390918450214609E-5</c:v>
                </c:pt>
                <c:pt idx="102">
                  <c:v>-3.534519406309015E-5</c:v>
                </c:pt>
                <c:pt idx="103">
                  <c:v>-3.5299021397660542E-5</c:v>
                </c:pt>
                <c:pt idx="104">
                  <c:v>-3.5252400453925798E-5</c:v>
                </c:pt>
                <c:pt idx="105">
                  <c:v>-3.5205331231885906E-5</c:v>
                </c:pt>
                <c:pt idx="106">
                  <c:v>-3.5157813731540879E-5</c:v>
                </c:pt>
                <c:pt idx="107">
                  <c:v>-3.5109847952890703E-5</c:v>
                </c:pt>
                <c:pt idx="108">
                  <c:v>-3.5061433895935391E-5</c:v>
                </c:pt>
                <c:pt idx="109">
                  <c:v>-3.5012571560674938E-5</c:v>
                </c:pt>
                <c:pt idx="110">
                  <c:v>-3.4963260947109336E-5</c:v>
                </c:pt>
                <c:pt idx="111">
                  <c:v>-3.4913502055238599E-5</c:v>
                </c:pt>
                <c:pt idx="112">
                  <c:v>-3.486329488506272E-5</c:v>
                </c:pt>
                <c:pt idx="113">
                  <c:v>-3.4812639436581692E-5</c:v>
                </c:pt>
                <c:pt idx="114">
                  <c:v>-3.4761535709795529E-5</c:v>
                </c:pt>
                <c:pt idx="115">
                  <c:v>-3.4709983704704224E-5</c:v>
                </c:pt>
                <c:pt idx="116">
                  <c:v>-3.4657983421307777E-5</c:v>
                </c:pt>
                <c:pt idx="117">
                  <c:v>-3.4605534859606188E-5</c:v>
                </c:pt>
                <c:pt idx="118">
                  <c:v>-3.455263801959945E-5</c:v>
                </c:pt>
                <c:pt idx="119">
                  <c:v>-3.4499292901287578E-5</c:v>
                </c:pt>
                <c:pt idx="120">
                  <c:v>-3.4445499504670563E-5</c:v>
                </c:pt>
                <c:pt idx="121">
                  <c:v>-3.4391257829748406E-5</c:v>
                </c:pt>
                <c:pt idx="122">
                  <c:v>-3.4336567876521107E-5</c:v>
                </c:pt>
                <c:pt idx="123">
                  <c:v>-3.4281429644988667E-5</c:v>
                </c:pt>
                <c:pt idx="124">
                  <c:v>-3.4225843135151084E-5</c:v>
                </c:pt>
                <c:pt idx="125">
                  <c:v>-3.4169808347008359E-5</c:v>
                </c:pt>
                <c:pt idx="126">
                  <c:v>-3.4113325280560493E-5</c:v>
                </c:pt>
                <c:pt idx="127">
                  <c:v>-3.4056393935807484E-5</c:v>
                </c:pt>
                <c:pt idx="128">
                  <c:v>-3.3999014312749334E-5</c:v>
                </c:pt>
                <c:pt idx="129">
                  <c:v>-3.3941186411386048E-5</c:v>
                </c:pt>
                <c:pt idx="130">
                  <c:v>-3.3882910231717614E-5</c:v>
                </c:pt>
                <c:pt idx="131">
                  <c:v>-3.3824185773744038E-5</c:v>
                </c:pt>
                <c:pt idx="132">
                  <c:v>-3.3765013037465319E-5</c:v>
                </c:pt>
                <c:pt idx="133">
                  <c:v>-3.3705392022881459E-5</c:v>
                </c:pt>
                <c:pt idx="134">
                  <c:v>-3.3645322729992457E-5</c:v>
                </c:pt>
                <c:pt idx="135">
                  <c:v>-3.3584805158798319E-5</c:v>
                </c:pt>
                <c:pt idx="136">
                  <c:v>-3.3523839309299033E-5</c:v>
                </c:pt>
                <c:pt idx="137">
                  <c:v>-3.3462425181494605E-5</c:v>
                </c:pt>
                <c:pt idx="138">
                  <c:v>-3.3400562775385042E-5</c:v>
                </c:pt>
                <c:pt idx="139">
                  <c:v>-3.333825209097033E-5</c:v>
                </c:pt>
                <c:pt idx="140">
                  <c:v>-3.3275493128250476E-5</c:v>
                </c:pt>
                <c:pt idx="141">
                  <c:v>-3.3212285887225487E-5</c:v>
                </c:pt>
                <c:pt idx="142">
                  <c:v>-3.3148630367895349E-5</c:v>
                </c:pt>
                <c:pt idx="143">
                  <c:v>-3.3084526570260076E-5</c:v>
                </c:pt>
                <c:pt idx="144">
                  <c:v>-3.3019974494319654E-5</c:v>
                </c:pt>
                <c:pt idx="145">
                  <c:v>-3.2954974140074097E-5</c:v>
                </c:pt>
                <c:pt idx="146">
                  <c:v>-3.2889525507523391E-5</c:v>
                </c:pt>
                <c:pt idx="147">
                  <c:v>-3.282362859666755E-5</c:v>
                </c:pt>
                <c:pt idx="148">
                  <c:v>-3.2757283407506561E-5</c:v>
                </c:pt>
                <c:pt idx="149">
                  <c:v>-3.2690489940040436E-5</c:v>
                </c:pt>
                <c:pt idx="150">
                  <c:v>-3.2623248194269162E-5</c:v>
                </c:pt>
                <c:pt idx="151">
                  <c:v>-3.2555558170192754E-5</c:v>
                </c:pt>
                <c:pt idx="152">
                  <c:v>-3.2487419867811203E-5</c:v>
                </c:pt>
                <c:pt idx="153">
                  <c:v>-3.241883328712451E-5</c:v>
                </c:pt>
                <c:pt idx="154">
                  <c:v>-3.2349798428132669E-5</c:v>
                </c:pt>
                <c:pt idx="155">
                  <c:v>-3.2280315290835692E-5</c:v>
                </c:pt>
                <c:pt idx="156">
                  <c:v>-3.2210383875233574E-5</c:v>
                </c:pt>
                <c:pt idx="157">
                  <c:v>-3.2140004181326313E-5</c:v>
                </c:pt>
                <c:pt idx="158">
                  <c:v>-3.2069176209113904E-5</c:v>
                </c:pt>
                <c:pt idx="159">
                  <c:v>-3.1997899958596359E-5</c:v>
                </c:pt>
                <c:pt idx="160">
                  <c:v>-3.1926175429773673E-5</c:v>
                </c:pt>
                <c:pt idx="161">
                  <c:v>-3.1854002622645845E-5</c:v>
                </c:pt>
                <c:pt idx="162">
                  <c:v>-3.1781381537212874E-5</c:v>
                </c:pt>
                <c:pt idx="163">
                  <c:v>-3.1708312173474762E-5</c:v>
                </c:pt>
                <c:pt idx="164">
                  <c:v>-3.1634794531431508E-5</c:v>
                </c:pt>
                <c:pt idx="165">
                  <c:v>-3.1560828611083112E-5</c:v>
                </c:pt>
                <c:pt idx="166">
                  <c:v>-3.1486414412429574E-5</c:v>
                </c:pt>
                <c:pt idx="167">
                  <c:v>-3.1411551935470893E-5</c:v>
                </c:pt>
                <c:pt idx="168">
                  <c:v>-3.1336241180207071E-5</c:v>
                </c:pt>
                <c:pt idx="169">
                  <c:v>-3.1260482146638107E-5</c:v>
                </c:pt>
                <c:pt idx="170">
                  <c:v>-3.1184274834764001E-5</c:v>
                </c:pt>
                <c:pt idx="171">
                  <c:v>-3.1107619244584753E-5</c:v>
                </c:pt>
                <c:pt idx="172">
                  <c:v>-3.1030515376100364E-5</c:v>
                </c:pt>
                <c:pt idx="173">
                  <c:v>-3.0952963229310838E-5</c:v>
                </c:pt>
                <c:pt idx="174">
                  <c:v>-3.0874962804216165E-5</c:v>
                </c:pt>
                <c:pt idx="175">
                  <c:v>-3.0796514100816349E-5</c:v>
                </c:pt>
                <c:pt idx="176">
                  <c:v>-3.0717617119111391E-5</c:v>
                </c:pt>
                <c:pt idx="177">
                  <c:v>-3.0638271859101298E-5</c:v>
                </c:pt>
                <c:pt idx="178">
                  <c:v>-3.0558478320786057E-5</c:v>
                </c:pt>
                <c:pt idx="179">
                  <c:v>-3.0478236504165673E-5</c:v>
                </c:pt>
                <c:pt idx="180">
                  <c:v>-3.0397546409240151E-5</c:v>
                </c:pt>
                <c:pt idx="181">
                  <c:v>-3.0316408036009487E-5</c:v>
                </c:pt>
                <c:pt idx="182">
                  <c:v>-3.0234821384473681E-5</c:v>
                </c:pt>
                <c:pt idx="183">
                  <c:v>-3.0152786454632733E-5</c:v>
                </c:pt>
                <c:pt idx="184">
                  <c:v>-3.0070303246486639E-5</c:v>
                </c:pt>
                <c:pt idx="185">
                  <c:v>-2.9987371760035407E-5</c:v>
                </c:pt>
                <c:pt idx="186">
                  <c:v>-2.9903991995279033E-5</c:v>
                </c:pt>
                <c:pt idx="187">
                  <c:v>-2.9820163952217514E-5</c:v>
                </c:pt>
                <c:pt idx="188">
                  <c:v>-2.9735887630850859E-5</c:v>
                </c:pt>
                <c:pt idx="189">
                  <c:v>-2.965116303117906E-5</c:v>
                </c:pt>
                <c:pt idx="190">
                  <c:v>-2.9565990153202118E-5</c:v>
                </c:pt>
                <c:pt idx="191">
                  <c:v>-2.9480368996920037E-5</c:v>
                </c:pt>
                <c:pt idx="192">
                  <c:v>-2.9394299562332808E-5</c:v>
                </c:pt>
                <c:pt idx="193">
                  <c:v>-2.9307781849440444E-5</c:v>
                </c:pt>
                <c:pt idx="194">
                  <c:v>-2.9220815858242935E-5</c:v>
                </c:pt>
                <c:pt idx="195">
                  <c:v>-2.9133401588740283E-5</c:v>
                </c:pt>
                <c:pt idx="196">
                  <c:v>-2.9045539040932493E-5</c:v>
                </c:pt>
                <c:pt idx="197">
                  <c:v>-2.8957228214819561E-5</c:v>
                </c:pt>
                <c:pt idx="198">
                  <c:v>-2.8868469110401483E-5</c:v>
                </c:pt>
                <c:pt idx="199">
                  <c:v>-2.8779261727678264E-5</c:v>
                </c:pt>
                <c:pt idx="200">
                  <c:v>-2.8689606066649906E-5</c:v>
                </c:pt>
                <c:pt idx="201">
                  <c:v>-2.8599502127316406E-5</c:v>
                </c:pt>
                <c:pt idx="202">
                  <c:v>-2.8508949909677764E-5</c:v>
                </c:pt>
                <c:pt idx="203">
                  <c:v>-2.8417949413733977E-5</c:v>
                </c:pt>
                <c:pt idx="204">
                  <c:v>-2.8326500639485048E-5</c:v>
                </c:pt>
                <c:pt idx="205">
                  <c:v>-2.823460358693098E-5</c:v>
                </c:pt>
                <c:pt idx="206">
                  <c:v>-2.814225825607177E-5</c:v>
                </c:pt>
                <c:pt idx="207">
                  <c:v>-2.8049464646907418E-5</c:v>
                </c:pt>
                <c:pt idx="208">
                  <c:v>-2.7956222759437925E-5</c:v>
                </c:pt>
                <c:pt idx="209">
                  <c:v>-2.7862532593663289E-5</c:v>
                </c:pt>
                <c:pt idx="210">
                  <c:v>-2.7768394149583511E-5</c:v>
                </c:pt>
                <c:pt idx="211">
                  <c:v>-2.7673807427198592E-5</c:v>
                </c:pt>
                <c:pt idx="212">
                  <c:v>-2.757877242650853E-5</c:v>
                </c:pt>
                <c:pt idx="213">
                  <c:v>-2.7483289147513327E-5</c:v>
                </c:pt>
                <c:pt idx="214">
                  <c:v>-2.7387357590212985E-5</c:v>
                </c:pt>
                <c:pt idx="215">
                  <c:v>-2.7290977754607501E-5</c:v>
                </c:pt>
                <c:pt idx="216">
                  <c:v>-2.7194149640696872E-5</c:v>
                </c:pt>
                <c:pt idx="217">
                  <c:v>-2.70968732484811E-5</c:v>
                </c:pt>
                <c:pt idx="218">
                  <c:v>-2.6999148577960187E-5</c:v>
                </c:pt>
                <c:pt idx="219">
                  <c:v>-2.6900975629134135E-5</c:v>
                </c:pt>
                <c:pt idx="220">
                  <c:v>-2.6802354402002942E-5</c:v>
                </c:pt>
                <c:pt idx="221">
                  <c:v>-2.6703284896566602E-5</c:v>
                </c:pt>
                <c:pt idx="222">
                  <c:v>-2.6603767112825121E-5</c:v>
                </c:pt>
                <c:pt idx="223">
                  <c:v>-2.6503801050778505E-5</c:v>
                </c:pt>
                <c:pt idx="224">
                  <c:v>-2.640338671042674E-5</c:v>
                </c:pt>
                <c:pt idx="225">
                  <c:v>-2.6302524091769836E-5</c:v>
                </c:pt>
                <c:pt idx="226">
                  <c:v>-2.6201213194807791E-5</c:v>
                </c:pt>
                <c:pt idx="227">
                  <c:v>-2.60994540195406E-5</c:v>
                </c:pt>
                <c:pt idx="228">
                  <c:v>-2.5997246565968274E-5</c:v>
                </c:pt>
                <c:pt idx="229">
                  <c:v>-2.5894590834090799E-5</c:v>
                </c:pt>
                <c:pt idx="230">
                  <c:v>-2.5791486823908186E-5</c:v>
                </c:pt>
                <c:pt idx="231">
                  <c:v>-2.568793453542043E-5</c:v>
                </c:pt>
                <c:pt idx="232">
                  <c:v>-2.5583933968627537E-5</c:v>
                </c:pt>
                <c:pt idx="233">
                  <c:v>-2.5479485123529494E-5</c:v>
                </c:pt>
                <c:pt idx="234">
                  <c:v>-2.5374588000126316E-5</c:v>
                </c:pt>
                <c:pt idx="235">
                  <c:v>-2.5269242598417993E-5</c:v>
                </c:pt>
                <c:pt idx="236">
                  <c:v>-2.5163448918404528E-5</c:v>
                </c:pt>
                <c:pt idx="237">
                  <c:v>-2.5057206960085924E-5</c:v>
                </c:pt>
                <c:pt idx="238">
                  <c:v>-2.4950516723462172E-5</c:v>
                </c:pt>
                <c:pt idx="239">
                  <c:v>-2.4843378208533284E-5</c:v>
                </c:pt>
                <c:pt idx="240">
                  <c:v>-2.4735791415299251E-5</c:v>
                </c:pt>
                <c:pt idx="241">
                  <c:v>-2.4627756343760076E-5</c:v>
                </c:pt>
                <c:pt idx="242">
                  <c:v>-2.4519272993915763E-5</c:v>
                </c:pt>
                <c:pt idx="243">
                  <c:v>-2.44103413657663E-5</c:v>
                </c:pt>
                <c:pt idx="244">
                  <c:v>-2.4300961459311703E-5</c:v>
                </c:pt>
                <c:pt idx="245">
                  <c:v>-2.4191133274551964E-5</c:v>
                </c:pt>
                <c:pt idx="246">
                  <c:v>-2.4080856811487082E-5</c:v>
                </c:pt>
                <c:pt idx="247">
                  <c:v>-2.3970132070117059E-5</c:v>
                </c:pt>
                <c:pt idx="248">
                  <c:v>-2.3858959050441894E-5</c:v>
                </c:pt>
                <c:pt idx="249">
                  <c:v>-2.3747337752461587E-5</c:v>
                </c:pt>
                <c:pt idx="250">
                  <c:v>-2.3635268176176137E-5</c:v>
                </c:pt>
                <c:pt idx="251">
                  <c:v>-2.3522750321585546E-5</c:v>
                </c:pt>
                <c:pt idx="252">
                  <c:v>-2.3409784188689813E-5</c:v>
                </c:pt>
                <c:pt idx="253">
                  <c:v>-2.3296369777488938E-5</c:v>
                </c:pt>
                <c:pt idx="254">
                  <c:v>-2.3182507087982921E-5</c:v>
                </c:pt>
                <c:pt idx="255">
                  <c:v>-2.3068196120171762E-5</c:v>
                </c:pt>
                <c:pt idx="256">
                  <c:v>-2.2953436874055461E-5</c:v>
                </c:pt>
                <c:pt idx="257">
                  <c:v>-2.2838229349634018E-5</c:v>
                </c:pt>
                <c:pt idx="258">
                  <c:v>-2.2722573546907433E-5</c:v>
                </c:pt>
                <c:pt idx="259">
                  <c:v>-2.2606469465875707E-5</c:v>
                </c:pt>
                <c:pt idx="260">
                  <c:v>-2.2489917106538838E-5</c:v>
                </c:pt>
                <c:pt idx="261">
                  <c:v>-2.2372916468896831E-5</c:v>
                </c:pt>
                <c:pt idx="262">
                  <c:v>-2.2255467552949681E-5</c:v>
                </c:pt>
                <c:pt idx="263">
                  <c:v>-2.213757035869739E-5</c:v>
                </c:pt>
                <c:pt idx="264">
                  <c:v>-2.2019224886139957E-5</c:v>
                </c:pt>
                <c:pt idx="265">
                  <c:v>-2.1900431135277382E-5</c:v>
                </c:pt>
                <c:pt idx="266">
                  <c:v>-2.1781189106109661E-5</c:v>
                </c:pt>
                <c:pt idx="267">
                  <c:v>-2.1661498798636802E-5</c:v>
                </c:pt>
                <c:pt idx="268">
                  <c:v>-2.1541360212858801E-5</c:v>
                </c:pt>
                <c:pt idx="269">
                  <c:v>-2.1420773348775658E-5</c:v>
                </c:pt>
                <c:pt idx="270">
                  <c:v>-2.1299738206387373E-5</c:v>
                </c:pt>
                <c:pt idx="271">
                  <c:v>-2.1178254785693943E-5</c:v>
                </c:pt>
                <c:pt idx="272">
                  <c:v>-2.1056323086695374E-5</c:v>
                </c:pt>
                <c:pt idx="273">
                  <c:v>-2.0933943109391663E-5</c:v>
                </c:pt>
                <c:pt idx="274">
                  <c:v>-2.081111485378281E-5</c:v>
                </c:pt>
                <c:pt idx="275">
                  <c:v>-2.0687838319868815E-5</c:v>
                </c:pt>
                <c:pt idx="276">
                  <c:v>-2.0564620679148765E-5</c:v>
                </c:pt>
                <c:pt idx="277">
                  <c:v>-2.0441461931622656E-5</c:v>
                </c:pt>
                <c:pt idx="278">
                  <c:v>-2.0318362077290487E-5</c:v>
                </c:pt>
                <c:pt idx="279">
                  <c:v>-2.019532111615226E-5</c:v>
                </c:pt>
                <c:pt idx="280">
                  <c:v>-2.0072339048207977E-5</c:v>
                </c:pt>
                <c:pt idx="281">
                  <c:v>-1.9949415873457634E-5</c:v>
                </c:pt>
                <c:pt idx="282">
                  <c:v>-1.9826551591901233E-5</c:v>
                </c:pt>
                <c:pt idx="283">
                  <c:v>-1.9703746203538773E-5</c:v>
                </c:pt>
                <c:pt idx="284">
                  <c:v>-1.9580999708370257E-5</c:v>
                </c:pt>
                <c:pt idx="285">
                  <c:v>-1.9458312106395686E-5</c:v>
                </c:pt>
                <c:pt idx="286">
                  <c:v>-1.9335683397615052E-5</c:v>
                </c:pt>
                <c:pt idx="287">
                  <c:v>-1.9213113582028359E-5</c:v>
                </c:pt>
                <c:pt idx="288">
                  <c:v>-1.909060265963561E-5</c:v>
                </c:pt>
                <c:pt idx="289">
                  <c:v>-1.8968150630436803E-5</c:v>
                </c:pt>
                <c:pt idx="290">
                  <c:v>-1.884575749443194E-5</c:v>
                </c:pt>
                <c:pt idx="291">
                  <c:v>-1.8723423251621017E-5</c:v>
                </c:pt>
                <c:pt idx="292">
                  <c:v>-1.8601147902004036E-5</c:v>
                </c:pt>
                <c:pt idx="293">
                  <c:v>-1.8478931445580996E-5</c:v>
                </c:pt>
                <c:pt idx="294">
                  <c:v>-1.8356773882351897E-5</c:v>
                </c:pt>
                <c:pt idx="295">
                  <c:v>-1.8234675212316745E-5</c:v>
                </c:pt>
                <c:pt idx="296">
                  <c:v>-1.8112635435475531E-5</c:v>
                </c:pt>
                <c:pt idx="297">
                  <c:v>-1.7990654551828258E-5</c:v>
                </c:pt>
                <c:pt idx="298">
                  <c:v>-1.7868732561374929E-5</c:v>
                </c:pt>
                <c:pt idx="299">
                  <c:v>-1.7746869464115542E-5</c:v>
                </c:pt>
                <c:pt idx="300">
                  <c:v>-1.7625065260050095E-5</c:v>
                </c:pt>
                <c:pt idx="301">
                  <c:v>-1.7503319949178593E-5</c:v>
                </c:pt>
                <c:pt idx="302">
                  <c:v>-1.7381633531501031E-5</c:v>
                </c:pt>
                <c:pt idx="303">
                  <c:v>-1.7260006007017408E-5</c:v>
                </c:pt>
                <c:pt idx="304">
                  <c:v>-1.7138437375727732E-5</c:v>
                </c:pt>
                <c:pt idx="305">
                  <c:v>-1.7016927637631997E-5</c:v>
                </c:pt>
                <c:pt idx="306">
                  <c:v>-1.6895476792730202E-5</c:v>
                </c:pt>
                <c:pt idx="307">
                  <c:v>-1.6774084841022349E-5</c:v>
                </c:pt>
                <c:pt idx="308">
                  <c:v>-1.6652751782508437E-5</c:v>
                </c:pt>
                <c:pt idx="309">
                  <c:v>-1.653147761718847E-5</c:v>
                </c:pt>
                <c:pt idx="310">
                  <c:v>-1.6410262345062443E-5</c:v>
                </c:pt>
                <c:pt idx="311">
                  <c:v>-1.628910596613036E-5</c:v>
                </c:pt>
                <c:pt idx="312">
                  <c:v>-1.6168008480392216E-5</c:v>
                </c:pt>
                <c:pt idx="313">
                  <c:v>-1.6046969887848015E-5</c:v>
                </c:pt>
                <c:pt idx="314">
                  <c:v>-1.5925990188497756E-5</c:v>
                </c:pt>
                <c:pt idx="315">
                  <c:v>-1.580506938234144E-5</c:v>
                </c:pt>
                <c:pt idx="316">
                  <c:v>-1.5684207469379066E-5</c:v>
                </c:pt>
                <c:pt idx="317">
                  <c:v>-1.5563404449610633E-5</c:v>
                </c:pt>
                <c:pt idx="318">
                  <c:v>-1.5442660323036144E-5</c:v>
                </c:pt>
                <c:pt idx="319">
                  <c:v>-1.5321975089655593E-5</c:v>
                </c:pt>
                <c:pt idx="320">
                  <c:v>-1.5201348749468986E-5</c:v>
                </c:pt>
                <c:pt idx="321">
                  <c:v>-1.508078130247632E-5</c:v>
                </c:pt>
                <c:pt idx="322">
                  <c:v>-1.4960272748677599E-5</c:v>
                </c:pt>
                <c:pt idx="323">
                  <c:v>-1.4839823088072818E-5</c:v>
                </c:pt>
                <c:pt idx="324">
                  <c:v>-1.4719432320661979E-5</c:v>
                </c:pt>
                <c:pt idx="325">
                  <c:v>-1.4599100446445083E-5</c:v>
                </c:pt>
                <c:pt idx="326">
                  <c:v>-1.4478827465422126E-5</c:v>
                </c:pt>
                <c:pt idx="327">
                  <c:v>-1.4358613377593113E-5</c:v>
                </c:pt>
                <c:pt idx="328">
                  <c:v>-1.4238458182958044E-5</c:v>
                </c:pt>
                <c:pt idx="329">
                  <c:v>-1.4118361881516912E-5</c:v>
                </c:pt>
                <c:pt idx="330">
                  <c:v>-1.3998324473269725E-5</c:v>
                </c:pt>
                <c:pt idx="331">
                  <c:v>-1.3878345958216479E-5</c:v>
                </c:pt>
                <c:pt idx="332">
                  <c:v>-1.3758426336357174E-5</c:v>
                </c:pt>
                <c:pt idx="333">
                  <c:v>-1.3638565607691814E-5</c:v>
                </c:pt>
                <c:pt idx="334">
                  <c:v>-1.3518763772220394E-5</c:v>
                </c:pt>
                <c:pt idx="335">
                  <c:v>-1.3399020829942919E-5</c:v>
                </c:pt>
                <c:pt idx="336">
                  <c:v>-1.3279336780859384E-5</c:v>
                </c:pt>
                <c:pt idx="337">
                  <c:v>-1.3159711624969788E-5</c:v>
                </c:pt>
                <c:pt idx="338">
                  <c:v>-1.3040145362274135E-5</c:v>
                </c:pt>
                <c:pt idx="339">
                  <c:v>-1.2920637992772424E-5</c:v>
                </c:pt>
                <c:pt idx="340">
                  <c:v>-1.2801189516464653E-5</c:v>
                </c:pt>
                <c:pt idx="341">
                  <c:v>-1.2681799933350831E-5</c:v>
                </c:pt>
                <c:pt idx="342">
                  <c:v>-1.2562469243430946E-5</c:v>
                </c:pt>
                <c:pt idx="343">
                  <c:v>-1.2443197446705002E-5</c:v>
                </c:pt>
                <c:pt idx="344">
                  <c:v>-1.2323984543173002E-5</c:v>
                </c:pt>
                <c:pt idx="345">
                  <c:v>-1.2204830532834943E-5</c:v>
                </c:pt>
                <c:pt idx="346">
                  <c:v>-1.2085735415690825E-5</c:v>
                </c:pt>
                <c:pt idx="347">
                  <c:v>-1.1966699191740648E-5</c:v>
                </c:pt>
                <c:pt idx="348">
                  <c:v>-1.1847721860984416E-5</c:v>
                </c:pt>
                <c:pt idx="349">
                  <c:v>-1.1728803423422124E-5</c:v>
                </c:pt>
                <c:pt idx="350">
                  <c:v>-1.1609943879053774E-5</c:v>
                </c:pt>
                <c:pt idx="351">
                  <c:v>-1.1491143227879368E-5</c:v>
                </c:pt>
                <c:pt idx="352">
                  <c:v>-1.1372401469898903E-5</c:v>
                </c:pt>
                <c:pt idx="353">
                  <c:v>-1.1253718605112378E-5</c:v>
                </c:pt>
                <c:pt idx="354">
                  <c:v>-1.1135094633519799E-5</c:v>
                </c:pt>
                <c:pt idx="355">
                  <c:v>-1.101652955512116E-5</c:v>
                </c:pt>
                <c:pt idx="356">
                  <c:v>-1.0898023369916462E-5</c:v>
                </c:pt>
                <c:pt idx="357">
                  <c:v>-1.0779576077905708E-5</c:v>
                </c:pt>
                <c:pt idx="358">
                  <c:v>-1.0661187679088896E-5</c:v>
                </c:pt>
                <c:pt idx="359">
                  <c:v>-1.0542858173466024E-5</c:v>
                </c:pt>
                <c:pt idx="360">
                  <c:v>-1.0424587561037093E-5</c:v>
                </c:pt>
                <c:pt idx="361">
                  <c:v>-1.0306375841802107E-5</c:v>
                </c:pt>
                <c:pt idx="362">
                  <c:v>-1.0188223015761062E-5</c:v>
                </c:pt>
                <c:pt idx="363">
                  <c:v>-1.0070129082913954E-5</c:v>
                </c:pt>
                <c:pt idx="364">
                  <c:v>-9.9520940432607943E-6</c:v>
                </c:pt>
                <c:pt idx="365">
                  <c:v>-9.8341178968015754E-6</c:v>
                </c:pt>
                <c:pt idx="366">
                  <c:v>-9.7162006435362974E-6</c:v>
                </c:pt>
                <c:pt idx="367">
                  <c:v>-9.5983422834649637E-6</c:v>
                </c:pt>
                <c:pt idx="368">
                  <c:v>-9.4805428165875677E-6</c:v>
                </c:pt>
                <c:pt idx="369">
                  <c:v>-9.362802242904116E-6</c:v>
                </c:pt>
                <c:pt idx="370">
                  <c:v>-9.2451205624146019E-6</c:v>
                </c:pt>
                <c:pt idx="371">
                  <c:v>-9.1274977751190356E-6</c:v>
                </c:pt>
                <c:pt idx="372">
                  <c:v>-9.0099338810174102E-6</c:v>
                </c:pt>
                <c:pt idx="373">
                  <c:v>-8.8924288801097225E-6</c:v>
                </c:pt>
                <c:pt idx="374">
                  <c:v>-8.7749827723959824E-6</c:v>
                </c:pt>
                <c:pt idx="375">
                  <c:v>-8.6575955578761834E-6</c:v>
                </c:pt>
                <c:pt idx="376">
                  <c:v>-8.5402672365503219E-6</c:v>
                </c:pt>
                <c:pt idx="377">
                  <c:v>-8.4229978084184082E-6</c:v>
                </c:pt>
                <c:pt idx="378">
                  <c:v>-8.3057872734804321E-6</c:v>
                </c:pt>
                <c:pt idx="379">
                  <c:v>-8.1886356317364003E-6</c:v>
                </c:pt>
                <c:pt idx="380">
                  <c:v>-8.0715428831863061E-6</c:v>
                </c:pt>
                <c:pt idx="381">
                  <c:v>-7.9545090278301597E-6</c:v>
                </c:pt>
                <c:pt idx="382">
                  <c:v>-7.8375340656679508E-6</c:v>
                </c:pt>
                <c:pt idx="383">
                  <c:v>-7.720617996699683E-6</c:v>
                </c:pt>
                <c:pt idx="384">
                  <c:v>-7.6037608209253629E-6</c:v>
                </c:pt>
                <c:pt idx="385">
                  <c:v>-7.4869625383449803E-6</c:v>
                </c:pt>
                <c:pt idx="386">
                  <c:v>-7.3702231489585388E-6</c:v>
                </c:pt>
                <c:pt idx="387">
                  <c:v>-7.253542652766045E-6</c:v>
                </c:pt>
                <c:pt idx="388">
                  <c:v>-7.1369210497674888E-6</c:v>
                </c:pt>
                <c:pt idx="389">
                  <c:v>-7.0203583399628769E-6</c:v>
                </c:pt>
                <c:pt idx="390">
                  <c:v>-6.9038545233522026E-6</c:v>
                </c:pt>
                <c:pt idx="391">
                  <c:v>-6.7874095999354727E-6</c:v>
                </c:pt>
                <c:pt idx="392">
                  <c:v>-6.6710235697126872E-6</c:v>
                </c:pt>
                <c:pt idx="393">
                  <c:v>-6.5546964326838392E-6</c:v>
                </c:pt>
                <c:pt idx="394">
                  <c:v>-6.4384281888489356E-6</c:v>
                </c:pt>
                <c:pt idx="395">
                  <c:v>-6.3222188382079696E-6</c:v>
                </c:pt>
                <c:pt idx="396">
                  <c:v>-6.206068380760948E-6</c:v>
                </c:pt>
                <c:pt idx="397">
                  <c:v>-6.0899768165078775E-6</c:v>
                </c:pt>
                <c:pt idx="398">
                  <c:v>-5.9739441454487378E-6</c:v>
                </c:pt>
                <c:pt idx="399">
                  <c:v>-5.8579703675835424E-6</c:v>
                </c:pt>
                <c:pt idx="400">
                  <c:v>-5.7420554829122915E-6</c:v>
                </c:pt>
                <c:pt idx="401">
                  <c:v>-5.6261994914349781E-6</c:v>
                </c:pt>
                <c:pt idx="402">
                  <c:v>-5.5104023931516091E-6</c:v>
                </c:pt>
                <c:pt idx="403">
                  <c:v>-5.3946641880621844E-6</c:v>
                </c:pt>
                <c:pt idx="404">
                  <c:v>-5.2789848761666973E-6</c:v>
                </c:pt>
                <c:pt idx="405">
                  <c:v>-5.1633644574651546E-6</c:v>
                </c:pt>
                <c:pt idx="406">
                  <c:v>-5.0478029319575563E-6</c:v>
                </c:pt>
                <c:pt idx="407">
                  <c:v>-4.9323002996438955E-6</c:v>
                </c:pt>
                <c:pt idx="408">
                  <c:v>-4.8168565605241791E-6</c:v>
                </c:pt>
                <c:pt idx="409">
                  <c:v>-4.7014717145984071E-6</c:v>
                </c:pt>
                <c:pt idx="410">
                  <c:v>-4.5861457618665658E-6</c:v>
                </c:pt>
                <c:pt idx="411">
                  <c:v>-4.4708787023286758E-6</c:v>
                </c:pt>
                <c:pt idx="412">
                  <c:v>-4.35567053598473E-6</c:v>
                </c:pt>
                <c:pt idx="413">
                  <c:v>-4.2405212628347219E-6</c:v>
                </c:pt>
                <c:pt idx="414">
                  <c:v>-4.1254308828786581E-6</c:v>
                </c:pt>
                <c:pt idx="415">
                  <c:v>-4.0103993961165319E-6</c:v>
                </c:pt>
                <c:pt idx="416">
                  <c:v>-3.8954268025483501E-6</c:v>
                </c:pt>
                <c:pt idx="417">
                  <c:v>-3.7805131021741126E-6</c:v>
                </c:pt>
                <c:pt idx="418">
                  <c:v>-3.6656582949938128E-6</c:v>
                </c:pt>
                <c:pt idx="419">
                  <c:v>-3.5508623810074573E-6</c:v>
                </c:pt>
                <c:pt idx="420">
                  <c:v>-3.4361253602150461E-6</c:v>
                </c:pt>
                <c:pt idx="421">
                  <c:v>-3.3214472326165725E-6</c:v>
                </c:pt>
                <c:pt idx="422">
                  <c:v>-3.2068279982120433E-6</c:v>
                </c:pt>
                <c:pt idx="423">
                  <c:v>-3.0922676570014517E-6</c:v>
                </c:pt>
                <c:pt idx="424">
                  <c:v>-2.9777662089848112E-6</c:v>
                </c:pt>
                <c:pt idx="425">
                  <c:v>-2.8633236541621084E-6</c:v>
                </c:pt>
                <c:pt idx="426">
                  <c:v>-2.7489399925333431E-6</c:v>
                </c:pt>
                <c:pt idx="427">
                  <c:v>-2.6346152240985221E-6</c:v>
                </c:pt>
                <c:pt idx="428">
                  <c:v>-2.5203493488576455E-6</c:v>
                </c:pt>
                <c:pt idx="429">
                  <c:v>-2.4061423668107065E-6</c:v>
                </c:pt>
                <c:pt idx="430">
                  <c:v>-2.2919942779577187E-6</c:v>
                </c:pt>
                <c:pt idx="431">
                  <c:v>-2.1779050822986616E-6</c:v>
                </c:pt>
                <c:pt idx="432">
                  <c:v>-2.0638747798335557E-6</c:v>
                </c:pt>
                <c:pt idx="433">
                  <c:v>-1.9499033705623806E-6</c:v>
                </c:pt>
                <c:pt idx="434">
                  <c:v>-1.8359908544851567E-6</c:v>
                </c:pt>
                <c:pt idx="435">
                  <c:v>-1.7221372316018703E-6</c:v>
                </c:pt>
                <c:pt idx="436">
                  <c:v>-1.6083425019125283E-6</c:v>
                </c:pt>
                <c:pt idx="437">
                  <c:v>-1.4946066654171307E-6</c:v>
                </c:pt>
                <c:pt idx="438">
                  <c:v>-1.3809297221156706E-6</c:v>
                </c:pt>
                <c:pt idx="439">
                  <c:v>-1.2673116720081482E-6</c:v>
                </c:pt>
                <c:pt idx="440">
                  <c:v>-1.1537525150945768E-6</c:v>
                </c:pt>
                <c:pt idx="441">
                  <c:v>-1.0402522513749431E-6</c:v>
                </c:pt>
                <c:pt idx="442">
                  <c:v>-9.268108808492537E-7</c:v>
                </c:pt>
                <c:pt idx="443">
                  <c:v>-8.134284035175019E-7</c:v>
                </c:pt>
                <c:pt idx="444">
                  <c:v>-7.0010481937969447E-7</c:v>
                </c:pt>
                <c:pt idx="445">
                  <c:v>-5.868401284358314E-7</c:v>
                </c:pt>
                <c:pt idx="446">
                  <c:v>-4.7363433068590592E-7</c:v>
                </c:pt>
                <c:pt idx="447">
                  <c:v>-3.604874261299248E-7</c:v>
                </c:pt>
                <c:pt idx="448">
                  <c:v>-2.4739941476788126E-7</c:v>
                </c:pt>
                <c:pt idx="449">
                  <c:v>-1.3437029659978209E-7</c:v>
                </c:pt>
                <c:pt idx="450">
                  <c:v>-2.1400071625634059E-8</c:v>
                </c:pt>
                <c:pt idx="451">
                  <c:v>9.1511260154583164E-8</c:v>
                </c:pt>
                <c:pt idx="452">
                  <c:v>2.0436369874085602E-7</c:v>
                </c:pt>
                <c:pt idx="453">
                  <c:v>3.1715724413318452E-7</c:v>
                </c:pt>
                <c:pt idx="454">
                  <c:v>4.2989189633157543E-7</c:v>
                </c:pt>
                <c:pt idx="455">
                  <c:v>5.4256765533602198E-7</c:v>
                </c:pt>
                <c:pt idx="456">
                  <c:v>6.5518452114652416E-7</c:v>
                </c:pt>
                <c:pt idx="457">
                  <c:v>7.6774249376308876E-7</c:v>
                </c:pt>
                <c:pt idx="458">
                  <c:v>8.80241573185709E-7</c:v>
                </c:pt>
                <c:pt idx="459">
                  <c:v>9.9268175941438487E-7</c:v>
                </c:pt>
                <c:pt idx="460">
                  <c:v>1.1050630524491232E-6</c:v>
                </c:pt>
                <c:pt idx="461">
                  <c:v>1.2173854522899171E-6</c:v>
                </c:pt>
                <c:pt idx="462">
                  <c:v>1.3296489589367666E-6</c:v>
                </c:pt>
                <c:pt idx="463">
                  <c:v>1.4418535723896854E-6</c:v>
                </c:pt>
                <c:pt idx="464">
                  <c:v>1.553999292648653E-6</c:v>
                </c:pt>
                <c:pt idx="465">
                  <c:v>1.6660861197136763E-6</c:v>
                </c:pt>
                <c:pt idx="466">
                  <c:v>1.7781140535847619E-6</c:v>
                </c:pt>
                <c:pt idx="467">
                  <c:v>1.8900830942619032E-6</c:v>
                </c:pt>
                <c:pt idx="468">
                  <c:v>2.0019932417451069E-6</c:v>
                </c:pt>
                <c:pt idx="469">
                  <c:v>2.1138444960343663E-6</c:v>
                </c:pt>
                <c:pt idx="470">
                  <c:v>2.2256368571296813E-6</c:v>
                </c:pt>
                <c:pt idx="471">
                  <c:v>2.3373703250310587E-6</c:v>
                </c:pt>
                <c:pt idx="472">
                  <c:v>2.4490448997384917E-6</c:v>
                </c:pt>
                <c:pt idx="473">
                  <c:v>2.5606605812519804E-6</c:v>
                </c:pt>
                <c:pt idx="474">
                  <c:v>2.6722173695715315E-6</c:v>
                </c:pt>
                <c:pt idx="475">
                  <c:v>2.7837152646971382E-6</c:v>
                </c:pt>
                <c:pt idx="476">
                  <c:v>2.8951542666288073E-6</c:v>
                </c:pt>
                <c:pt idx="477">
                  <c:v>3.0065343753665253E-6</c:v>
                </c:pt>
                <c:pt idx="478">
                  <c:v>3.1178555909103058E-6</c:v>
                </c:pt>
                <c:pt idx="479">
                  <c:v>3.2291179132601486E-6</c:v>
                </c:pt>
                <c:pt idx="480">
                  <c:v>3.3403213424160471E-6</c:v>
                </c:pt>
                <c:pt idx="481">
                  <c:v>3.4514658783780012E-6</c:v>
                </c:pt>
                <c:pt idx="482">
                  <c:v>3.5625515211460177E-6</c:v>
                </c:pt>
                <c:pt idx="483">
                  <c:v>3.6735782707200831E-6</c:v>
                </c:pt>
                <c:pt idx="484">
                  <c:v>3.7845461271002176E-6</c:v>
                </c:pt>
                <c:pt idx="485">
                  <c:v>3.8954550902864011E-6</c:v>
                </c:pt>
                <c:pt idx="486">
                  <c:v>4.0063051602786537E-6</c:v>
                </c:pt>
                <c:pt idx="487">
                  <c:v>4.1170963370769552E-6</c:v>
                </c:pt>
                <c:pt idx="488">
                  <c:v>4.227828620681319E-6</c:v>
                </c:pt>
                <c:pt idx="489">
                  <c:v>4.3385020110917386E-6</c:v>
                </c:pt>
                <c:pt idx="490">
                  <c:v>4.4491165083082137E-6</c:v>
                </c:pt>
                <c:pt idx="491">
                  <c:v>4.5596721123307513E-6</c:v>
                </c:pt>
                <c:pt idx="492">
                  <c:v>4.6701688231593513E-6</c:v>
                </c:pt>
                <c:pt idx="493">
                  <c:v>4.7806066407940002E-6</c:v>
                </c:pt>
                <c:pt idx="494">
                  <c:v>4.8909855652347114E-6</c:v>
                </c:pt>
                <c:pt idx="495">
                  <c:v>5.0013055964814784E-6</c:v>
                </c:pt>
                <c:pt idx="496">
                  <c:v>5.1115667345343077E-6</c:v>
                </c:pt>
                <c:pt idx="497">
                  <c:v>5.2217689793931926E-6</c:v>
                </c:pt>
                <c:pt idx="498">
                  <c:v>5.3319123310581332E-6</c:v>
                </c:pt>
                <c:pt idx="499">
                  <c:v>5.4419967895291362E-6</c:v>
                </c:pt>
                <c:pt idx="500">
                  <c:v>5.5520223548061949E-6</c:v>
                </c:pt>
                <c:pt idx="501">
                  <c:v>5.6619890268893092E-6</c:v>
                </c:pt>
                <c:pt idx="502">
                  <c:v>5.7718968057784859E-6</c:v>
                </c:pt>
                <c:pt idx="503">
                  <c:v>5.8817456914737182E-6</c:v>
                </c:pt>
                <c:pt idx="504">
                  <c:v>5.9915356839750129E-6</c:v>
                </c:pt>
                <c:pt idx="505">
                  <c:v>6.1012667832823633E-6</c:v>
                </c:pt>
                <c:pt idx="506">
                  <c:v>6.2109389893957694E-6</c:v>
                </c:pt>
                <c:pt idx="507">
                  <c:v>6.3205523023152378E-6</c:v>
                </c:pt>
                <c:pt idx="508">
                  <c:v>6.4301067220407619E-6</c:v>
                </c:pt>
                <c:pt idx="509">
                  <c:v>6.5396022485723416E-6</c:v>
                </c:pt>
                <c:pt idx="510">
                  <c:v>6.6490388819099837E-6</c:v>
                </c:pt>
                <c:pt idx="511">
                  <c:v>6.7584166220536815E-6</c:v>
                </c:pt>
                <c:pt idx="512">
                  <c:v>6.8677354690034349E-6</c:v>
                </c:pt>
                <c:pt idx="513">
                  <c:v>6.9769954227592507E-6</c:v>
                </c:pt>
                <c:pt idx="514">
                  <c:v>7.0861964833211221E-6</c:v>
                </c:pt>
                <c:pt idx="515">
                  <c:v>7.1953386506890492E-6</c:v>
                </c:pt>
                <c:pt idx="516">
                  <c:v>7.3044219248630387E-6</c:v>
                </c:pt>
                <c:pt idx="517">
                  <c:v>7.4134463058430838E-6</c:v>
                </c:pt>
                <c:pt idx="518">
                  <c:v>7.5224117936291914E-6</c:v>
                </c:pt>
                <c:pt idx="519">
                  <c:v>7.6313183882213546E-6</c:v>
                </c:pt>
                <c:pt idx="520">
                  <c:v>7.7401660896195734E-6</c:v>
                </c:pt>
                <c:pt idx="521">
                  <c:v>7.8489548978238547E-6</c:v>
                </c:pt>
                <c:pt idx="522">
                  <c:v>7.9576848128341915E-6</c:v>
                </c:pt>
                <c:pt idx="523">
                  <c:v>8.066355834650584E-6</c:v>
                </c:pt>
                <c:pt idx="524">
                  <c:v>8.174967963273039E-6</c:v>
                </c:pt>
                <c:pt idx="525">
                  <c:v>8.2835211987015495E-6</c:v>
                </c:pt>
                <c:pt idx="526">
                  <c:v>8.3920155409361225E-6</c:v>
                </c:pt>
                <c:pt idx="527">
                  <c:v>8.5004509899767444E-6</c:v>
                </c:pt>
                <c:pt idx="528">
                  <c:v>8.6088275458234286E-6</c:v>
                </c:pt>
                <c:pt idx="529">
                  <c:v>8.7171452084761753E-6</c:v>
                </c:pt>
                <c:pt idx="530">
                  <c:v>8.8254039779349776E-6</c:v>
                </c:pt>
                <c:pt idx="531">
                  <c:v>8.9336038541998355E-6</c:v>
                </c:pt>
                <c:pt idx="532">
                  <c:v>9.0417448372707559E-6</c:v>
                </c:pt>
                <c:pt idx="533">
                  <c:v>9.1498269271477251E-6</c:v>
                </c:pt>
                <c:pt idx="534">
                  <c:v>9.2578501238307635E-6</c:v>
                </c:pt>
                <c:pt idx="535">
                  <c:v>9.3658144273198508E-6</c:v>
                </c:pt>
                <c:pt idx="536">
                  <c:v>9.4737198376150004E-6</c:v>
                </c:pt>
                <c:pt idx="537">
                  <c:v>9.5815663547162058E-6</c:v>
                </c:pt>
                <c:pt idx="538">
                  <c:v>9.6893539786234735E-6</c:v>
                </c:pt>
                <c:pt idx="539">
                  <c:v>9.7970827093367969E-6</c:v>
                </c:pt>
                <c:pt idx="540">
                  <c:v>9.9047525468561826E-6</c:v>
                </c:pt>
                <c:pt idx="541">
                  <c:v>1.0012363491181617E-5</c:v>
                </c:pt>
                <c:pt idx="542">
                  <c:v>1.0119915542313121E-5</c:v>
                </c:pt>
                <c:pt idx="543">
                  <c:v>1.0227408700250674E-5</c:v>
                </c:pt>
                <c:pt idx="544">
                  <c:v>1.0334842964994289E-5</c:v>
                </c:pt>
                <c:pt idx="545">
                  <c:v>1.044221833654396E-5</c:v>
                </c:pt>
                <c:pt idx="546">
                  <c:v>1.0549534814899686E-5</c:v>
                </c:pt>
                <c:pt idx="547">
                  <c:v>1.0656792400061475E-5</c:v>
                </c:pt>
                <c:pt idx="548">
                  <c:v>1.0763991092029326E-5</c:v>
                </c:pt>
                <c:pt idx="549">
                  <c:v>1.0871130890803233E-5</c:v>
                </c:pt>
                <c:pt idx="550">
                  <c:v>1.0978211796383189E-5</c:v>
                </c:pt>
                <c:pt idx="551">
                  <c:v>1.1085233808769213E-5</c:v>
                </c:pt>
                <c:pt idx="552">
                  <c:v>1.1192196927961287E-5</c:v>
                </c:pt>
                <c:pt idx="553">
                  <c:v>1.1299101153959423E-5</c:v>
                </c:pt>
                <c:pt idx="554">
                  <c:v>1.1405946486763622E-5</c:v>
                </c:pt>
                <c:pt idx="555">
                  <c:v>1.1512732926373876E-5</c:v>
                </c:pt>
                <c:pt idx="556">
                  <c:v>1.1619460472790186E-5</c:v>
                </c:pt>
                <c:pt idx="557">
                  <c:v>1.1726129126012558E-5</c:v>
                </c:pt>
                <c:pt idx="558">
                  <c:v>1.1832738886040986E-5</c:v>
                </c:pt>
                <c:pt idx="559">
                  <c:v>1.193928975287547E-5</c:v>
                </c:pt>
                <c:pt idx="560">
                  <c:v>1.2045781726516016E-5</c:v>
                </c:pt>
                <c:pt idx="561">
                  <c:v>1.2152214806962617E-5</c:v>
                </c:pt>
                <c:pt idx="562">
                  <c:v>1.2258588994215275E-5</c:v>
                </c:pt>
                <c:pt idx="563">
                  <c:v>1.2364904288273994E-5</c:v>
                </c:pt>
                <c:pt idx="564">
                  <c:v>1.247116068913877E-5</c:v>
                </c:pt>
                <c:pt idx="565">
                  <c:v>1.25773581968096E-5</c:v>
                </c:pt>
                <c:pt idx="566">
                  <c:v>1.2683496811286494E-5</c:v>
                </c:pt>
                <c:pt idx="567">
                  <c:v>1.2789576532569443E-5</c:v>
                </c:pt>
                <c:pt idx="568">
                  <c:v>1.2895597360658447E-5</c:v>
                </c:pt>
                <c:pt idx="569">
                  <c:v>1.3001559295553514E-5</c:v>
                </c:pt>
                <c:pt idx="570">
                  <c:v>1.3107462337254637E-5</c:v>
                </c:pt>
                <c:pt idx="571">
                  <c:v>1.3213306485761815E-5</c:v>
                </c:pt>
                <c:pt idx="572">
                  <c:v>1.3319091741075056E-5</c:v>
                </c:pt>
                <c:pt idx="573">
                  <c:v>1.3424818103194352E-5</c:v>
                </c:pt>
                <c:pt idx="574">
                  <c:v>1.3530485572119711E-5</c:v>
                </c:pt>
                <c:pt idx="575">
                  <c:v>1.3636094147851132E-5</c:v>
                </c:pt>
                <c:pt idx="576">
                  <c:v>1.3741643830388602E-5</c:v>
                </c:pt>
                <c:pt idx="577">
                  <c:v>1.3847134619732135E-5</c:v>
                </c:pt>
                <c:pt idx="578">
                  <c:v>1.3952566515881723E-5</c:v>
                </c:pt>
                <c:pt idx="579">
                  <c:v>1.4057939518837367E-5</c:v>
                </c:pt>
                <c:pt idx="580">
                  <c:v>1.4024592146760811E-5</c:v>
                </c:pt>
                <c:pt idx="581">
                  <c:v>1.3991354110330416E-5</c:v>
                </c:pt>
                <c:pt idx="582">
                  <c:v>1.3958225409546162E-5</c:v>
                </c:pt>
                <c:pt idx="583">
                  <c:v>1.3925206044408064E-5</c:v>
                </c:pt>
                <c:pt idx="584">
                  <c:v>1.3892296014916126E-5</c:v>
                </c:pt>
                <c:pt idx="585">
                  <c:v>1.3859495321070337E-5</c:v>
                </c:pt>
                <c:pt idx="586">
                  <c:v>1.3826803962870703E-5</c:v>
                </c:pt>
                <c:pt idx="587">
                  <c:v>1.3794221940317216E-5</c:v>
                </c:pt>
                <c:pt idx="588">
                  <c:v>1.3761749253409891E-5</c:v>
                </c:pt>
                <c:pt idx="589">
                  <c:v>1.3729385902148707E-5</c:v>
                </c:pt>
                <c:pt idx="590">
                  <c:v>1.3697131886533684E-5</c:v>
                </c:pt>
                <c:pt idx="591">
                  <c:v>1.3664987206564803E-5</c:v>
                </c:pt>
                <c:pt idx="592">
                  <c:v>1.3632951862242084E-5</c:v>
                </c:pt>
                <c:pt idx="593">
                  <c:v>1.3601025853565519E-5</c:v>
                </c:pt>
                <c:pt idx="594">
                  <c:v>1.3569209180535102E-5</c:v>
                </c:pt>
                <c:pt idx="595">
                  <c:v>1.3537501843150839E-5</c:v>
                </c:pt>
                <c:pt idx="596">
                  <c:v>1.3505903841412732E-5</c:v>
                </c:pt>
                <c:pt idx="597">
                  <c:v>1.3474415175320772E-5</c:v>
                </c:pt>
                <c:pt idx="598">
                  <c:v>1.3443035844874967E-5</c:v>
                </c:pt>
                <c:pt idx="599">
                  <c:v>1.341176585007531E-5</c:v>
                </c:pt>
                <c:pt idx="600">
                  <c:v>1.3380605190921808E-5</c:v>
                </c:pt>
                <c:pt idx="601">
                  <c:v>1.3349553867414461E-5</c:v>
                </c:pt>
                <c:pt idx="602">
                  <c:v>1.3318611879553268E-5</c:v>
                </c:pt>
                <c:pt idx="603">
                  <c:v>1.328777922733823E-5</c:v>
                </c:pt>
                <c:pt idx="604">
                  <c:v>1.325705591076934E-5</c:v>
                </c:pt>
                <c:pt idx="605">
                  <c:v>1.3226441929846604E-5</c:v>
                </c:pt>
                <c:pt idx="606">
                  <c:v>1.3195937284570017E-5</c:v>
                </c:pt>
                <c:pt idx="607">
                  <c:v>1.3165541974939584E-5</c:v>
                </c:pt>
                <c:pt idx="608">
                  <c:v>1.3135256000955307E-5</c:v>
                </c:pt>
                <c:pt idx="609">
                  <c:v>1.3105079362617177E-5</c:v>
                </c:pt>
                <c:pt idx="610">
                  <c:v>1.3075012059925201E-5</c:v>
                </c:pt>
                <c:pt idx="611">
                  <c:v>1.3045054092879388E-5</c:v>
                </c:pt>
                <c:pt idx="612">
                  <c:v>1.3015205461479715E-5</c:v>
                </c:pt>
                <c:pt idx="613">
                  <c:v>1.2985466165726204E-5</c:v>
                </c:pt>
                <c:pt idx="614">
                  <c:v>1.2955836205618834E-5</c:v>
                </c:pt>
                <c:pt idx="615">
                  <c:v>1.2926315581157626E-5</c:v>
                </c:pt>
                <c:pt idx="616">
                  <c:v>1.2896904292342566E-5</c:v>
                </c:pt>
                <c:pt idx="617">
                  <c:v>1.286760233917366E-5</c:v>
                </c:pt>
                <c:pt idx="618">
                  <c:v>1.2838409721650902E-5</c:v>
                </c:pt>
                <c:pt idx="619">
                  <c:v>1.2809326439774306E-5</c:v>
                </c:pt>
                <c:pt idx="620">
                  <c:v>1.2780352493543865E-5</c:v>
                </c:pt>
                <c:pt idx="621">
                  <c:v>1.2751487882959564E-5</c:v>
                </c:pt>
                <c:pt idx="622">
                  <c:v>1.2722732608021426E-5</c:v>
                </c:pt>
                <c:pt idx="623">
                  <c:v>1.2694086668729435E-5</c:v>
                </c:pt>
                <c:pt idx="624">
                  <c:v>1.2665550065083599E-5</c:v>
                </c:pt>
                <c:pt idx="625">
                  <c:v>1.2637122797083911E-5</c:v>
                </c:pt>
                <c:pt idx="626">
                  <c:v>1.2608804864730384E-5</c:v>
                </c:pt>
                <c:pt idx="627">
                  <c:v>1.2580596268022999E-5</c:v>
                </c:pt>
                <c:pt idx="628">
                  <c:v>1.2552497006961768E-5</c:v>
                </c:pt>
                <c:pt idx="629">
                  <c:v>1.2524507081546699E-5</c:v>
                </c:pt>
                <c:pt idx="630">
                  <c:v>1.2496626491777777E-5</c:v>
                </c:pt>
                <c:pt idx="631">
                  <c:v>1.2468855237655011E-5</c:v>
                </c:pt>
                <c:pt idx="632">
                  <c:v>1.2441193319178392E-5</c:v>
                </c:pt>
                <c:pt idx="633">
                  <c:v>1.2413640736347935E-5</c:v>
                </c:pt>
                <c:pt idx="634">
                  <c:v>1.2386197489163619E-5</c:v>
                </c:pt>
                <c:pt idx="635">
                  <c:v>1.2358863577625465E-5</c:v>
                </c:pt>
                <c:pt idx="636">
                  <c:v>1.2331639001733452E-5</c:v>
                </c:pt>
                <c:pt idx="637">
                  <c:v>1.23045237614876E-5</c:v>
                </c:pt>
                <c:pt idx="638">
                  <c:v>1.2277517856887903E-5</c:v>
                </c:pt>
                <c:pt idx="639">
                  <c:v>1.2250621287934354E-5</c:v>
                </c:pt>
                <c:pt idx="640">
                  <c:v>1.222383405462696E-5</c:v>
                </c:pt>
                <c:pt idx="641">
                  <c:v>1.2197156156965721E-5</c:v>
                </c:pt>
                <c:pt idx="642">
                  <c:v>1.2170587594950629E-5</c:v>
                </c:pt>
                <c:pt idx="643">
                  <c:v>1.2144128368581692E-5</c:v>
                </c:pt>
                <c:pt idx="644">
                  <c:v>1.2117778477858903E-5</c:v>
                </c:pt>
                <c:pt idx="645">
                  <c:v>1.2091537922782269E-5</c:v>
                </c:pt>
                <c:pt idx="646">
                  <c:v>1.206540670335179E-5</c:v>
                </c:pt>
                <c:pt idx="647">
                  <c:v>1.2039384819567465E-5</c:v>
                </c:pt>
                <c:pt idx="648">
                  <c:v>1.2013472271429295E-5</c:v>
                </c:pt>
                <c:pt idx="649">
                  <c:v>1.1987669058937273E-5</c:v>
                </c:pt>
                <c:pt idx="650">
                  <c:v>1.1961975182091406E-5</c:v>
                </c:pt>
                <c:pt idx="651">
                  <c:v>1.1936390640891687E-5</c:v>
                </c:pt>
                <c:pt idx="652">
                  <c:v>1.1910915435338122E-5</c:v>
                </c:pt>
                <c:pt idx="653">
                  <c:v>1.1885549565430712E-5</c:v>
                </c:pt>
                <c:pt idx="654">
                  <c:v>1.186029303116945E-5</c:v>
                </c:pt>
                <c:pt idx="655">
                  <c:v>1.1835145832554343E-5</c:v>
                </c:pt>
                <c:pt idx="656">
                  <c:v>1.1810107969585397E-5</c:v>
                </c:pt>
                <c:pt idx="657">
                  <c:v>1.1785179442262593E-5</c:v>
                </c:pt>
                <c:pt idx="658">
                  <c:v>1.176036025058595E-5</c:v>
                </c:pt>
                <c:pt idx="659">
                  <c:v>1.1735650394555448E-5</c:v>
                </c:pt>
                <c:pt idx="660">
                  <c:v>1.1711049874171108E-5</c:v>
                </c:pt>
                <c:pt idx="661">
                  <c:v>1.1686558689432916E-5</c:v>
                </c:pt>
                <c:pt idx="662">
                  <c:v>1.1662176840340878E-5</c:v>
                </c:pt>
                <c:pt idx="663">
                  <c:v>1.1637904326895002E-5</c:v>
                </c:pt>
                <c:pt idx="664">
                  <c:v>1.1613741149095267E-5</c:v>
                </c:pt>
                <c:pt idx="665">
                  <c:v>1.1589687306941694E-5</c:v>
                </c:pt>
                <c:pt idx="666">
                  <c:v>1.1565742800434268E-5</c:v>
                </c:pt>
                <c:pt idx="667">
                  <c:v>1.1541907629572997E-5</c:v>
                </c:pt>
                <c:pt idx="668">
                  <c:v>1.1518181794357875E-5</c:v>
                </c:pt>
                <c:pt idx="669">
                  <c:v>1.1494565294788907E-5</c:v>
                </c:pt>
                <c:pt idx="670">
                  <c:v>1.1471058130866087E-5</c:v>
                </c:pt>
                <c:pt idx="671">
                  <c:v>1.1447660302589421E-5</c:v>
                </c:pt>
                <c:pt idx="672">
                  <c:v>1.1424371809958917E-5</c:v>
                </c:pt>
                <c:pt idx="673">
                  <c:v>1.1401192652974562E-5</c:v>
                </c:pt>
                <c:pt idx="674">
                  <c:v>1.137812283163636E-5</c:v>
                </c:pt>
                <c:pt idx="675">
                  <c:v>1.1355162345944301E-5</c:v>
                </c:pt>
                <c:pt idx="676">
                  <c:v>1.1332311195898409E-5</c:v>
                </c:pt>
                <c:pt idx="677">
                  <c:v>1.1309569381498658E-5</c:v>
                </c:pt>
                <c:pt idx="678">
                  <c:v>1.1286936902745063E-5</c:v>
                </c:pt>
                <c:pt idx="679">
                  <c:v>1.1264413759637615E-5</c:v>
                </c:pt>
                <c:pt idx="680">
                  <c:v>1.1241999952176328E-5</c:v>
                </c:pt>
                <c:pt idx="681">
                  <c:v>1.1219695480361197E-5</c:v>
                </c:pt>
                <c:pt idx="682">
                  <c:v>1.1197500344192213E-5</c:v>
                </c:pt>
                <c:pt idx="683">
                  <c:v>1.1175414543669384E-5</c:v>
                </c:pt>
                <c:pt idx="684">
                  <c:v>1.1153438078792703E-5</c:v>
                </c:pt>
                <c:pt idx="685">
                  <c:v>1.1131570949562177E-5</c:v>
                </c:pt>
                <c:pt idx="686">
                  <c:v>1.1109813155977806E-5</c:v>
                </c:pt>
                <c:pt idx="687">
                  <c:v>1.1088164698039589E-5</c:v>
                </c:pt>
                <c:pt idx="688">
                  <c:v>1.106662557574752E-5</c:v>
                </c:pt>
                <c:pt idx="689">
                  <c:v>1.1045195789101606E-5</c:v>
                </c:pt>
                <c:pt idx="690">
                  <c:v>1.102387533810184E-5</c:v>
                </c:pt>
                <c:pt idx="691">
                  <c:v>1.1002664222748229E-5</c:v>
                </c:pt>
                <c:pt idx="692">
                  <c:v>1.0981562443040772E-5</c:v>
                </c:pt>
                <c:pt idx="693">
                  <c:v>1.0960569998979464E-5</c:v>
                </c:pt>
                <c:pt idx="694">
                  <c:v>1.093968689056431E-5</c:v>
                </c:pt>
                <c:pt idx="695">
                  <c:v>1.091891311779531E-5</c:v>
                </c:pt>
                <c:pt idx="696">
                  <c:v>1.0898248680672466E-5</c:v>
                </c:pt>
                <c:pt idx="697">
                  <c:v>1.0877693579195769E-5</c:v>
                </c:pt>
                <c:pt idx="698">
                  <c:v>1.0857247813365228E-5</c:v>
                </c:pt>
                <c:pt idx="699">
                  <c:v>1.0836911383180841E-5</c:v>
                </c:pt>
                <c:pt idx="700">
                  <c:v>1.0816684288642601E-5</c:v>
                </c:pt>
                <c:pt idx="701">
                  <c:v>1.0796566529750517E-5</c:v>
                </c:pt>
                <c:pt idx="702">
                  <c:v>1.0776558106504581E-5</c:v>
                </c:pt>
                <c:pt idx="703">
                  <c:v>1.0756659018904799E-5</c:v>
                </c:pt>
                <c:pt idx="704">
                  <c:v>1.0736869266951179E-5</c:v>
                </c:pt>
                <c:pt idx="705">
                  <c:v>1.0717188850643707E-5</c:v>
                </c:pt>
                <c:pt idx="706">
                  <c:v>1.0697617769982382E-5</c:v>
                </c:pt>
                <c:pt idx="707">
                  <c:v>1.0678156024967213E-5</c:v>
                </c:pt>
                <c:pt idx="708">
                  <c:v>1.0658803615598198E-5</c:v>
                </c:pt>
                <c:pt idx="709">
                  <c:v>1.0639560541875338E-5</c:v>
                </c:pt>
                <c:pt idx="710">
                  <c:v>1.0620426803798626E-5</c:v>
                </c:pt>
                <c:pt idx="711">
                  <c:v>1.0601402401368062E-5</c:v>
                </c:pt>
                <c:pt idx="712">
                  <c:v>1.0582487334583652E-5</c:v>
                </c:pt>
                <c:pt idx="713">
                  <c:v>1.0563681603445404E-5</c:v>
                </c:pt>
                <c:pt idx="714">
                  <c:v>1.0544985207953304E-5</c:v>
                </c:pt>
                <c:pt idx="715">
                  <c:v>1.0526398148107359E-5</c:v>
                </c:pt>
                <c:pt idx="716">
                  <c:v>1.0507920423907562E-5</c:v>
                </c:pt>
                <c:pt idx="717">
                  <c:v>1.0489552035353919E-5</c:v>
                </c:pt>
                <c:pt idx="718">
                  <c:v>1.0471292982446431E-5</c:v>
                </c:pt>
                <c:pt idx="719">
                  <c:v>1.0453143265185092E-5</c:v>
                </c:pt>
                <c:pt idx="720">
                  <c:v>1.0435102883569906E-5</c:v>
                </c:pt>
                <c:pt idx="721">
                  <c:v>1.0417171837600869E-5</c:v>
                </c:pt>
                <c:pt idx="722">
                  <c:v>1.0399350127277994E-5</c:v>
                </c:pt>
                <c:pt idx="723">
                  <c:v>1.0381637752601273E-5</c:v>
                </c:pt>
                <c:pt idx="724">
                  <c:v>1.03640347135707E-5</c:v>
                </c:pt>
                <c:pt idx="725">
                  <c:v>1.0346541010186275E-5</c:v>
                </c:pt>
                <c:pt idx="726">
                  <c:v>1.0329156642448004E-5</c:v>
                </c:pt>
                <c:pt idx="727">
                  <c:v>1.0311881610355889E-5</c:v>
                </c:pt>
                <c:pt idx="728">
                  <c:v>1.0294715913909928E-5</c:v>
                </c:pt>
                <c:pt idx="729">
                  <c:v>1.0277659553110115E-5</c:v>
                </c:pt>
                <c:pt idx="730">
                  <c:v>1.0260712527956457E-5</c:v>
                </c:pt>
                <c:pt idx="731">
                  <c:v>1.0243874838448954E-5</c:v>
                </c:pt>
                <c:pt idx="732">
                  <c:v>1.0227146484587605E-5</c:v>
                </c:pt>
                <c:pt idx="733">
                  <c:v>1.0210527466372404E-5</c:v>
                </c:pt>
                <c:pt idx="734">
                  <c:v>1.0194017783803358E-5</c:v>
                </c:pt>
                <c:pt idx="735">
                  <c:v>1.017761743688046E-5</c:v>
                </c:pt>
                <c:pt idx="736">
                  <c:v>1.0161326425603717E-5</c:v>
                </c:pt>
                <c:pt idx="737">
                  <c:v>1.0145144749973128E-5</c:v>
                </c:pt>
                <c:pt idx="738">
                  <c:v>1.0129072409988688E-5</c:v>
                </c:pt>
                <c:pt idx="739">
                  <c:v>1.0113109405650402E-5</c:v>
                </c:pt>
                <c:pt idx="740">
                  <c:v>1.0097255736958277E-5</c:v>
                </c:pt>
                <c:pt idx="741">
                  <c:v>1.0081511403912294E-5</c:v>
                </c:pt>
                <c:pt idx="742">
                  <c:v>1.0065876406512473E-5</c:v>
                </c:pt>
                <c:pt idx="743">
                  <c:v>1.0050350744758799E-5</c:v>
                </c:pt>
                <c:pt idx="744">
                  <c:v>1.0034934418651273E-5</c:v>
                </c:pt>
                <c:pt idx="745">
                  <c:v>1.0019627428189909E-5</c:v>
                </c:pt>
                <c:pt idx="746">
                  <c:v>1.0004429773374686E-5</c:v>
                </c:pt>
                <c:pt idx="747">
                  <c:v>9.9893414542056241E-6</c:v>
                </c:pt>
                <c:pt idx="748">
                  <c:v>9.9743624706827172E-6</c:v>
                </c:pt>
                <c:pt idx="749">
                  <c:v>9.9594928228059583E-6</c:v>
                </c:pt>
                <c:pt idx="750">
                  <c:v>9.9447325105753541E-6</c:v>
                </c:pt>
                <c:pt idx="751">
                  <c:v>9.9300815339909047E-6</c:v>
                </c:pt>
                <c:pt idx="752">
                  <c:v>9.9155398930526032E-6</c:v>
                </c:pt>
                <c:pt idx="753">
                  <c:v>9.9011075877604565E-6</c:v>
                </c:pt>
                <c:pt idx="754">
                  <c:v>9.8867846181144577E-6</c:v>
                </c:pt>
                <c:pt idx="755">
                  <c:v>9.8725709841146136E-6</c:v>
                </c:pt>
                <c:pt idx="756">
                  <c:v>9.8584666857609243E-6</c:v>
                </c:pt>
                <c:pt idx="757">
                  <c:v>9.8444717230533897E-6</c:v>
                </c:pt>
                <c:pt idx="758">
                  <c:v>9.8305860959920031E-6</c:v>
                </c:pt>
                <c:pt idx="759">
                  <c:v>9.8168098045767712E-6</c:v>
                </c:pt>
                <c:pt idx="760">
                  <c:v>9.803142848807694E-6</c:v>
                </c:pt>
                <c:pt idx="761">
                  <c:v>9.7895852286847715E-6</c:v>
                </c:pt>
                <c:pt idx="762">
                  <c:v>9.776136944207997E-6</c:v>
                </c:pt>
                <c:pt idx="763">
                  <c:v>9.7627979953773705E-6</c:v>
                </c:pt>
                <c:pt idx="764">
                  <c:v>9.7495683821928987E-6</c:v>
                </c:pt>
                <c:pt idx="765">
                  <c:v>9.7364481046545816E-6</c:v>
                </c:pt>
                <c:pt idx="766">
                  <c:v>9.7234371627624193E-6</c:v>
                </c:pt>
                <c:pt idx="767">
                  <c:v>9.7105355565164117E-6</c:v>
                </c:pt>
                <c:pt idx="768">
                  <c:v>9.6977432859165588E-6</c:v>
                </c:pt>
                <c:pt idx="769">
                  <c:v>9.6850603509628539E-6</c:v>
                </c:pt>
                <c:pt idx="770">
                  <c:v>9.6724867516552969E-6</c:v>
                </c:pt>
                <c:pt idx="771">
                  <c:v>9.6600224879938947E-6</c:v>
                </c:pt>
                <c:pt idx="772">
                  <c:v>9.6476675599786472E-6</c:v>
                </c:pt>
                <c:pt idx="773">
                  <c:v>9.6354219676095544E-6</c:v>
                </c:pt>
                <c:pt idx="774">
                  <c:v>9.6232857108866096E-6</c:v>
                </c:pt>
                <c:pt idx="775">
                  <c:v>9.6112587898098195E-6</c:v>
                </c:pt>
                <c:pt idx="776">
                  <c:v>9.5993412043791842E-6</c:v>
                </c:pt>
                <c:pt idx="777">
                  <c:v>9.5875329545947035E-6</c:v>
                </c:pt>
                <c:pt idx="778">
                  <c:v>9.5758340404563709E-6</c:v>
                </c:pt>
                <c:pt idx="779">
                  <c:v>9.5642444619641929E-6</c:v>
                </c:pt>
                <c:pt idx="780">
                  <c:v>9.552764219118163E-6</c:v>
                </c:pt>
                <c:pt idx="781">
                  <c:v>9.5413933119182877E-6</c:v>
                </c:pt>
                <c:pt idx="782">
                  <c:v>9.5301317403645672E-6</c:v>
                </c:pt>
                <c:pt idx="783">
                  <c:v>9.5189795044569946E-6</c:v>
                </c:pt>
                <c:pt idx="784">
                  <c:v>9.5079366041955768E-6</c:v>
                </c:pt>
                <c:pt idx="785">
                  <c:v>9.4970030395803205E-6</c:v>
                </c:pt>
                <c:pt idx="786">
                  <c:v>9.4861788106112053E-6</c:v>
                </c:pt>
                <c:pt idx="787">
                  <c:v>9.4754639172882517E-6</c:v>
                </c:pt>
                <c:pt idx="788">
                  <c:v>9.464858359611446E-6</c:v>
                </c:pt>
                <c:pt idx="789">
                  <c:v>9.4543621375807883E-6</c:v>
                </c:pt>
                <c:pt idx="790">
                  <c:v>9.4439752511962921E-6</c:v>
                </c:pt>
                <c:pt idx="791">
                  <c:v>9.433697700457937E-6</c:v>
                </c:pt>
                <c:pt idx="792">
                  <c:v>9.4235294853657435E-6</c:v>
                </c:pt>
                <c:pt idx="793">
                  <c:v>9.4134706059197047E-6</c:v>
                </c:pt>
                <c:pt idx="794">
                  <c:v>9.4035210621198139E-6</c:v>
                </c:pt>
                <c:pt idx="795">
                  <c:v>9.3936808539660778E-6</c:v>
                </c:pt>
                <c:pt idx="796">
                  <c:v>9.3839499814584964E-6</c:v>
                </c:pt>
                <c:pt idx="797">
                  <c:v>9.374328444597063E-6</c:v>
                </c:pt>
                <c:pt idx="798">
                  <c:v>9.3648162433817843E-6</c:v>
                </c:pt>
                <c:pt idx="799">
                  <c:v>9.3554133778126535E-6</c:v>
                </c:pt>
                <c:pt idx="800">
                  <c:v>9.3461198478896775E-6</c:v>
                </c:pt>
                <c:pt idx="801">
                  <c:v>9.3369356536128563E-6</c:v>
                </c:pt>
                <c:pt idx="802">
                  <c:v>9.3278607949821897E-6</c:v>
                </c:pt>
                <c:pt idx="803">
                  <c:v>9.3188952719976711E-6</c:v>
                </c:pt>
                <c:pt idx="804">
                  <c:v>9.3100390846593073E-6</c:v>
                </c:pt>
                <c:pt idx="805">
                  <c:v>9.3012922329670982E-6</c:v>
                </c:pt>
                <c:pt idx="806">
                  <c:v>9.2926547169210438E-6</c:v>
                </c:pt>
                <c:pt idx="807">
                  <c:v>9.2841265365211373E-6</c:v>
                </c:pt>
                <c:pt idx="808">
                  <c:v>9.2757076917673788E-6</c:v>
                </c:pt>
                <c:pt idx="809">
                  <c:v>9.2673981826597751E-6</c:v>
                </c:pt>
                <c:pt idx="810">
                  <c:v>9.2591980091983261E-6</c:v>
                </c:pt>
                <c:pt idx="811">
                  <c:v>9.2511071713830318E-6</c:v>
                </c:pt>
                <c:pt idx="812">
                  <c:v>9.2431256692138922E-6</c:v>
                </c:pt>
                <c:pt idx="813">
                  <c:v>9.2352535026909074E-6</c:v>
                </c:pt>
                <c:pt idx="814">
                  <c:v>9.2274906718140706E-6</c:v>
                </c:pt>
                <c:pt idx="815">
                  <c:v>9.2198371765833816E-6</c:v>
                </c:pt>
                <c:pt idx="816">
                  <c:v>9.2122930169988475E-6</c:v>
                </c:pt>
                <c:pt idx="817">
                  <c:v>9.204858193060468E-6</c:v>
                </c:pt>
                <c:pt idx="818">
                  <c:v>9.1975327047682433E-6</c:v>
                </c:pt>
                <c:pt idx="819">
                  <c:v>9.1903165521221665E-6</c:v>
                </c:pt>
                <c:pt idx="820">
                  <c:v>9.1832097351222445E-6</c:v>
                </c:pt>
                <c:pt idx="821">
                  <c:v>9.1762122537684772E-6</c:v>
                </c:pt>
                <c:pt idx="822">
                  <c:v>9.1693241080608646E-6</c:v>
                </c:pt>
                <c:pt idx="823">
                  <c:v>9.1625452979994E-6</c:v>
                </c:pt>
                <c:pt idx="824">
                  <c:v>9.1558758235840901E-6</c:v>
                </c:pt>
                <c:pt idx="825">
                  <c:v>9.1493156848149282E-6</c:v>
                </c:pt>
                <c:pt idx="826">
                  <c:v>9.142864881691921E-6</c:v>
                </c:pt>
                <c:pt idx="827">
                  <c:v>9.1365234142150686E-6</c:v>
                </c:pt>
                <c:pt idx="828">
                  <c:v>9.1302912823843641E-6</c:v>
                </c:pt>
                <c:pt idx="829">
                  <c:v>9.1241684861998143E-6</c:v>
                </c:pt>
                <c:pt idx="830">
                  <c:v>9.118155025661426E-6</c:v>
                </c:pt>
                <c:pt idx="831">
                  <c:v>9.1122509007691789E-6</c:v>
                </c:pt>
                <c:pt idx="832">
                  <c:v>9.1064561115230934E-6</c:v>
                </c:pt>
                <c:pt idx="833">
                  <c:v>9.1007706579231557E-6</c:v>
                </c:pt>
                <c:pt idx="834">
                  <c:v>9.0951945399693661E-6</c:v>
                </c:pt>
                <c:pt idx="835">
                  <c:v>9.0897277576617379E-6</c:v>
                </c:pt>
                <c:pt idx="836">
                  <c:v>9.0843703110002509E-6</c:v>
                </c:pt>
                <c:pt idx="837">
                  <c:v>9.0791221999849254E-6</c:v>
                </c:pt>
                <c:pt idx="838">
                  <c:v>9.0739834246157547E-6</c:v>
                </c:pt>
                <c:pt idx="839">
                  <c:v>9.0689539848927319E-6</c:v>
                </c:pt>
                <c:pt idx="840">
                  <c:v>9.0640338808158639E-6</c:v>
                </c:pt>
                <c:pt idx="841">
                  <c:v>9.0592231123851505E-6</c:v>
                </c:pt>
                <c:pt idx="842">
                  <c:v>9.0545216796005852E-6</c:v>
                </c:pt>
                <c:pt idx="843">
                  <c:v>9.0499295824621745E-6</c:v>
                </c:pt>
                <c:pt idx="844">
                  <c:v>9.0454468209699119E-6</c:v>
                </c:pt>
                <c:pt idx="845">
                  <c:v>9.0410733951238039E-6</c:v>
                </c:pt>
                <c:pt idx="846">
                  <c:v>9.0368093049238507E-6</c:v>
                </c:pt>
                <c:pt idx="847">
                  <c:v>9.0326545503700522E-6</c:v>
                </c:pt>
                <c:pt idx="848">
                  <c:v>9.0286091314624017E-6</c:v>
                </c:pt>
                <c:pt idx="849">
                  <c:v>9.0246730482009059E-6</c:v>
                </c:pt>
                <c:pt idx="850">
                  <c:v>9.0208463005855648E-6</c:v>
                </c:pt>
                <c:pt idx="851">
                  <c:v>9.0171288886163785E-6</c:v>
                </c:pt>
                <c:pt idx="852">
                  <c:v>9.0135208122933401E-6</c:v>
                </c:pt>
                <c:pt idx="853">
                  <c:v>9.0100220716164497E-6</c:v>
                </c:pt>
                <c:pt idx="854">
                  <c:v>9.006632666585714E-6</c:v>
                </c:pt>
                <c:pt idx="855">
                  <c:v>9.0033525972011398E-6</c:v>
                </c:pt>
                <c:pt idx="856">
                  <c:v>9.0001818634627135E-6</c:v>
                </c:pt>
                <c:pt idx="857">
                  <c:v>8.997120465370442E-6</c:v>
                </c:pt>
                <c:pt idx="858">
                  <c:v>8.9941684029243185E-6</c:v>
                </c:pt>
                <c:pt idx="859">
                  <c:v>8.9913256761243497E-6</c:v>
                </c:pt>
                <c:pt idx="860">
                  <c:v>8.9885922849705356E-6</c:v>
                </c:pt>
                <c:pt idx="861">
                  <c:v>8.9859682294628695E-6</c:v>
                </c:pt>
                <c:pt idx="862">
                  <c:v>8.9834535096013581E-6</c:v>
                </c:pt>
                <c:pt idx="863">
                  <c:v>8.9810481253859947E-6</c:v>
                </c:pt>
                <c:pt idx="864">
                  <c:v>8.978752076816786E-6</c:v>
                </c:pt>
                <c:pt idx="865">
                  <c:v>8.9765653638937388E-6</c:v>
                </c:pt>
                <c:pt idx="866">
                  <c:v>8.9744879866168395E-6</c:v>
                </c:pt>
                <c:pt idx="867">
                  <c:v>8.9725199449860882E-6</c:v>
                </c:pt>
                <c:pt idx="868">
                  <c:v>8.9706612390014984E-6</c:v>
                </c:pt>
                <c:pt idx="869">
                  <c:v>8.9689118686630498E-6</c:v>
                </c:pt>
                <c:pt idx="870">
                  <c:v>8.9672718339707627E-6</c:v>
                </c:pt>
                <c:pt idx="871">
                  <c:v>8.9657411349246236E-6</c:v>
                </c:pt>
                <c:pt idx="872">
                  <c:v>8.9643197715246324E-6</c:v>
                </c:pt>
                <c:pt idx="873">
                  <c:v>8.9630077437708028E-6</c:v>
                </c:pt>
                <c:pt idx="874">
                  <c:v>8.9618050516631278E-6</c:v>
                </c:pt>
                <c:pt idx="875">
                  <c:v>8.9607116952016008E-6</c:v>
                </c:pt>
                <c:pt idx="876">
                  <c:v>8.9597276743862286E-6</c:v>
                </c:pt>
                <c:pt idx="877">
                  <c:v>8.9588529892170043E-6</c:v>
                </c:pt>
                <c:pt idx="878">
                  <c:v>8.9580876396939347E-6</c:v>
                </c:pt>
                <c:pt idx="879">
                  <c:v>8.9574316258170199E-6</c:v>
                </c:pt>
                <c:pt idx="880">
                  <c:v>8.956884947586253E-6</c:v>
                </c:pt>
                <c:pt idx="881">
                  <c:v>8.9564476050016408E-6</c:v>
                </c:pt>
                <c:pt idx="882">
                  <c:v>8.9561195980631834E-6</c:v>
                </c:pt>
                <c:pt idx="883">
                  <c:v>8.9559009267708807E-6</c:v>
                </c:pt>
                <c:pt idx="884">
                  <c:v>8.955791591124726E-6</c:v>
                </c:pt>
                <c:pt idx="885">
                  <c:v>8.955791591124726E-6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62.834450495006749</c:v>
                </c:pt>
                <c:pt idx="1">
                  <c:v>62.834494908385565</c:v>
                </c:pt>
                <c:pt idx="2">
                  <c:v>62.834628148333657</c:v>
                </c:pt>
                <c:pt idx="3">
                  <c:v>62.834850214285964</c:v>
                </c:pt>
                <c:pt idx="4">
                  <c:v>62.835161105300713</c:v>
                </c:pt>
                <c:pt idx="5">
                  <c:v>62.835560820059477</c:v>
                </c:pt>
                <c:pt idx="6">
                  <c:v>62.836049356867179</c:v>
                </c:pt>
                <c:pt idx="7">
                  <c:v>62.836626713652102</c:v>
                </c:pt>
                <c:pt idx="8">
                  <c:v>62.837292887965994</c:v>
                </c:pt>
                <c:pt idx="9">
                  <c:v>62.838047876984064</c:v>
                </c:pt>
                <c:pt idx="10">
                  <c:v>62.838891677505067</c:v>
                </c:pt>
                <c:pt idx="11">
                  <c:v>62.839824285951387</c:v>
                </c:pt>
                <c:pt idx="12">
                  <c:v>62.840845698369073</c:v>
                </c:pt>
                <c:pt idx="13">
                  <c:v>62.841955910427956</c:v>
                </c:pt>
                <c:pt idx="14">
                  <c:v>62.843154917421735</c:v>
                </c:pt>
                <c:pt idx="15">
                  <c:v>62.844442714268048</c:v>
                </c:pt>
                <c:pt idx="16">
                  <c:v>62.845819295508626</c:v>
                </c:pt>
                <c:pt idx="17">
                  <c:v>62.84728465530938</c:v>
                </c:pt>
                <c:pt idx="18">
                  <c:v>62.848838787460522</c:v>
                </c:pt>
                <c:pt idx="19">
                  <c:v>62.850481685376721</c:v>
                </c:pt>
                <c:pt idx="20">
                  <c:v>62.852213342097201</c:v>
                </c:pt>
                <c:pt idx="21">
                  <c:v>62.854033750285943</c:v>
                </c:pt>
                <c:pt idx="22">
                  <c:v>62.855942902231781</c:v>
                </c:pt>
                <c:pt idx="23">
                  <c:v>62.85794078984862</c:v>
                </c:pt>
                <c:pt idx="24">
                  <c:v>62.860027404675563</c:v>
                </c:pt>
                <c:pt idx="25">
                  <c:v>62.862202737877126</c:v>
                </c:pt>
                <c:pt idx="26">
                  <c:v>62.86446678024339</c:v>
                </c:pt>
                <c:pt idx="27">
                  <c:v>62.866819522190227</c:v>
                </c:pt>
                <c:pt idx="28">
                  <c:v>62.869260953759486</c:v>
                </c:pt>
                <c:pt idx="29">
                  <c:v>62.87179106461921</c:v>
                </c:pt>
                <c:pt idx="30">
                  <c:v>62.874409844063834</c:v>
                </c:pt>
                <c:pt idx="31">
                  <c:v>62.877117281014456</c:v>
                </c:pt>
                <c:pt idx="32">
                  <c:v>62.879913364019011</c:v>
                </c:pt>
                <c:pt idx="33">
                  <c:v>62.882798081252567</c:v>
                </c:pt>
                <c:pt idx="34">
                  <c:v>62.88577142051755</c:v>
                </c:pt>
                <c:pt idx="35">
                  <c:v>62.888833369244004</c:v>
                </c:pt>
                <c:pt idx="36">
                  <c:v>62.891983914489842</c:v>
                </c:pt>
                <c:pt idx="37">
                  <c:v>62.895223042941147</c:v>
                </c:pt>
                <c:pt idx="38">
                  <c:v>62.898550740912441</c:v>
                </c:pt>
                <c:pt idx="39">
                  <c:v>62.901966994346949</c:v>
                </c:pt>
                <c:pt idx="40">
                  <c:v>62.905471788816953</c:v>
                </c:pt>
                <c:pt idx="41">
                  <c:v>62.909065109524022</c:v>
                </c:pt>
                <c:pt idx="42">
                  <c:v>62.912746941299382</c:v>
                </c:pt>
                <c:pt idx="43">
                  <c:v>62.916517268604217</c:v>
                </c:pt>
                <c:pt idx="44">
                  <c:v>62.92037607552998</c:v>
                </c:pt>
                <c:pt idx="45">
                  <c:v>62.924323345798754</c:v>
                </c:pt>
                <c:pt idx="46">
                  <c:v>62.928359062763562</c:v>
                </c:pt>
                <c:pt idx="47">
                  <c:v>62.932483209408758</c:v>
                </c:pt>
                <c:pt idx="48">
                  <c:v>62.936695768350354</c:v>
                </c:pt>
                <c:pt idx="49">
                  <c:v>62.940996721836385</c:v>
                </c:pt>
                <c:pt idx="50">
                  <c:v>62.945386051747292</c:v>
                </c:pt>
                <c:pt idx="51">
                  <c:v>62.94986373959631</c:v>
                </c:pt>
                <c:pt idx="52">
                  <c:v>62.954429766529834</c:v>
                </c:pt>
                <c:pt idx="53">
                  <c:v>62.959084113327819</c:v>
                </c:pt>
                <c:pt idx="54">
                  <c:v>62.963826760404203</c:v>
                </c:pt>
                <c:pt idx="55">
                  <c:v>62.968657687807301</c:v>
                </c:pt>
                <c:pt idx="56">
                  <c:v>62.973576875220203</c:v>
                </c:pt>
                <c:pt idx="57">
                  <c:v>62.978584301961249</c:v>
                </c:pt>
                <c:pt idx="58">
                  <c:v>62.98367994698441</c:v>
                </c:pt>
                <c:pt idx="59">
                  <c:v>62.988863788879762</c:v>
                </c:pt>
                <c:pt idx="60">
                  <c:v>62.994135805873903</c:v>
                </c:pt>
                <c:pt idx="61">
                  <c:v>62.999495975830442</c:v>
                </c:pt>
                <c:pt idx="62">
                  <c:v>63.004944276250441</c:v>
                </c:pt>
                <c:pt idx="63">
                  <c:v>63.010480684272885</c:v>
                </c:pt>
                <c:pt idx="64">
                  <c:v>63.01610517667514</c:v>
                </c:pt>
                <c:pt idx="65">
                  <c:v>63.02181772987349</c:v>
                </c:pt>
                <c:pt idx="66">
                  <c:v>63.027618319923569</c:v>
                </c:pt>
                <c:pt idx="67">
                  <c:v>63.033506922520885</c:v>
                </c:pt>
                <c:pt idx="68">
                  <c:v>63.039483513001336</c:v>
                </c:pt>
                <c:pt idx="69">
                  <c:v>63.045548066341695</c:v>
                </c:pt>
                <c:pt idx="70">
                  <c:v>63.051700557160153</c:v>
                </c:pt>
                <c:pt idx="71">
                  <c:v>63.057940959716838</c:v>
                </c:pt>
                <c:pt idx="72">
                  <c:v>63.064269247914339</c:v>
                </c:pt>
                <c:pt idx="73">
                  <c:v>63.070685395298256</c:v>
                </c:pt>
                <c:pt idx="74">
                  <c:v>63.077189375057756</c:v>
                </c:pt>
                <c:pt idx="75">
                  <c:v>63.083781160026099</c:v>
                </c:pt>
                <c:pt idx="76">
                  <c:v>63.090460722681243</c:v>
                </c:pt>
                <c:pt idx="77">
                  <c:v>63.097228035146365</c:v>
                </c:pt>
                <c:pt idx="78">
                  <c:v>63.104083069190473</c:v>
                </c:pt>
                <c:pt idx="79">
                  <c:v>63.111025796228965</c:v>
                </c:pt>
                <c:pt idx="80">
                  <c:v>63.118056187324243</c:v>
                </c:pt>
                <c:pt idx="81">
                  <c:v>63.12517421318627</c:v>
                </c:pt>
                <c:pt idx="82">
                  <c:v>63.132379844173215</c:v>
                </c:pt>
                <c:pt idx="83">
                  <c:v>63.139673050292046</c:v>
                </c:pt>
                <c:pt idx="84">
                  <c:v>63.147053801199135</c:v>
                </c:pt>
                <c:pt idx="85">
                  <c:v>63.154522066200897</c:v>
                </c:pt>
                <c:pt idx="86">
                  <c:v>63.162077814254403</c:v>
                </c:pt>
                <c:pt idx="87">
                  <c:v>63.169721013968051</c:v>
                </c:pt>
                <c:pt idx="88">
                  <c:v>63.177451633602161</c:v>
                </c:pt>
                <c:pt idx="89">
                  <c:v>63.185269641069659</c:v>
                </c:pt>
                <c:pt idx="90">
                  <c:v>63.193175003936723</c:v>
                </c:pt>
                <c:pt idx="91">
                  <c:v>63.201167689423443</c:v>
                </c:pt>
                <c:pt idx="92">
                  <c:v>63.209247664404508</c:v>
                </c:pt>
                <c:pt idx="93">
                  <c:v>63.217414895409838</c:v>
                </c:pt>
                <c:pt idx="94">
                  <c:v>63.225669348625331</c:v>
                </c:pt>
                <c:pt idx="95">
                  <c:v>63.234010989893491</c:v>
                </c:pt>
                <c:pt idx="96">
                  <c:v>63.242439784714158</c:v>
                </c:pt>
                <c:pt idx="97">
                  <c:v>63.2509556982452</c:v>
                </c:pt>
                <c:pt idx="98">
                  <c:v>63.25955869530322</c:v>
                </c:pt>
                <c:pt idx="99">
                  <c:v>63.268248740364264</c:v>
                </c:pt>
                <c:pt idx="100">
                  <c:v>63.277025797564555</c:v>
                </c:pt>
                <c:pt idx="101">
                  <c:v>63.285889830701215</c:v>
                </c:pt>
                <c:pt idx="102">
                  <c:v>63.294840803233001</c:v>
                </c:pt>
                <c:pt idx="103">
                  <c:v>63.303878678281009</c:v>
                </c:pt>
                <c:pt idx="104">
                  <c:v>63.313003418629478</c:v>
                </c:pt>
                <c:pt idx="105">
                  <c:v>63.3222149867265</c:v>
                </c:pt>
                <c:pt idx="106">
                  <c:v>63.331513344684794</c:v>
                </c:pt>
                <c:pt idx="107">
                  <c:v>63.340898454282453</c:v>
                </c:pt>
                <c:pt idx="108">
                  <c:v>63.35037027696373</c:v>
                </c:pt>
                <c:pt idx="109">
                  <c:v>63.359928773839805</c:v>
                </c:pt>
                <c:pt idx="110">
                  <c:v>63.369573905689563</c:v>
                </c:pt>
                <c:pt idx="111">
                  <c:v>63.379305632960396</c:v>
                </c:pt>
                <c:pt idx="112">
                  <c:v>63.389123915768977</c:v>
                </c:pt>
                <c:pt idx="113">
                  <c:v>63.399028713902069</c:v>
                </c:pt>
                <c:pt idx="114">
                  <c:v>63.40901998681732</c:v>
                </c:pt>
                <c:pt idx="115">
                  <c:v>63.41909769364409</c:v>
                </c:pt>
                <c:pt idx="116">
                  <c:v>63.429261793184253</c:v>
                </c:pt>
                <c:pt idx="117">
                  <c:v>63.439512243913015</c:v>
                </c:pt>
                <c:pt idx="118">
                  <c:v>63.44984900397975</c:v>
                </c:pt>
                <c:pt idx="119">
                  <c:v>63.460272031208831</c:v>
                </c:pt>
                <c:pt idx="120">
                  <c:v>63.470781283100465</c:v>
                </c:pt>
                <c:pt idx="121">
                  <c:v>63.481376716831548</c:v>
                </c:pt>
                <c:pt idx="122">
                  <c:v>63.492058289256498</c:v>
                </c:pt>
                <c:pt idx="123">
                  <c:v>63.502825956908104</c:v>
                </c:pt>
                <c:pt idx="124">
                  <c:v>63.513679675998411</c:v>
                </c:pt>
                <c:pt idx="125">
                  <c:v>63.524619402419567</c:v>
                </c:pt>
                <c:pt idx="126">
                  <c:v>63.535645091744705</c:v>
                </c:pt>
                <c:pt idx="127">
                  <c:v>63.546756699228801</c:v>
                </c:pt>
                <c:pt idx="128">
                  <c:v>63.557954179809578</c:v>
                </c:pt>
                <c:pt idx="129">
                  <c:v>63.569237488108364</c:v>
                </c:pt>
                <c:pt idx="130">
                  <c:v>63.580606578431016</c:v>
                </c:pt>
                <c:pt idx="131">
                  <c:v>63.592061404768792</c:v>
                </c:pt>
                <c:pt idx="132">
                  <c:v>63.60360192079925</c:v>
                </c:pt>
                <c:pt idx="133">
                  <c:v>63.615228079887189</c:v>
                </c:pt>
                <c:pt idx="134">
                  <c:v>63.626939835085516</c:v>
                </c:pt>
                <c:pt idx="135">
                  <c:v>63.63873713913619</c:v>
                </c:pt>
                <c:pt idx="136">
                  <c:v>63.650619944471138</c:v>
                </c:pt>
                <c:pt idx="137">
                  <c:v>63.662588203213176</c:v>
                </c:pt>
                <c:pt idx="138">
                  <c:v>63.674641867176938</c:v>
                </c:pt>
                <c:pt idx="139">
                  <c:v>63.686780887869837</c:v>
                </c:pt>
                <c:pt idx="140">
                  <c:v>63.699005216492971</c:v>
                </c:pt>
                <c:pt idx="141">
                  <c:v>63.711314803942088</c:v>
                </c:pt>
                <c:pt idx="142">
                  <c:v>63.723709600808526</c:v>
                </c:pt>
                <c:pt idx="143">
                  <c:v>63.736189557380179</c:v>
                </c:pt>
                <c:pt idx="144">
                  <c:v>63.748754623642448</c:v>
                </c:pt>
                <c:pt idx="145">
                  <c:v>63.761404749279222</c:v>
                </c:pt>
                <c:pt idx="146">
                  <c:v>63.774139883673804</c:v>
                </c:pt>
                <c:pt idx="147">
                  <c:v>63.786959975909937</c:v>
                </c:pt>
                <c:pt idx="148">
                  <c:v>63.799864974772746</c:v>
                </c:pt>
                <c:pt idx="149">
                  <c:v>63.812854828749728</c:v>
                </c:pt>
                <c:pt idx="150">
                  <c:v>63.82592948603174</c:v>
                </c:pt>
                <c:pt idx="151">
                  <c:v>63.839088894513985</c:v>
                </c:pt>
                <c:pt idx="152">
                  <c:v>63.852333001797028</c:v>
                </c:pt>
                <c:pt idx="153">
                  <c:v>63.865661755187759</c:v>
                </c:pt>
                <c:pt idx="154">
                  <c:v>63.879075101700408</c:v>
                </c:pt>
                <c:pt idx="155">
                  <c:v>63.892572988057587</c:v>
                </c:pt>
                <c:pt idx="156">
                  <c:v>63.906155360691237</c:v>
                </c:pt>
                <c:pt idx="157">
                  <c:v>63.919822165743703</c:v>
                </c:pt>
                <c:pt idx="158">
                  <c:v>63.933573349068723</c:v>
                </c:pt>
                <c:pt idx="159">
                  <c:v>63.94740885623245</c:v>
                </c:pt>
                <c:pt idx="160">
                  <c:v>63.96132863251448</c:v>
                </c:pt>
                <c:pt idx="161">
                  <c:v>63.975332622908908</c:v>
                </c:pt>
                <c:pt idx="162">
                  <c:v>63.989420772125321</c:v>
                </c:pt>
                <c:pt idx="163">
                  <c:v>64.003593024589875</c:v>
                </c:pt>
                <c:pt idx="164">
                  <c:v>64.017849324446317</c:v>
                </c:pt>
                <c:pt idx="165">
                  <c:v>64.032189615557016</c:v>
                </c:pt>
                <c:pt idx="166">
                  <c:v>64.046613841504069</c:v>
                </c:pt>
                <c:pt idx="167">
                  <c:v>64.061121945590273</c:v>
                </c:pt>
                <c:pt idx="168">
                  <c:v>64.075713870840261</c:v>
                </c:pt>
                <c:pt idx="169">
                  <c:v>64.090389560001498</c:v>
                </c:pt>
                <c:pt idx="170">
                  <c:v>64.105148955545388</c:v>
                </c:pt>
                <c:pt idx="171">
                  <c:v>64.119991999668329</c:v>
                </c:pt>
                <c:pt idx="172">
                  <c:v>64.13491863429276</c:v>
                </c:pt>
                <c:pt idx="173">
                  <c:v>64.149928801068299</c:v>
                </c:pt>
                <c:pt idx="174">
                  <c:v>64.165022441372727</c:v>
                </c:pt>
                <c:pt idx="175">
                  <c:v>64.180199496313165</c:v>
                </c:pt>
                <c:pt idx="176">
                  <c:v>64.195459906727052</c:v>
                </c:pt>
                <c:pt idx="177">
                  <c:v>64.210803613183344</c:v>
                </c:pt>
                <c:pt idx="178">
                  <c:v>64.226230555983548</c:v>
                </c:pt>
                <c:pt idx="179">
                  <c:v>64.241740675162788</c:v>
                </c:pt>
                <c:pt idx="180">
                  <c:v>64.257333910490956</c:v>
                </c:pt>
                <c:pt idx="181">
                  <c:v>64.273010201473781</c:v>
                </c:pt>
                <c:pt idx="182">
                  <c:v>64.288769487353917</c:v>
                </c:pt>
                <c:pt idx="183">
                  <c:v>64.304611707112102</c:v>
                </c:pt>
                <c:pt idx="184">
                  <c:v>64.320536799468215</c:v>
                </c:pt>
                <c:pt idx="185">
                  <c:v>64.336544702882406</c:v>
                </c:pt>
                <c:pt idx="186">
                  <c:v>64.352635355556217</c:v>
                </c:pt>
                <c:pt idx="187">
                  <c:v>64.368808695433657</c:v>
                </c:pt>
                <c:pt idx="188">
                  <c:v>64.385064660202389</c:v>
                </c:pt>
                <c:pt idx="189">
                  <c:v>64.401403187294818</c:v>
                </c:pt>
                <c:pt idx="190">
                  <c:v>64.417824213889148</c:v>
                </c:pt>
                <c:pt idx="191">
                  <c:v>64.434327676910669</c:v>
                </c:pt>
                <c:pt idx="192">
                  <c:v>64.450913513032731</c:v>
                </c:pt>
                <c:pt idx="193">
                  <c:v>64.467581658677943</c:v>
                </c:pt>
                <c:pt idx="194">
                  <c:v>64.484332050019304</c:v>
                </c:pt>
                <c:pt idx="195">
                  <c:v>64.501164622981364</c:v>
                </c:pt>
                <c:pt idx="196">
                  <c:v>64.518079313241273</c:v>
                </c:pt>
                <c:pt idx="197">
                  <c:v>64.535076056230039</c:v>
                </c:pt>
                <c:pt idx="198">
                  <c:v>64.552154787133603</c:v>
                </c:pt>
                <c:pt idx="199">
                  <c:v>64.569315440893988</c:v>
                </c:pt>
                <c:pt idx="200">
                  <c:v>64.58655795221047</c:v>
                </c:pt>
                <c:pt idx="201">
                  <c:v>64.603882255540697</c:v>
                </c:pt>
                <c:pt idx="202">
                  <c:v>64.621288285101897</c:v>
                </c:pt>
                <c:pt idx="203">
                  <c:v>64.638775974871947</c:v>
                </c:pt>
                <c:pt idx="204">
                  <c:v>64.656345258590633</c:v>
                </c:pt>
                <c:pt idx="205">
                  <c:v>64.67399606976069</c:v>
                </c:pt>
                <c:pt idx="206">
                  <c:v>64.691728341649082</c:v>
                </c:pt>
                <c:pt idx="207">
                  <c:v>64.709542007288064</c:v>
                </c:pt>
                <c:pt idx="208">
                  <c:v>64.727436999476438</c:v>
                </c:pt>
                <c:pt idx="209">
                  <c:v>64.745413250780615</c:v>
                </c:pt>
                <c:pt idx="210">
                  <c:v>64.763470693535893</c:v>
                </c:pt>
                <c:pt idx="211">
                  <c:v>64.7816092598475</c:v>
                </c:pt>
                <c:pt idx="212">
                  <c:v>64.799828881591907</c:v>
                </c:pt>
                <c:pt idx="213">
                  <c:v>64.818129490417888</c:v>
                </c:pt>
                <c:pt idx="214">
                  <c:v>64.836511017747753</c:v>
                </c:pt>
                <c:pt idx="215">
                  <c:v>64.854973394778483</c:v>
                </c:pt>
                <c:pt idx="216">
                  <c:v>64.87351655248294</c:v>
                </c:pt>
                <c:pt idx="217">
                  <c:v>64.89214042161106</c:v>
                </c:pt>
                <c:pt idx="218">
                  <c:v>64.910844932690964</c:v>
                </c:pt>
                <c:pt idx="219">
                  <c:v>64.929630016030217</c:v>
                </c:pt>
                <c:pt idx="220">
                  <c:v>64.948495601716957</c:v>
                </c:pt>
                <c:pt idx="221">
                  <c:v>64.967441619621113</c:v>
                </c:pt>
                <c:pt idx="222">
                  <c:v>64.986467999395558</c:v>
                </c:pt>
                <c:pt idx="223">
                  <c:v>65.00557467047733</c:v>
                </c:pt>
                <c:pt idx="224">
                  <c:v>65.024761562088784</c:v>
                </c:pt>
                <c:pt idx="225">
                  <c:v>65.044028603238829</c:v>
                </c:pt>
                <c:pt idx="226">
                  <c:v>65.063375722724047</c:v>
                </c:pt>
                <c:pt idx="227">
                  <c:v>65.082802849129962</c:v>
                </c:pt>
                <c:pt idx="228">
                  <c:v>65.102309910832162</c:v>
                </c:pt>
                <c:pt idx="229">
                  <c:v>65.121896835997561</c:v>
                </c:pt>
                <c:pt idx="230">
                  <c:v>65.141563552585495</c:v>
                </c:pt>
                <c:pt idx="231">
                  <c:v>65.161309988349061</c:v>
                </c:pt>
                <c:pt idx="232">
                  <c:v>65.181136070836146</c:v>
                </c:pt>
                <c:pt idx="233">
                  <c:v>65.201041727390745</c:v>
                </c:pt>
                <c:pt idx="234">
                  <c:v>65.221026885154131</c:v>
                </c:pt>
                <c:pt idx="235">
                  <c:v>65.241091471065999</c:v>
                </c:pt>
                <c:pt idx="236">
                  <c:v>65.261235411865755</c:v>
                </c:pt>
                <c:pt idx="237">
                  <c:v>65.28145863409361</c:v>
                </c:pt>
                <c:pt idx="238">
                  <c:v>65.301761064091863</c:v>
                </c:pt>
                <c:pt idx="239">
                  <c:v>65.322142628006077</c:v>
                </c:pt>
                <c:pt idx="240">
                  <c:v>65.342603251786272</c:v>
                </c:pt>
                <c:pt idx="241">
                  <c:v>65.363142861188095</c:v>
                </c:pt>
                <c:pt idx="242">
                  <c:v>65.383761381774093</c:v>
                </c:pt>
                <c:pt idx="243">
                  <c:v>65.404458738914883</c:v>
                </c:pt>
                <c:pt idx="244">
                  <c:v>65.425234857790315</c:v>
                </c:pt>
                <c:pt idx="245">
                  <c:v>65.446089663390708</c:v>
                </c:pt>
                <c:pt idx="246">
                  <c:v>65.467023080518089</c:v>
                </c:pt>
                <c:pt idx="247">
                  <c:v>65.488035033787312</c:v>
                </c:pt>
                <c:pt idx="248">
                  <c:v>65.509125447627341</c:v>
                </c:pt>
                <c:pt idx="249">
                  <c:v>65.530294246282409</c:v>
                </c:pt>
                <c:pt idx="250">
                  <c:v>65.551541353813235</c:v>
                </c:pt>
                <c:pt idx="251">
                  <c:v>65.572866694098195</c:v>
                </c:pt>
                <c:pt idx="252">
                  <c:v>65.594270190834621</c:v>
                </c:pt>
                <c:pt idx="253">
                  <c:v>65.615751767539891</c:v>
                </c:pt>
                <c:pt idx="254">
                  <c:v>65.637311347552668</c:v>
                </c:pt>
                <c:pt idx="255">
                  <c:v>65.658948854034179</c:v>
                </c:pt>
                <c:pt idx="256">
                  <c:v>65.680664209969279</c:v>
                </c:pt>
                <c:pt idx="257">
                  <c:v>65.70245733816779</c:v>
                </c:pt>
                <c:pt idx="258">
                  <c:v>65.724328161265618</c:v>
                </c:pt>
                <c:pt idx="259">
                  <c:v>65.746276601725981</c:v>
                </c:pt>
                <c:pt idx="260">
                  <c:v>65.768302581840643</c:v>
                </c:pt>
                <c:pt idx="261">
                  <c:v>65.790406023731052</c:v>
                </c:pt>
                <c:pt idx="262">
                  <c:v>65.812586849349586</c:v>
                </c:pt>
                <c:pt idx="263">
                  <c:v>65.834844980480753</c:v>
                </c:pt>
                <c:pt idx="264">
                  <c:v>65.857180338742381</c:v>
                </c:pt>
                <c:pt idx="265">
                  <c:v>65.879592845586856</c:v>
                </c:pt>
                <c:pt idx="266">
                  <c:v>65.902082422302215</c:v>
                </c:pt>
                <c:pt idx="267">
                  <c:v>65.92464899001348</c:v>
                </c:pt>
                <c:pt idx="268">
                  <c:v>65.947292469683788</c:v>
                </c:pt>
                <c:pt idx="269">
                  <c:v>65.970012782115589</c:v>
                </c:pt>
                <c:pt idx="270">
                  <c:v>65.992809847951847</c:v>
                </c:pt>
                <c:pt idx="271">
                  <c:v>66.015683587677273</c:v>
                </c:pt>
                <c:pt idx="272">
                  <c:v>66.038633921619478</c:v>
                </c:pt>
                <c:pt idx="273">
                  <c:v>66.06166076995018</c:v>
                </c:pt>
                <c:pt idx="274">
                  <c:v>66.084764052686396</c:v>
                </c:pt>
                <c:pt idx="275">
                  <c:v>66.104550218351562</c:v>
                </c:pt>
                <c:pt idx="276">
                  <c:v>66.124703841467579</c:v>
                </c:pt>
                <c:pt idx="277">
                  <c:v>66.144925900730186</c:v>
                </c:pt>
                <c:pt idx="278">
                  <c:v>66.165216333391029</c:v>
                </c:pt>
                <c:pt idx="279">
                  <c:v>66.185575076566636</c:v>
                </c:pt>
                <c:pt idx="280">
                  <c:v>66.206002067239339</c:v>
                </c:pt>
                <c:pt idx="281">
                  <c:v>66.226497242258077</c:v>
                </c:pt>
                <c:pt idx="282">
                  <c:v>66.247060538339298</c:v>
                </c:pt>
                <c:pt idx="283">
                  <c:v>66.267691892067759</c:v>
                </c:pt>
                <c:pt idx="284">
                  <c:v>66.288391239897422</c:v>
                </c:pt>
                <c:pt idx="285">
                  <c:v>66.30915851815233</c:v>
                </c:pt>
                <c:pt idx="286">
                  <c:v>66.329993663027409</c:v>
                </c:pt>
                <c:pt idx="287">
                  <c:v>66.350896610589331</c:v>
                </c:pt>
                <c:pt idx="288">
                  <c:v>66.371867296777395</c:v>
                </c:pt>
                <c:pt idx="289">
                  <c:v>66.392905657404398</c:v>
                </c:pt>
                <c:pt idx="290">
                  <c:v>66.414011628157425</c:v>
                </c:pt>
                <c:pt idx="291">
                  <c:v>66.435185144598748</c:v>
                </c:pt>
                <c:pt idx="292">
                  <c:v>66.456426142166691</c:v>
                </c:pt>
                <c:pt idx="293">
                  <c:v>66.477734556176443</c:v>
                </c:pt>
                <c:pt idx="294">
                  <c:v>66.499110321820922</c:v>
                </c:pt>
                <c:pt idx="295">
                  <c:v>66.520553374171669</c:v>
                </c:pt>
                <c:pt idx="296">
                  <c:v>66.542063648179649</c:v>
                </c:pt>
                <c:pt idx="297">
                  <c:v>66.563641078676113</c:v>
                </c:pt>
                <c:pt idx="298">
                  <c:v>66.585285600373453</c:v>
                </c:pt>
                <c:pt idx="299">
                  <c:v>66.606997147866082</c:v>
                </c:pt>
                <c:pt idx="300">
                  <c:v>66.628775655631216</c:v>
                </c:pt>
                <c:pt idx="301">
                  <c:v>66.650621058029827</c:v>
                </c:pt>
                <c:pt idx="302">
                  <c:v>66.672533289307367</c:v>
                </c:pt>
                <c:pt idx="303">
                  <c:v>66.694512283594705</c:v>
                </c:pt>
                <c:pt idx="304">
                  <c:v>66.716557974908952</c:v>
                </c:pt>
                <c:pt idx="305">
                  <c:v>66.738670297154314</c:v>
                </c:pt>
                <c:pt idx="306">
                  <c:v>66.760849184122904</c:v>
                </c:pt>
                <c:pt idx="307">
                  <c:v>66.783094569495645</c:v>
                </c:pt>
                <c:pt idx="308">
                  <c:v>66.805406386843032</c:v>
                </c:pt>
                <c:pt idx="309">
                  <c:v>66.82778456962609</c:v>
                </c:pt>
                <c:pt idx="310">
                  <c:v>66.850229051197118</c:v>
                </c:pt>
                <c:pt idx="311">
                  <c:v>66.872739764800571</c:v>
                </c:pt>
                <c:pt idx="312">
                  <c:v>66.895316643573921</c:v>
                </c:pt>
                <c:pt idx="313">
                  <c:v>66.917959620548444</c:v>
                </c:pt>
                <c:pt idx="314">
                  <c:v>66.940668628650116</c:v>
                </c:pt>
                <c:pt idx="315">
                  <c:v>66.963443600700444</c:v>
                </c:pt>
                <c:pt idx="316">
                  <c:v>66.986284469417271</c:v>
                </c:pt>
                <c:pt idx="317">
                  <c:v>67.009191167415636</c:v>
                </c:pt>
                <c:pt idx="318">
                  <c:v>67.032163627208632</c:v>
                </c:pt>
                <c:pt idx="319">
                  <c:v>67.055201781208197</c:v>
                </c:pt>
                <c:pt idx="320">
                  <c:v>67.078305561725983</c:v>
                </c:pt>
                <c:pt idx="321">
                  <c:v>67.101474900974168</c:v>
                </c:pt>
                <c:pt idx="322">
                  <c:v>67.124709731066332</c:v>
                </c:pt>
                <c:pt idx="323">
                  <c:v>67.148009984018245</c:v>
                </c:pt>
                <c:pt idx="324">
                  <c:v>67.171375591748685</c:v>
                </c:pt>
                <c:pt idx="325">
                  <c:v>67.194806486080367</c:v>
                </c:pt>
                <c:pt idx="326">
                  <c:v>67.218302598740607</c:v>
                </c:pt>
                <c:pt idx="327">
                  <c:v>67.241863861362347</c:v>
                </c:pt>
                <c:pt idx="328">
                  <c:v>67.265490205484809</c:v>
                </c:pt>
                <c:pt idx="329">
                  <c:v>67.289181562554433</c:v>
                </c:pt>
                <c:pt idx="330">
                  <c:v>67.312937863925654</c:v>
                </c:pt>
                <c:pt idx="331">
                  <c:v>67.336759040861708</c:v>
                </c:pt>
                <c:pt idx="332">
                  <c:v>67.360645024535529</c:v>
                </c:pt>
                <c:pt idx="333">
                  <c:v>67.384595746030499</c:v>
                </c:pt>
                <c:pt idx="334">
                  <c:v>67.408611136341321</c:v>
                </c:pt>
                <c:pt idx="335">
                  <c:v>67.432691126374763</c:v>
                </c:pt>
                <c:pt idx="336">
                  <c:v>67.456835646950566</c:v>
                </c:pt>
                <c:pt idx="337">
                  <c:v>67.481044628802223</c:v>
                </c:pt>
                <c:pt idx="338">
                  <c:v>67.505318002577781</c:v>
                </c:pt>
                <c:pt idx="339">
                  <c:v>67.529655698840642</c:v>
                </c:pt>
                <c:pt idx="340">
                  <c:v>67.554057648070469</c:v>
                </c:pt>
                <c:pt idx="341">
                  <c:v>67.578523780663858</c:v>
                </c:pt>
                <c:pt idx="342">
                  <c:v>67.603054026935283</c:v>
                </c:pt>
                <c:pt idx="343">
                  <c:v>67.627648317117817</c:v>
                </c:pt>
                <c:pt idx="344">
                  <c:v>67.652306581363959</c:v>
                </c:pt>
                <c:pt idx="345">
                  <c:v>67.677028749746484</c:v>
                </c:pt>
                <c:pt idx="346">
                  <c:v>67.701814752259182</c:v>
                </c:pt>
                <c:pt idx="347">
                  <c:v>67.726664518817728</c:v>
                </c:pt>
                <c:pt idx="348">
                  <c:v>67.751577979260418</c:v>
                </c:pt>
                <c:pt idx="349">
                  <c:v>67.776555063349022</c:v>
                </c:pt>
                <c:pt idx="350">
                  <c:v>67.801595700769582</c:v>
                </c:pt>
                <c:pt idx="351">
                  <c:v>67.826699821133175</c:v>
                </c:pt>
                <c:pt idx="352">
                  <c:v>67.851867353976743</c:v>
                </c:pt>
                <c:pt idx="353">
                  <c:v>67.877098228763884</c:v>
                </c:pt>
                <c:pt idx="354">
                  <c:v>67.902392374885608</c:v>
                </c:pt>
                <c:pt idx="355">
                  <c:v>67.927749721661172</c:v>
                </c:pt>
                <c:pt idx="356">
                  <c:v>67.95317019833891</c:v>
                </c:pt>
                <c:pt idx="357">
                  <c:v>67.978653734096895</c:v>
                </c:pt>
                <c:pt idx="358">
                  <c:v>68.00420025804388</c:v>
                </c:pt>
                <c:pt idx="359">
                  <c:v>68.029809699219953</c:v>
                </c:pt>
                <c:pt idx="360">
                  <c:v>68.0554819865974</c:v>
                </c:pt>
                <c:pt idx="361">
                  <c:v>68.081217049081474</c:v>
                </c:pt>
                <c:pt idx="362">
                  <c:v>68.107014815511164</c:v>
                </c:pt>
                <c:pt idx="363">
                  <c:v>68.13287521465999</c:v>
                </c:pt>
                <c:pt idx="364">
                  <c:v>68.158798175236768</c:v>
                </c:pt>
                <c:pt idx="365">
                  <c:v>68.184783625886396</c:v>
                </c:pt>
                <c:pt idx="366">
                  <c:v>68.210831495190604</c:v>
                </c:pt>
                <c:pt idx="367">
                  <c:v>68.236941711668806</c:v>
                </c:pt>
                <c:pt idx="368">
                  <c:v>68.26311420377877</c:v>
                </c:pt>
                <c:pt idx="369">
                  <c:v>68.289348899917442</c:v>
                </c:pt>
                <c:pt idx="370">
                  <c:v>68.315645728421714</c:v>
                </c:pt>
                <c:pt idx="371">
                  <c:v>68.342004617569216</c:v>
                </c:pt>
                <c:pt idx="372">
                  <c:v>68.36842549557899</c:v>
                </c:pt>
                <c:pt idx="373">
                  <c:v>68.394908290612349</c:v>
                </c:pt>
                <c:pt idx="374">
                  <c:v>68.421452930773626</c:v>
                </c:pt>
                <c:pt idx="375">
                  <c:v>68.448059344110888</c:v>
                </c:pt>
                <c:pt idx="376">
                  <c:v>68.474727458616698</c:v>
                </c:pt>
                <c:pt idx="377">
                  <c:v>68.501457202228934</c:v>
                </c:pt>
                <c:pt idx="378">
                  <c:v>68.528248502831488</c:v>
                </c:pt>
                <c:pt idx="379">
                  <c:v>68.555101288255031</c:v>
                </c:pt>
                <c:pt idx="380">
                  <c:v>68.582015486277768</c:v>
                </c:pt>
                <c:pt idx="381">
                  <c:v>68.608991024626192</c:v>
                </c:pt>
                <c:pt idx="382">
                  <c:v>68.636027830975834</c:v>
                </c:pt>
                <c:pt idx="383">
                  <c:v>68.663125832951977</c:v>
                </c:pt>
                <c:pt idx="384">
                  <c:v>68.690284958130434</c:v>
                </c:pt>
                <c:pt idx="385">
                  <c:v>68.717505134038305</c:v>
                </c:pt>
                <c:pt idx="386">
                  <c:v>68.744786288154685</c:v>
                </c:pt>
                <c:pt idx="387">
                  <c:v>68.772128347911377</c:v>
                </c:pt>
                <c:pt idx="388">
                  <c:v>68.799531240693682</c:v>
                </c:pt>
                <c:pt idx="389">
                  <c:v>68.826994893841146</c:v>
                </c:pt>
                <c:pt idx="390">
                  <c:v>68.854519234648208</c:v>
                </c:pt>
                <c:pt idx="391">
                  <c:v>68.882104190365013</c:v>
                </c:pt>
                <c:pt idx="392">
                  <c:v>68.909749688198119</c:v>
                </c:pt>
                <c:pt idx="393">
                  <c:v>68.937455655311183</c:v>
                </c:pt>
                <c:pt idx="394">
                  <c:v>68.965222018825742</c:v>
                </c:pt>
                <c:pt idx="395">
                  <c:v>68.99304870582192</c:v>
                </c:pt>
                <c:pt idx="396">
                  <c:v>69.020935643339129</c:v>
                </c:pt>
                <c:pt idx="397">
                  <c:v>69.048882758376791</c:v>
                </c:pt>
                <c:pt idx="398">
                  <c:v>69.076889977895092</c:v>
                </c:pt>
                <c:pt idx="399">
                  <c:v>69.104957228815636</c:v>
                </c:pt>
                <c:pt idx="400">
                  <c:v>69.133084438022237</c:v>
                </c:pt>
                <c:pt idx="401">
                  <c:v>69.161271532361525</c:v>
                </c:pt>
                <c:pt idx="402">
                  <c:v>69.189518438643773</c:v>
                </c:pt>
                <c:pt idx="403">
                  <c:v>69.217825083643518</c:v>
                </c:pt>
                <c:pt idx="404">
                  <c:v>69.246191394100293</c:v>
                </c:pt>
                <c:pt idx="405">
                  <c:v>69.274617296719342</c:v>
                </c:pt>
                <c:pt idx="406">
                  <c:v>69.303102718172298</c:v>
                </c:pt>
                <c:pt idx="407">
                  <c:v>69.331647585097883</c:v>
                </c:pt>
                <c:pt idx="408">
                  <c:v>69.360251824102662</c:v>
                </c:pt>
                <c:pt idx="409">
                  <c:v>69.388915361761633</c:v>
                </c:pt>
                <c:pt idx="410">
                  <c:v>69.417638124619018</c:v>
                </c:pt>
                <c:pt idx="411">
                  <c:v>69.446420039188894</c:v>
                </c:pt>
                <c:pt idx="412">
                  <c:v>69.47526103195591</c:v>
                </c:pt>
                <c:pt idx="413">
                  <c:v>69.504161029375936</c:v>
                </c:pt>
                <c:pt idx="414">
                  <c:v>69.533119957876821</c:v>
                </c:pt>
                <c:pt idx="415">
                  <c:v>69.562137743858997</c:v>
                </c:pt>
                <c:pt idx="416">
                  <c:v>69.591214313696199</c:v>
                </c:pt>
                <c:pt idx="417">
                  <c:v>69.620349593736108</c:v>
                </c:pt>
                <c:pt idx="418">
                  <c:v>69.6495435103011</c:v>
                </c:pt>
                <c:pt idx="419">
                  <c:v>69.678795989688837</c:v>
                </c:pt>
                <c:pt idx="420">
                  <c:v>69.708106958172991</c:v>
                </c:pt>
                <c:pt idx="421">
                  <c:v>69.737476342003873</c:v>
                </c:pt>
                <c:pt idx="422">
                  <c:v>69.766904067409158</c:v>
                </c:pt>
                <c:pt idx="423">
                  <c:v>69.796390060594462</c:v>
                </c:pt>
                <c:pt idx="424">
                  <c:v>69.825934247744115</c:v>
                </c:pt>
                <c:pt idx="425">
                  <c:v>69.855536555021729</c:v>
                </c:pt>
                <c:pt idx="426">
                  <c:v>69.885196908570876</c:v>
                </c:pt>
                <c:pt idx="427">
                  <c:v>69.914915234515803</c:v>
                </c:pt>
                <c:pt idx="428">
                  <c:v>69.944691458961998</c:v>
                </c:pt>
                <c:pt idx="429">
                  <c:v>69.974525507996916</c:v>
                </c:pt>
                <c:pt idx="430">
                  <c:v>70.004417307690574</c:v>
                </c:pt>
                <c:pt idx="431">
                  <c:v>70.034366784096207</c:v>
                </c:pt>
                <c:pt idx="432">
                  <c:v>70.064373863250992</c:v>
                </c:pt>
                <c:pt idx="433">
                  <c:v>70.094438471176545</c:v>
                </c:pt>
                <c:pt idx="434">
                  <c:v>70.124560533879688</c:v>
                </c:pt>
                <c:pt idx="435">
                  <c:v>70.154739977353032</c:v>
                </c:pt>
                <c:pt idx="436">
                  <c:v>70.184976727575631</c:v>
                </c:pt>
                <c:pt idx="437">
                  <c:v>70.215270710513579</c:v>
                </c:pt>
                <c:pt idx="438">
                  <c:v>70.245621852120692</c:v>
                </c:pt>
                <c:pt idx="439">
                  <c:v>70.276030078339105</c:v>
                </c:pt>
                <c:pt idx="440">
                  <c:v>70.306495315099909</c:v>
                </c:pt>
                <c:pt idx="441">
                  <c:v>70.337017488323781</c:v>
                </c:pt>
                <c:pt idx="442">
                  <c:v>70.367596523921591</c:v>
                </c:pt>
                <c:pt idx="443">
                  <c:v>70.398232347795044</c:v>
                </c:pt>
                <c:pt idx="444">
                  <c:v>70.428924885837247</c:v>
                </c:pt>
                <c:pt idx="445">
                  <c:v>70.459674063933434</c:v>
                </c:pt>
                <c:pt idx="446">
                  <c:v>70.490479807961421</c:v>
                </c:pt>
                <c:pt idx="447">
                  <c:v>70.521342043792373</c:v>
                </c:pt>
                <c:pt idx="448">
                  <c:v>70.552260697291302</c:v>
                </c:pt>
                <c:pt idx="449">
                  <c:v>70.583235694317736</c:v>
                </c:pt>
                <c:pt idx="450">
                  <c:v>70.614266960726283</c:v>
                </c:pt>
                <c:pt idx="451">
                  <c:v>70.645354422367276</c:v>
                </c:pt>
                <c:pt idx="452">
                  <c:v>70.676498005087311</c:v>
                </c:pt>
                <c:pt idx="453">
                  <c:v>70.707697634729925</c:v>
                </c:pt>
                <c:pt idx="454">
                  <c:v>70.73895323713613</c:v>
                </c:pt>
                <c:pt idx="455">
                  <c:v>70.770264738144974</c:v>
                </c:pt>
                <c:pt idx="456">
                  <c:v>70.801632063594255</c:v>
                </c:pt>
                <c:pt idx="457">
                  <c:v>70.833055139320976</c:v>
                </c:pt>
                <c:pt idx="458">
                  <c:v>70.864533891162026</c:v>
                </c:pt>
                <c:pt idx="459">
                  <c:v>70.896068244954691</c:v>
                </c:pt>
                <c:pt idx="460">
                  <c:v>70.927658126537281</c:v>
                </c:pt>
                <c:pt idx="461">
                  <c:v>70.959303461749727</c:v>
                </c:pt>
                <c:pt idx="462">
                  <c:v>70.99100417643406</c:v>
                </c:pt>
                <c:pt idx="463">
                  <c:v>71.022760196435115</c:v>
                </c:pt>
                <c:pt idx="464">
                  <c:v>71.054571447600978</c:v>
                </c:pt>
                <c:pt idx="465">
                  <c:v>71.086437855783686</c:v>
                </c:pt>
                <c:pt idx="466">
                  <c:v>71.118359346839654</c:v>
                </c:pt>
                <c:pt idx="467">
                  <c:v>71.150335846630341</c:v>
                </c:pt>
                <c:pt idx="468">
                  <c:v>71.182367281022792</c:v>
                </c:pt>
                <c:pt idx="469">
                  <c:v>71.214453575890147</c:v>
                </c:pt>
                <c:pt idx="470">
                  <c:v>71.246594657112269</c:v>
                </c:pt>
                <c:pt idx="471">
                  <c:v>71.278790450576267</c:v>
                </c:pt>
                <c:pt idx="472">
                  <c:v>71.311040882177011</c:v>
                </c:pt>
                <c:pt idx="473">
                  <c:v>71.343345877817782</c:v>
                </c:pt>
                <c:pt idx="474">
                  <c:v>71.375705363410674</c:v>
                </c:pt>
                <c:pt idx="475">
                  <c:v>71.408119264877314</c:v>
                </c:pt>
                <c:pt idx="476">
                  <c:v>71.440587508149235</c:v>
                </c:pt>
                <c:pt idx="477">
                  <c:v>71.473110019168558</c:v>
                </c:pt>
                <c:pt idx="478">
                  <c:v>71.505686723888417</c:v>
                </c:pt>
                <c:pt idx="479">
                  <c:v>71.538317548273596</c:v>
                </c:pt>
                <c:pt idx="480">
                  <c:v>71.571002418300978</c:v>
                </c:pt>
                <c:pt idx="481">
                  <c:v>71.603741259960117</c:v>
                </c:pt>
                <c:pt idx="482">
                  <c:v>71.636533999253771</c:v>
                </c:pt>
                <c:pt idx="483">
                  <c:v>71.669380562198427</c:v>
                </c:pt>
                <c:pt idx="484">
                  <c:v>71.702280874824808</c:v>
                </c:pt>
                <c:pt idx="485">
                  <c:v>71.735234863178391</c:v>
                </c:pt>
                <c:pt idx="486">
                  <c:v>71.768242453319971</c:v>
                </c:pt>
                <c:pt idx="487">
                  <c:v>71.80130357132613</c:v>
                </c:pt>
                <c:pt idx="488">
                  <c:v>71.834418143289767</c:v>
                </c:pt>
                <c:pt idx="489">
                  <c:v>71.867586095320632</c:v>
                </c:pt>
                <c:pt idx="490">
                  <c:v>71.900807353545801</c:v>
                </c:pt>
                <c:pt idx="491">
                  <c:v>71.934081844110182</c:v>
                </c:pt>
                <c:pt idx="492">
                  <c:v>71.967409493177101</c:v>
                </c:pt>
                <c:pt idx="493">
                  <c:v>72.000790226928686</c:v>
                </c:pt>
                <c:pt idx="494">
                  <c:v>72.034223971566448</c:v>
                </c:pt>
                <c:pt idx="495">
                  <c:v>72.06771065331175</c:v>
                </c:pt>
                <c:pt idx="496">
                  <c:v>72.101250198406319</c:v>
                </c:pt>
                <c:pt idx="497">
                  <c:v>72.134842533112703</c:v>
                </c:pt>
                <c:pt idx="498">
                  <c:v>72.168487583714821</c:v>
                </c:pt>
                <c:pt idx="499">
                  <c:v>72.202185276518421</c:v>
                </c:pt>
                <c:pt idx="500">
                  <c:v>72.235935537851532</c:v>
                </c:pt>
                <c:pt idx="501">
                  <c:v>72.269738294065021</c:v>
                </c:pt>
                <c:pt idx="502">
                  <c:v>72.303593471533006</c:v>
                </c:pt>
                <c:pt idx="503">
                  <c:v>72.33750099665339</c:v>
                </c:pt>
                <c:pt idx="504">
                  <c:v>72.371460795848293</c:v>
                </c:pt>
                <c:pt idx="505">
                  <c:v>72.405472795564563</c:v>
                </c:pt>
                <c:pt idx="506">
                  <c:v>72.439536922274215</c:v>
                </c:pt>
                <c:pt idx="507">
                  <c:v>72.473653102474941</c:v>
                </c:pt>
                <c:pt idx="508">
                  <c:v>72.507821262690541</c:v>
                </c:pt>
                <c:pt idx="509">
                  <c:v>72.542041329471417</c:v>
                </c:pt>
                <c:pt idx="510">
                  <c:v>72.576313229394998</c:v>
                </c:pt>
                <c:pt idx="511">
                  <c:v>72.610636889066257</c:v>
                </c:pt>
                <c:pt idx="512">
                  <c:v>72.645012235118116</c:v>
                </c:pt>
                <c:pt idx="513">
                  <c:v>72.679439194211923</c:v>
                </c:pt>
                <c:pt idx="514">
                  <c:v>72.713917693037914</c:v>
                </c:pt>
                <c:pt idx="515">
                  <c:v>72.748447658315655</c:v>
                </c:pt>
                <c:pt idx="516">
                  <c:v>72.783029016794501</c:v>
                </c:pt>
                <c:pt idx="517">
                  <c:v>72.817661695254003</c:v>
                </c:pt>
                <c:pt idx="518">
                  <c:v>72.852345620504451</c:v>
                </c:pt>
                <c:pt idx="519">
                  <c:v>72.887080719387185</c:v>
                </c:pt>
                <c:pt idx="520">
                  <c:v>72.921866918775109</c:v>
                </c:pt>
                <c:pt idx="521">
                  <c:v>72.956704145573127</c:v>
                </c:pt>
                <c:pt idx="522">
                  <c:v>72.991592326718603</c:v>
                </c:pt>
                <c:pt idx="523">
                  <c:v>73.026531389181713</c:v>
                </c:pt>
                <c:pt idx="524">
                  <c:v>73.061521259965929</c:v>
                </c:pt>
                <c:pt idx="525">
                  <c:v>73.096561866108459</c:v>
                </c:pt>
                <c:pt idx="526">
                  <c:v>73.131653134680647</c:v>
                </c:pt>
                <c:pt idx="527">
                  <c:v>73.166794992788411</c:v>
                </c:pt>
                <c:pt idx="528">
                  <c:v>73.201987367572656</c:v>
                </c:pt>
                <c:pt idx="529">
                  <c:v>73.237230186209672</c:v>
                </c:pt>
                <c:pt idx="530">
                  <c:v>73.272523375911618</c:v>
                </c:pt>
                <c:pt idx="531">
                  <c:v>73.307866863926847</c:v>
                </c:pt>
                <c:pt idx="532">
                  <c:v>73.343260577540377</c:v>
                </c:pt>
                <c:pt idx="533">
                  <c:v>73.378704444074316</c:v>
                </c:pt>
                <c:pt idx="534">
                  <c:v>73.414198390888188</c:v>
                </c:pt>
                <c:pt idx="535">
                  <c:v>73.449742345379448</c:v>
                </c:pt>
                <c:pt idx="536">
                  <c:v>73.485336234983762</c:v>
                </c:pt>
                <c:pt idx="537">
                  <c:v>73.520979987175551</c:v>
                </c:pt>
                <c:pt idx="538">
                  <c:v>73.556673529468242</c:v>
                </c:pt>
                <c:pt idx="539">
                  <c:v>73.59241678941477</c:v>
                </c:pt>
                <c:pt idx="540">
                  <c:v>73.628209694607932</c:v>
                </c:pt>
                <c:pt idx="541">
                  <c:v>73.664052172680769</c:v>
                </c:pt>
                <c:pt idx="542">
                  <c:v>73.69994415130698</c:v>
                </c:pt>
                <c:pt idx="543">
                  <c:v>73.735885558201289</c:v>
                </c:pt>
                <c:pt idx="544">
                  <c:v>73.771876321119862</c:v>
                </c:pt>
                <c:pt idx="545">
                  <c:v>73.807916367860628</c:v>
                </c:pt>
                <c:pt idx="546">
                  <c:v>73.844005626263723</c:v>
                </c:pt>
                <c:pt idx="547">
                  <c:v>73.880144024211845</c:v>
                </c:pt>
                <c:pt idx="548">
                  <c:v>73.916331489630622</c:v>
                </c:pt>
                <c:pt idx="549">
                  <c:v>73.952567950488984</c:v>
                </c:pt>
                <c:pt idx="550">
                  <c:v>73.988853334799558</c:v>
                </c:pt>
                <c:pt idx="551">
                  <c:v>74.025187570618982</c:v>
                </c:pt>
                <c:pt idx="552">
                  <c:v>74.061570586048362</c:v>
                </c:pt>
                <c:pt idx="553">
                  <c:v>74.09800230923355</c:v>
                </c:pt>
                <c:pt idx="554">
                  <c:v>74.134482668365578</c:v>
                </c:pt>
                <c:pt idx="555">
                  <c:v>74.171011591680923</c:v>
                </c:pt>
                <c:pt idx="556">
                  <c:v>74.207589007462005</c:v>
                </c:pt>
                <c:pt idx="557">
                  <c:v>74.244214844037373</c:v>
                </c:pt>
                <c:pt idx="558">
                  <c:v>74.28088902978223</c:v>
                </c:pt>
                <c:pt idx="559">
                  <c:v>74.317611493118633</c:v>
                </c:pt>
                <c:pt idx="560">
                  <c:v>74.354382162515989</c:v>
                </c:pt>
                <c:pt idx="561">
                  <c:v>74.39120096649124</c:v>
                </c:pt>
                <c:pt idx="562">
                  <c:v>74.428067833609362</c:v>
                </c:pt>
                <c:pt idx="563">
                  <c:v>74.464982692483602</c:v>
                </c:pt>
                <c:pt idx="564">
                  <c:v>74.501945471775855</c:v>
                </c:pt>
                <c:pt idx="565">
                  <c:v>74.538956100197041</c:v>
                </c:pt>
                <c:pt idx="566">
                  <c:v>74.576014506507363</c:v>
                </c:pt>
                <c:pt idx="567">
                  <c:v>74.613120619516721</c:v>
                </c:pt>
                <c:pt idx="568">
                  <c:v>74.650274368084936</c:v>
                </c:pt>
                <c:pt idx="569">
                  <c:v>74.687475681122237</c:v>
                </c:pt>
                <c:pt idx="570">
                  <c:v>74.724724487589441</c:v>
                </c:pt>
                <c:pt idx="571">
                  <c:v>74.762020716498341</c:v>
                </c:pt>
                <c:pt idx="572">
                  <c:v>74.799364296912074</c:v>
                </c:pt>
                <c:pt idx="573">
                  <c:v>74.836755157945333</c:v>
                </c:pt>
                <c:pt idx="574">
                  <c:v>74.874193228764796</c:v>
                </c:pt>
                <c:pt idx="575">
                  <c:v>74.911678438589348</c:v>
                </c:pt>
                <c:pt idx="576">
                  <c:v>74.949210716690516</c:v>
                </c:pt>
                <c:pt idx="577">
                  <c:v>74.986789992392644</c:v>
                </c:pt>
                <c:pt idx="578">
                  <c:v>75.024416195073286</c:v>
                </c:pt>
                <c:pt idx="579">
                  <c:v>75.06208925416351</c:v>
                </c:pt>
                <c:pt idx="580">
                  <c:v>13.269229344780328</c:v>
                </c:pt>
                <c:pt idx="581">
                  <c:v>13.22572367479744</c:v>
                </c:pt>
                <c:pt idx="582">
                  <c:v>13.182218004814557</c:v>
                </c:pt>
                <c:pt idx="583">
                  <c:v>13.138712334831668</c:v>
                </c:pt>
                <c:pt idx="584">
                  <c:v>13.095206664848778</c:v>
                </c:pt>
                <c:pt idx="585">
                  <c:v>13.051700994865891</c:v>
                </c:pt>
                <c:pt idx="586">
                  <c:v>13.008195324883006</c:v>
                </c:pt>
                <c:pt idx="587">
                  <c:v>12.964689654900113</c:v>
                </c:pt>
                <c:pt idx="588">
                  <c:v>12.921183984917231</c:v>
                </c:pt>
                <c:pt idx="589">
                  <c:v>12.877678314934343</c:v>
                </c:pt>
                <c:pt idx="590">
                  <c:v>12.834172644951458</c:v>
                </c:pt>
                <c:pt idx="591">
                  <c:v>12.790666974968566</c:v>
                </c:pt>
                <c:pt idx="592">
                  <c:v>12.747161304985676</c:v>
                </c:pt>
                <c:pt idx="593">
                  <c:v>12.703655635002788</c:v>
                </c:pt>
                <c:pt idx="594">
                  <c:v>12.660149965019897</c:v>
                </c:pt>
                <c:pt idx="595">
                  <c:v>12.616644295037011</c:v>
                </c:pt>
                <c:pt idx="596">
                  <c:v>12.573138625054126</c:v>
                </c:pt>
                <c:pt idx="597">
                  <c:v>12.529632955071238</c:v>
                </c:pt>
                <c:pt idx="598">
                  <c:v>12.486127285088347</c:v>
                </c:pt>
                <c:pt idx="599">
                  <c:v>12.442621615105461</c:v>
                </c:pt>
                <c:pt idx="600">
                  <c:v>12.399115945122576</c:v>
                </c:pt>
                <c:pt idx="601">
                  <c:v>12.355610275139682</c:v>
                </c:pt>
                <c:pt idx="602">
                  <c:v>12.312104605156797</c:v>
                </c:pt>
                <c:pt idx="603">
                  <c:v>12.268598935173911</c:v>
                </c:pt>
                <c:pt idx="604">
                  <c:v>12.225093265191026</c:v>
                </c:pt>
                <c:pt idx="605">
                  <c:v>12.181587595208134</c:v>
                </c:pt>
                <c:pt idx="606">
                  <c:v>12.138081925225247</c:v>
                </c:pt>
                <c:pt idx="607">
                  <c:v>12.094576255242361</c:v>
                </c:pt>
                <c:pt idx="608">
                  <c:v>12.051070585259474</c:v>
                </c:pt>
                <c:pt idx="609">
                  <c:v>12.007564915276584</c:v>
                </c:pt>
                <c:pt idx="610">
                  <c:v>11.964059245293697</c:v>
                </c:pt>
                <c:pt idx="611">
                  <c:v>11.920553575310812</c:v>
                </c:pt>
                <c:pt idx="612">
                  <c:v>11.87704790532792</c:v>
                </c:pt>
                <c:pt idx="613">
                  <c:v>11.833542235345034</c:v>
                </c:pt>
                <c:pt idx="614">
                  <c:v>11.790036565362149</c:v>
                </c:pt>
                <c:pt idx="615">
                  <c:v>11.746530895379262</c:v>
                </c:pt>
                <c:pt idx="616">
                  <c:v>11.703025225396372</c:v>
                </c:pt>
                <c:pt idx="617">
                  <c:v>11.659519555413484</c:v>
                </c:pt>
                <c:pt idx="618">
                  <c:v>11.616013885430599</c:v>
                </c:pt>
                <c:pt idx="619">
                  <c:v>11.572508215447709</c:v>
                </c:pt>
                <c:pt idx="620">
                  <c:v>11.529002545464817</c:v>
                </c:pt>
                <c:pt idx="621">
                  <c:v>11.48549687548193</c:v>
                </c:pt>
                <c:pt idx="622">
                  <c:v>11.441991205499043</c:v>
                </c:pt>
                <c:pt idx="623">
                  <c:v>11.398485535516153</c:v>
                </c:pt>
                <c:pt idx="624">
                  <c:v>11.354979865533267</c:v>
                </c:pt>
                <c:pt idx="625">
                  <c:v>11.31147419555038</c:v>
                </c:pt>
                <c:pt idx="626">
                  <c:v>11.26796852556749</c:v>
                </c:pt>
                <c:pt idx="627">
                  <c:v>11.224462855584603</c:v>
                </c:pt>
                <c:pt idx="628">
                  <c:v>11.180957185601716</c:v>
                </c:pt>
                <c:pt idx="629">
                  <c:v>11.13745151561883</c:v>
                </c:pt>
                <c:pt idx="630">
                  <c:v>11.093945845635938</c:v>
                </c:pt>
                <c:pt idx="631">
                  <c:v>11.050440175653053</c:v>
                </c:pt>
                <c:pt idx="632">
                  <c:v>11.006934505670166</c:v>
                </c:pt>
                <c:pt idx="633">
                  <c:v>10.96342883568728</c:v>
                </c:pt>
                <c:pt idx="634">
                  <c:v>10.91992316570439</c:v>
                </c:pt>
                <c:pt idx="635">
                  <c:v>10.876417495721505</c:v>
                </c:pt>
                <c:pt idx="636">
                  <c:v>10.832911825738618</c:v>
                </c:pt>
                <c:pt idx="637">
                  <c:v>10.789406155755726</c:v>
                </c:pt>
                <c:pt idx="638">
                  <c:v>10.74590048577284</c:v>
                </c:pt>
                <c:pt idx="639">
                  <c:v>10.702394815789955</c:v>
                </c:pt>
                <c:pt idx="640">
                  <c:v>10.658889145807068</c:v>
                </c:pt>
                <c:pt idx="641">
                  <c:v>10.61538347582418</c:v>
                </c:pt>
                <c:pt idx="642">
                  <c:v>10.571877805841295</c:v>
                </c:pt>
                <c:pt idx="643">
                  <c:v>10.52837213585841</c:v>
                </c:pt>
                <c:pt idx="644">
                  <c:v>10.484866465875525</c:v>
                </c:pt>
                <c:pt idx="645">
                  <c:v>10.44136079589264</c:v>
                </c:pt>
                <c:pt idx="646">
                  <c:v>10.397855125909757</c:v>
                </c:pt>
                <c:pt idx="647">
                  <c:v>10.354349455926874</c:v>
                </c:pt>
                <c:pt idx="648">
                  <c:v>10.310843785943987</c:v>
                </c:pt>
                <c:pt idx="649">
                  <c:v>10.267338115961104</c:v>
                </c:pt>
                <c:pt idx="650">
                  <c:v>10.223832445978214</c:v>
                </c:pt>
                <c:pt idx="651">
                  <c:v>10.180326775995329</c:v>
                </c:pt>
                <c:pt idx="652">
                  <c:v>10.136821106012444</c:v>
                </c:pt>
                <c:pt idx="653">
                  <c:v>10.093315436029567</c:v>
                </c:pt>
                <c:pt idx="654">
                  <c:v>10.04980976604668</c:v>
                </c:pt>
                <c:pt idx="655">
                  <c:v>10.006304096063797</c:v>
                </c:pt>
                <c:pt idx="656">
                  <c:v>9.9627984260809139</c:v>
                </c:pt>
                <c:pt idx="657">
                  <c:v>9.9192927560980291</c:v>
                </c:pt>
                <c:pt idx="658">
                  <c:v>9.8757870861151442</c:v>
                </c:pt>
                <c:pt idx="659">
                  <c:v>9.832281416132254</c:v>
                </c:pt>
                <c:pt idx="660">
                  <c:v>9.7887757461493692</c:v>
                </c:pt>
                <c:pt idx="661">
                  <c:v>9.7452700761664879</c:v>
                </c:pt>
                <c:pt idx="662">
                  <c:v>9.701764406183603</c:v>
                </c:pt>
                <c:pt idx="663">
                  <c:v>9.6582587362007182</c:v>
                </c:pt>
                <c:pt idx="664">
                  <c:v>9.6147530662178333</c:v>
                </c:pt>
                <c:pt idx="665">
                  <c:v>9.5712473962349485</c:v>
                </c:pt>
                <c:pt idx="666">
                  <c:v>9.5277417262520636</c:v>
                </c:pt>
                <c:pt idx="667">
                  <c:v>9.4842360562691805</c:v>
                </c:pt>
                <c:pt idx="668">
                  <c:v>9.4407303862862904</c:v>
                </c:pt>
                <c:pt idx="669">
                  <c:v>9.3972247163034055</c:v>
                </c:pt>
                <c:pt idx="670">
                  <c:v>9.3537190463205224</c:v>
                </c:pt>
                <c:pt idx="671">
                  <c:v>9.3102133763376429</c:v>
                </c:pt>
                <c:pt idx="672">
                  <c:v>9.266707706354758</c:v>
                </c:pt>
                <c:pt idx="673">
                  <c:v>9.2232020363718732</c:v>
                </c:pt>
                <c:pt idx="674">
                  <c:v>9.1796963663889883</c:v>
                </c:pt>
                <c:pt idx="675">
                  <c:v>9.1361906964061053</c:v>
                </c:pt>
                <c:pt idx="676">
                  <c:v>9.0926850264232222</c:v>
                </c:pt>
                <c:pt idx="677">
                  <c:v>9.049179356440332</c:v>
                </c:pt>
                <c:pt idx="678">
                  <c:v>9.0056736864574471</c:v>
                </c:pt>
                <c:pt idx="679">
                  <c:v>8.9621680164745623</c:v>
                </c:pt>
                <c:pt idx="680">
                  <c:v>8.9186623464916792</c:v>
                </c:pt>
                <c:pt idx="681">
                  <c:v>8.8751566765087944</c:v>
                </c:pt>
                <c:pt idx="682">
                  <c:v>8.8316510065259095</c:v>
                </c:pt>
                <c:pt idx="683">
                  <c:v>8.7881453365430247</c:v>
                </c:pt>
                <c:pt idx="684">
                  <c:v>8.7446396665601398</c:v>
                </c:pt>
                <c:pt idx="685">
                  <c:v>8.7011339965772549</c:v>
                </c:pt>
                <c:pt idx="686">
                  <c:v>8.6576283265943665</c:v>
                </c:pt>
                <c:pt idx="687">
                  <c:v>8.6141226566114835</c:v>
                </c:pt>
                <c:pt idx="688">
                  <c:v>8.5706169866285986</c:v>
                </c:pt>
                <c:pt idx="689">
                  <c:v>8.5271113166457191</c:v>
                </c:pt>
                <c:pt idx="690">
                  <c:v>8.4836056466628342</c:v>
                </c:pt>
                <c:pt idx="691">
                  <c:v>8.4400999766799494</c:v>
                </c:pt>
                <c:pt idx="692">
                  <c:v>8.3965943066970663</c:v>
                </c:pt>
                <c:pt idx="693">
                  <c:v>8.3530886367141814</c:v>
                </c:pt>
                <c:pt idx="694">
                  <c:v>8.3095829667312984</c:v>
                </c:pt>
                <c:pt idx="695">
                  <c:v>8.2660772967484082</c:v>
                </c:pt>
                <c:pt idx="696">
                  <c:v>8.2225716267655233</c:v>
                </c:pt>
                <c:pt idx="697">
                  <c:v>8.1790659567826385</c:v>
                </c:pt>
                <c:pt idx="698">
                  <c:v>8.1355602867997536</c:v>
                </c:pt>
                <c:pt idx="699">
                  <c:v>8.0920546168168688</c:v>
                </c:pt>
                <c:pt idx="700">
                  <c:v>8.0485489468339839</c:v>
                </c:pt>
                <c:pt idx="701">
                  <c:v>8.0050432768511026</c:v>
                </c:pt>
                <c:pt idx="702">
                  <c:v>7.9615376068682169</c:v>
                </c:pt>
                <c:pt idx="703">
                  <c:v>7.918031936885332</c:v>
                </c:pt>
                <c:pt idx="704">
                  <c:v>7.8745262669024418</c:v>
                </c:pt>
                <c:pt idx="705">
                  <c:v>7.831020596919557</c:v>
                </c:pt>
                <c:pt idx="706">
                  <c:v>7.787514926936673</c:v>
                </c:pt>
                <c:pt idx="707">
                  <c:v>7.7440092569537908</c:v>
                </c:pt>
                <c:pt idx="708">
                  <c:v>7.700503586970906</c:v>
                </c:pt>
                <c:pt idx="709">
                  <c:v>7.6569979169880211</c:v>
                </c:pt>
                <c:pt idx="710">
                  <c:v>7.6134922470051363</c:v>
                </c:pt>
                <c:pt idx="711">
                  <c:v>7.5699865770222514</c:v>
                </c:pt>
                <c:pt idx="712">
                  <c:v>7.5264809070393666</c:v>
                </c:pt>
                <c:pt idx="713">
                  <c:v>7.4829752370564782</c:v>
                </c:pt>
                <c:pt idx="714">
                  <c:v>7.4394695670735933</c:v>
                </c:pt>
                <c:pt idx="715">
                  <c:v>7.3959638970907084</c:v>
                </c:pt>
                <c:pt idx="716">
                  <c:v>7.3524582271078351</c:v>
                </c:pt>
                <c:pt idx="717">
                  <c:v>7.3089525571249503</c:v>
                </c:pt>
                <c:pt idx="718">
                  <c:v>7.2654468871420663</c:v>
                </c:pt>
                <c:pt idx="719">
                  <c:v>7.2219412171591832</c:v>
                </c:pt>
                <c:pt idx="720">
                  <c:v>7.1784355471762984</c:v>
                </c:pt>
                <c:pt idx="721">
                  <c:v>7.1349298771934127</c:v>
                </c:pt>
                <c:pt idx="722">
                  <c:v>7.0914242072105251</c:v>
                </c:pt>
                <c:pt idx="723">
                  <c:v>7.0479185372276403</c:v>
                </c:pt>
                <c:pt idx="724">
                  <c:v>7.0044128672447554</c:v>
                </c:pt>
                <c:pt idx="725">
                  <c:v>6.9609071972618706</c:v>
                </c:pt>
                <c:pt idx="726">
                  <c:v>6.9174015272789857</c:v>
                </c:pt>
                <c:pt idx="727">
                  <c:v>6.8738958572961018</c:v>
                </c:pt>
                <c:pt idx="728">
                  <c:v>6.8303901873132178</c:v>
                </c:pt>
                <c:pt idx="729">
                  <c:v>6.7868845173303329</c:v>
                </c:pt>
                <c:pt idx="730">
                  <c:v>6.7433788473474481</c:v>
                </c:pt>
                <c:pt idx="731">
                  <c:v>6.6998731773645579</c:v>
                </c:pt>
                <c:pt idx="732">
                  <c:v>6.6563675073816739</c:v>
                </c:pt>
                <c:pt idx="733">
                  <c:v>6.6128618373987917</c:v>
                </c:pt>
                <c:pt idx="734">
                  <c:v>6.5693561674159069</c:v>
                </c:pt>
                <c:pt idx="735">
                  <c:v>6.525850497433022</c:v>
                </c:pt>
                <c:pt idx="736">
                  <c:v>6.4823448274501372</c:v>
                </c:pt>
                <c:pt idx="737">
                  <c:v>6.4388391574672541</c:v>
                </c:pt>
                <c:pt idx="738">
                  <c:v>6.3953334874843693</c:v>
                </c:pt>
                <c:pt idx="739">
                  <c:v>6.3518278175014862</c:v>
                </c:pt>
                <c:pt idx="740">
                  <c:v>6.3083221475185942</c:v>
                </c:pt>
                <c:pt idx="741">
                  <c:v>6.2648164775357094</c:v>
                </c:pt>
                <c:pt idx="742">
                  <c:v>6.2213108075528263</c:v>
                </c:pt>
                <c:pt idx="743">
                  <c:v>6.1778051375699414</c:v>
                </c:pt>
                <c:pt idx="744">
                  <c:v>6.1342994675870566</c:v>
                </c:pt>
                <c:pt idx="745">
                  <c:v>6.0907937976041726</c:v>
                </c:pt>
                <c:pt idx="746">
                  <c:v>6.0472881276212878</c:v>
                </c:pt>
                <c:pt idx="747">
                  <c:v>6.0037824576384038</c:v>
                </c:pt>
                <c:pt idx="748">
                  <c:v>5.9602767876555198</c:v>
                </c:pt>
                <c:pt idx="749">
                  <c:v>5.9167711176726359</c:v>
                </c:pt>
                <c:pt idx="750">
                  <c:v>5.8732654476897457</c:v>
                </c:pt>
                <c:pt idx="751">
                  <c:v>5.8297597777068608</c:v>
                </c:pt>
                <c:pt idx="752">
                  <c:v>5.7862541077239866</c:v>
                </c:pt>
                <c:pt idx="753">
                  <c:v>5.7427484377411036</c:v>
                </c:pt>
                <c:pt idx="754">
                  <c:v>5.6992427677582196</c:v>
                </c:pt>
                <c:pt idx="755">
                  <c:v>5.6557370977753338</c:v>
                </c:pt>
                <c:pt idx="756">
                  <c:v>5.6122314277924499</c:v>
                </c:pt>
                <c:pt idx="757">
                  <c:v>5.5687257578095659</c:v>
                </c:pt>
                <c:pt idx="758">
                  <c:v>5.5252200878266811</c:v>
                </c:pt>
                <c:pt idx="759">
                  <c:v>5.4817144178437918</c:v>
                </c:pt>
                <c:pt idx="760">
                  <c:v>5.4382087478609069</c:v>
                </c:pt>
                <c:pt idx="761">
                  <c:v>5.3947030778780229</c:v>
                </c:pt>
                <c:pt idx="762">
                  <c:v>5.351197407895139</c:v>
                </c:pt>
                <c:pt idx="763">
                  <c:v>5.3076917379122541</c:v>
                </c:pt>
                <c:pt idx="764">
                  <c:v>5.2641860679293702</c:v>
                </c:pt>
                <c:pt idx="765">
                  <c:v>5.2206803979464853</c:v>
                </c:pt>
                <c:pt idx="766">
                  <c:v>5.1771747279636013</c:v>
                </c:pt>
                <c:pt idx="767">
                  <c:v>5.1336690579807165</c:v>
                </c:pt>
                <c:pt idx="768">
                  <c:v>5.0901633879978281</c:v>
                </c:pt>
                <c:pt idx="769">
                  <c:v>5.0466577180149432</c:v>
                </c:pt>
                <c:pt idx="770">
                  <c:v>5.0031520480320584</c:v>
                </c:pt>
                <c:pt idx="771">
                  <c:v>4.9596463780491744</c:v>
                </c:pt>
                <c:pt idx="772">
                  <c:v>4.9161407080662904</c:v>
                </c:pt>
                <c:pt idx="773">
                  <c:v>4.8726350380834056</c:v>
                </c:pt>
                <c:pt idx="774">
                  <c:v>4.8291293681005207</c:v>
                </c:pt>
                <c:pt idx="775">
                  <c:v>4.7856236981176359</c:v>
                </c:pt>
                <c:pt idx="776">
                  <c:v>4.7421180281347519</c:v>
                </c:pt>
                <c:pt idx="777">
                  <c:v>4.6986123581518626</c:v>
                </c:pt>
                <c:pt idx="778">
                  <c:v>4.6551066881689787</c:v>
                </c:pt>
                <c:pt idx="779">
                  <c:v>4.6116010181860938</c:v>
                </c:pt>
                <c:pt idx="780">
                  <c:v>4.5680953482032098</c:v>
                </c:pt>
                <c:pt idx="781">
                  <c:v>4.524589678220325</c:v>
                </c:pt>
                <c:pt idx="782">
                  <c:v>4.481084008237441</c:v>
                </c:pt>
                <c:pt idx="783">
                  <c:v>4.4375783382545562</c:v>
                </c:pt>
                <c:pt idx="784">
                  <c:v>4.3940726682716731</c:v>
                </c:pt>
                <c:pt idx="785">
                  <c:v>4.3505669982887873</c:v>
                </c:pt>
                <c:pt idx="786">
                  <c:v>4.3070613283058981</c:v>
                </c:pt>
                <c:pt idx="787">
                  <c:v>4.2635556583230141</c:v>
                </c:pt>
                <c:pt idx="788">
                  <c:v>4.2200499883401399</c:v>
                </c:pt>
                <c:pt idx="789">
                  <c:v>4.1765443183572559</c:v>
                </c:pt>
                <c:pt idx="790">
                  <c:v>4.1330386483743711</c:v>
                </c:pt>
                <c:pt idx="791">
                  <c:v>4.0895329783914871</c:v>
                </c:pt>
                <c:pt idx="792">
                  <c:v>4.0460273084086031</c:v>
                </c:pt>
                <c:pt idx="793">
                  <c:v>4.0025216384257183</c:v>
                </c:pt>
                <c:pt idx="794">
                  <c:v>3.9590159684428343</c:v>
                </c:pt>
                <c:pt idx="795">
                  <c:v>3.9155102984599446</c:v>
                </c:pt>
                <c:pt idx="796">
                  <c:v>3.8720046284770602</c:v>
                </c:pt>
                <c:pt idx="797">
                  <c:v>3.8284989584941753</c:v>
                </c:pt>
                <c:pt idx="798">
                  <c:v>3.7849932885112914</c:v>
                </c:pt>
                <c:pt idx="799">
                  <c:v>3.7414876185284069</c:v>
                </c:pt>
                <c:pt idx="800">
                  <c:v>3.6979819485455225</c:v>
                </c:pt>
                <c:pt idx="801">
                  <c:v>3.6544762785626386</c:v>
                </c:pt>
                <c:pt idx="802">
                  <c:v>3.6109706085797537</c:v>
                </c:pt>
                <c:pt idx="803">
                  <c:v>3.5674649385968698</c:v>
                </c:pt>
                <c:pt idx="804">
                  <c:v>3.52395926861398</c:v>
                </c:pt>
                <c:pt idx="805">
                  <c:v>3.4804535986310952</c:v>
                </c:pt>
                <c:pt idx="806">
                  <c:v>3.4369479286482107</c:v>
                </c:pt>
                <c:pt idx="807">
                  <c:v>3.3934422586653263</c:v>
                </c:pt>
                <c:pt idx="808">
                  <c:v>3.3499365886824424</c:v>
                </c:pt>
                <c:pt idx="809">
                  <c:v>3.3064309186995584</c:v>
                </c:pt>
                <c:pt idx="810">
                  <c:v>3.2629252487166731</c:v>
                </c:pt>
                <c:pt idx="811">
                  <c:v>3.2194195787337896</c:v>
                </c:pt>
                <c:pt idx="812">
                  <c:v>3.1759139087509047</c:v>
                </c:pt>
                <c:pt idx="813">
                  <c:v>3.1324082387680146</c:v>
                </c:pt>
                <c:pt idx="814">
                  <c:v>3.088902568785131</c:v>
                </c:pt>
                <c:pt idx="815">
                  <c:v>3.0453968988022462</c:v>
                </c:pt>
                <c:pt idx="816">
                  <c:v>3.0018912288193613</c:v>
                </c:pt>
                <c:pt idx="817">
                  <c:v>2.9583855588364774</c:v>
                </c:pt>
                <c:pt idx="818">
                  <c:v>2.9148798888535934</c:v>
                </c:pt>
                <c:pt idx="819">
                  <c:v>2.871374218870709</c:v>
                </c:pt>
                <c:pt idx="820">
                  <c:v>2.8278685488878241</c:v>
                </c:pt>
                <c:pt idx="821">
                  <c:v>2.7843628789049397</c:v>
                </c:pt>
                <c:pt idx="822">
                  <c:v>2.7408572089220562</c:v>
                </c:pt>
                <c:pt idx="823">
                  <c:v>2.6973515389391771</c:v>
                </c:pt>
                <c:pt idx="824">
                  <c:v>2.653845868956298</c:v>
                </c:pt>
                <c:pt idx="825">
                  <c:v>2.6103401989734079</c:v>
                </c:pt>
                <c:pt idx="826">
                  <c:v>2.5668345289905292</c:v>
                </c:pt>
                <c:pt idx="827">
                  <c:v>2.5233288590076395</c:v>
                </c:pt>
                <c:pt idx="828">
                  <c:v>2.4798231890247497</c:v>
                </c:pt>
                <c:pt idx="829">
                  <c:v>2.4363175190418707</c:v>
                </c:pt>
                <c:pt idx="830">
                  <c:v>2.3928118490589809</c:v>
                </c:pt>
                <c:pt idx="831">
                  <c:v>2.3493061790761023</c:v>
                </c:pt>
                <c:pt idx="832">
                  <c:v>2.3058005090932121</c:v>
                </c:pt>
                <c:pt idx="833">
                  <c:v>2.262294839110333</c:v>
                </c:pt>
                <c:pt idx="834">
                  <c:v>2.2187891691274437</c:v>
                </c:pt>
                <c:pt idx="835">
                  <c:v>2.1752834991445646</c:v>
                </c:pt>
                <c:pt idx="836">
                  <c:v>2.1317778291616745</c:v>
                </c:pt>
                <c:pt idx="837">
                  <c:v>2.0882721591787847</c:v>
                </c:pt>
                <c:pt idx="838">
                  <c:v>2.0447664891959061</c:v>
                </c:pt>
                <c:pt idx="839">
                  <c:v>2.0012608192130168</c:v>
                </c:pt>
                <c:pt idx="840">
                  <c:v>1.957755149230137</c:v>
                </c:pt>
                <c:pt idx="841">
                  <c:v>1.9142494792472478</c:v>
                </c:pt>
                <c:pt idx="842">
                  <c:v>1.8707438092643689</c:v>
                </c:pt>
                <c:pt idx="843">
                  <c:v>1.8272381392814792</c:v>
                </c:pt>
                <c:pt idx="844">
                  <c:v>1.7837324692986001</c:v>
                </c:pt>
                <c:pt idx="845">
                  <c:v>1.7402267993157103</c:v>
                </c:pt>
                <c:pt idx="846">
                  <c:v>1.6967211293328204</c:v>
                </c:pt>
                <c:pt idx="847">
                  <c:v>1.6532154593499415</c:v>
                </c:pt>
                <c:pt idx="848">
                  <c:v>1.609709789367052</c:v>
                </c:pt>
                <c:pt idx="849">
                  <c:v>1.5662041193841731</c:v>
                </c:pt>
                <c:pt idx="850">
                  <c:v>1.5226984494012827</c:v>
                </c:pt>
                <c:pt idx="851">
                  <c:v>1.4791927794184037</c:v>
                </c:pt>
                <c:pt idx="852">
                  <c:v>1.4356871094355139</c:v>
                </c:pt>
                <c:pt idx="853">
                  <c:v>1.3921814394526348</c:v>
                </c:pt>
                <c:pt idx="854">
                  <c:v>1.3486757694697449</c:v>
                </c:pt>
                <c:pt idx="855">
                  <c:v>1.305170099486856</c:v>
                </c:pt>
                <c:pt idx="856">
                  <c:v>1.2616644295039772</c:v>
                </c:pt>
                <c:pt idx="857">
                  <c:v>1.218158759521087</c:v>
                </c:pt>
                <c:pt idx="858">
                  <c:v>1.1746530895382081</c:v>
                </c:pt>
                <c:pt idx="859">
                  <c:v>1.1311474195553293</c:v>
                </c:pt>
                <c:pt idx="860">
                  <c:v>1.0876417495724497</c:v>
                </c:pt>
                <c:pt idx="861">
                  <c:v>1.0441360795895598</c:v>
                </c:pt>
                <c:pt idx="862">
                  <c:v>1.0006304096066809</c:v>
                </c:pt>
                <c:pt idx="863">
                  <c:v>0.95712473962379241</c:v>
                </c:pt>
                <c:pt idx="864">
                  <c:v>0.91361906964090256</c:v>
                </c:pt>
                <c:pt idx="865">
                  <c:v>0.87011339965802292</c:v>
                </c:pt>
                <c:pt idx="866">
                  <c:v>0.82660772967513307</c:v>
                </c:pt>
                <c:pt idx="867">
                  <c:v>0.78310205969225433</c:v>
                </c:pt>
                <c:pt idx="868">
                  <c:v>0.73959638970936425</c:v>
                </c:pt>
                <c:pt idx="869">
                  <c:v>0.69609071972648517</c:v>
                </c:pt>
                <c:pt idx="870">
                  <c:v>0.65258504974359643</c:v>
                </c:pt>
                <c:pt idx="871">
                  <c:v>0.60907937976071747</c:v>
                </c:pt>
                <c:pt idx="872">
                  <c:v>0.5655737097778275</c:v>
                </c:pt>
                <c:pt idx="873">
                  <c:v>0.52206803979493765</c:v>
                </c:pt>
                <c:pt idx="874">
                  <c:v>0.47856236981205857</c:v>
                </c:pt>
                <c:pt idx="875">
                  <c:v>0.43505669982916845</c:v>
                </c:pt>
                <c:pt idx="876">
                  <c:v>0.39155102984628926</c:v>
                </c:pt>
                <c:pt idx="877">
                  <c:v>0.34804535986339952</c:v>
                </c:pt>
                <c:pt idx="878">
                  <c:v>0.30453968988052171</c:v>
                </c:pt>
                <c:pt idx="879">
                  <c:v>0.26103401989763197</c:v>
                </c:pt>
                <c:pt idx="880">
                  <c:v>0.21752834991475248</c:v>
                </c:pt>
                <c:pt idx="881">
                  <c:v>0.17402267993186268</c:v>
                </c:pt>
                <c:pt idx="882">
                  <c:v>0.13051700994897272</c:v>
                </c:pt>
                <c:pt idx="883">
                  <c:v>8.7011339966093809E-2</c:v>
                </c:pt>
                <c:pt idx="884">
                  <c:v>4.3505669983203835E-2</c:v>
                </c:pt>
                <c:pt idx="885">
                  <c:v>3.2452564366224084E-13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3403,'-2'-103,"4"-114,4 183,1 1,17-52,-14 50,0-3,-1-2,-2 0,-2 0,-2 1,-1-45,-4 16,4-83,6 94,-4 34,1-49,-6-329,1 394,-1 1,0-1,-1 1,1-1,-1 1,-1 1,-3-10,3 8,0 0,0-1,1 2,0 0,0-3,0-6,-2-26,-17-66,13 74,2-1,1-1,-1-34,-11-81,17 113,1-22,-2 1,-10-61,5 69,3-1,5-79,1 30,-1 9,-4-103,-8 133,7 47,1-1,0 1,1-1,0 1,1 0,3-23,0 26,0 1,1 1,1 0,0-1,0 0,1 3,0-2,11-13,11-14,-28 35,0 1,0 0,0 0,1-1,-1 1,0 0,0 0,0-1,0 1,0 0,0-1,0 1,0 0,0 0,0-1,0 1,0 0,0-1,0 1,0 0,0-2,0 2,0 0,0-1,0 1,0 0,-1 0,1-1,0 1,0 0,0 0,0-2,-1 2,1 0,0 0,0 0,-1-1,1 1,0 0,-1 0,-17-6,-22 4,39 2,-9 0,0 1,0 1,0-1,0 1,0 1,1 1,-1 0,1 0,-14 8,2-1,0-3,-1-1,-27 6,-23 8,51-16,0-1,0 0,0-1,0-2,0-1,-40-3,-7-1,43 2,0-1,0-1,0 0,-43-17,-12-1,60 16,0-2,-37-19,-18-3,63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1 110,'0'-6,"0"-6,0-6,0-5,0-3,0 2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15" zoomScaleNormal="115" workbookViewId="0">
      <selection activeCell="F20" sqref="F20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7.1428571428571425E-2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241.31072471593171</v>
      </c>
      <c r="M3" s="50"/>
      <c r="N3" s="50" t="s">
        <v>38</v>
      </c>
      <c r="O3" s="1"/>
    </row>
    <row r="4" spans="1:15" ht="15.75" thickTop="1" x14ac:dyDescent="0.25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1/2</f>
        <v>0.5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25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1/7</f>
        <v>0.14285714285714285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0.50266410686291396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2.8723663249309368E-2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v>120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25">
      <c r="A15" s="32" t="s">
        <v>32</v>
      </c>
      <c r="B15" s="32">
        <v>97.5</v>
      </c>
      <c r="C15" s="83" t="s">
        <v>28</v>
      </c>
      <c r="D15" s="47" t="s">
        <v>59</v>
      </c>
      <c r="E15" s="1"/>
      <c r="F15" s="13"/>
      <c r="G15" s="13"/>
      <c r="H15" s="13"/>
      <c r="I15" s="13"/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13"/>
      <c r="G16" s="13"/>
      <c r="H16" s="13"/>
      <c r="I16" s="13"/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1.2365695342668701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0.29559665695741399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opLeftCell="E1" zoomScale="55" zoomScaleNormal="55" workbookViewId="0">
      <selection activeCell="Z586" sqref="Z586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193" t="s">
        <v>196</v>
      </c>
      <c r="N2" s="193"/>
      <c r="O2" s="193"/>
      <c r="P2" s="193"/>
      <c r="Q2" s="193"/>
      <c r="R2" s="193"/>
      <c r="S2" s="193"/>
      <c r="T2" s="193"/>
      <c r="U2" s="13"/>
      <c r="V2" s="13"/>
      <c r="W2" s="1"/>
      <c r="X2" s="13"/>
      <c r="Y2" s="13"/>
      <c r="Z2" s="13"/>
      <c r="AA2" s="194" t="s">
        <v>197</v>
      </c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196"/>
      <c r="AO2" s="13"/>
      <c r="AP2" s="13"/>
      <c r="AQ2" s="13"/>
      <c r="AR2" s="1"/>
    </row>
    <row r="3" spans="1:44" x14ac:dyDescent="0.25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193"/>
      <c r="N3" s="193"/>
      <c r="O3" s="193"/>
      <c r="P3" s="193"/>
      <c r="Q3" s="193"/>
      <c r="R3" s="193"/>
      <c r="S3" s="193"/>
      <c r="T3" s="193"/>
      <c r="U3" s="13"/>
      <c r="V3" s="13"/>
      <c r="W3" s="1"/>
      <c r="X3" s="13"/>
      <c r="Y3" s="13"/>
      <c r="Z3" s="13"/>
      <c r="AA3" s="197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9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420</v>
      </c>
      <c r="J4" s="38"/>
      <c r="K4" s="13"/>
      <c r="L4" s="13"/>
      <c r="M4" s="193"/>
      <c r="N4" s="193"/>
      <c r="O4" s="193"/>
      <c r="P4" s="193"/>
      <c r="Q4" s="193"/>
      <c r="R4" s="193"/>
      <c r="S4" s="193"/>
      <c r="T4" s="193"/>
      <c r="U4" s="13"/>
      <c r="V4" s="13"/>
      <c r="W4" s="1"/>
      <c r="X4" s="13"/>
      <c r="Y4" s="13"/>
      <c r="Z4" s="13"/>
      <c r="AA4" s="200"/>
      <c r="AB4" s="201"/>
      <c r="AC4" s="201"/>
      <c r="AD4" s="201"/>
      <c r="AE4" s="201"/>
      <c r="AF4" s="201"/>
      <c r="AG4" s="201"/>
      <c r="AH4" s="201"/>
      <c r="AI4" s="201"/>
      <c r="AJ4" s="201"/>
      <c r="AK4" s="201"/>
      <c r="AL4" s="201"/>
      <c r="AM4" s="201"/>
      <c r="AN4" s="202"/>
      <c r="AO4" s="13"/>
      <c r="AP4" s="13"/>
      <c r="AQ4" s="13"/>
      <c r="AR4" s="1"/>
    </row>
    <row r="5" spans="1:44" ht="15.75" thickBot="1" x14ac:dyDescent="0.3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12" t="s">
        <v>93</v>
      </c>
      <c r="G8" s="212"/>
      <c r="H8" s="213"/>
      <c r="I8" s="213"/>
      <c r="J8" s="38"/>
      <c r="K8" s="13"/>
      <c r="L8" s="219" t="s">
        <v>200</v>
      </c>
      <c r="M8" s="220"/>
      <c r="N8" s="223">
        <v>1.0300000000000001E-6</v>
      </c>
      <c r="O8" s="13"/>
      <c r="P8" s="13"/>
      <c r="Q8" s="13"/>
      <c r="R8" s="225" t="s">
        <v>199</v>
      </c>
      <c r="S8" s="226"/>
      <c r="T8" s="229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21"/>
      <c r="M9" s="222"/>
      <c r="N9" s="224"/>
      <c r="O9" s="13"/>
      <c r="P9" s="13"/>
      <c r="Q9" s="13"/>
      <c r="R9" s="227"/>
      <c r="S9" s="228"/>
      <c r="T9" s="230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424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422</v>
      </c>
      <c r="G23" s="68">
        <f>Clavettes!G12/Clavettes!G7</f>
        <v>0.08</v>
      </c>
      <c r="H23" s="69">
        <v>1</v>
      </c>
      <c r="I23" s="70" t="s">
        <v>423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191" t="s">
        <v>202</v>
      </c>
      <c r="B30" s="192"/>
      <c r="C30" s="189" t="str">
        <f>IF(ABS(C842)+ABS(D842)+ABS(E842)+ABS(G842)+ABS(H842)&lt;0.0000001,"PFD Verifié","Erreur probable")</f>
        <v>PFD Verifié</v>
      </c>
      <c r="D30" s="190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15" t="s">
        <v>211</v>
      </c>
      <c r="B31" s="216"/>
      <c r="C31" s="216"/>
      <c r="D31" s="217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18" t="str">
        <f>IF(ABS(P591)&lt;0.01*ABS(MAX(P41:P591)),"Constantes d'integration y' correctes","Constantes d'integration y' incorrectes")</f>
        <v>Constantes d'integration y' correctes</v>
      </c>
      <c r="B32" s="218"/>
      <c r="C32" s="218"/>
      <c r="D32" s="218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18" t="str">
        <f>IF(ABS(S591)&lt;0.01*ABS(MAX(S41:S591)),"Constantes d'integration z' correctes","Constantes d'integration z' incorrectes")</f>
        <v>Constantes d'integration z' correctes</v>
      </c>
      <c r="B33" s="218"/>
      <c r="C33" s="218"/>
      <c r="D33" s="218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14" t="s">
        <v>106</v>
      </c>
      <c r="B37" s="214"/>
      <c r="C37" s="214"/>
      <c r="D37" s="214"/>
      <c r="E37" s="214"/>
      <c r="F37" s="214"/>
      <c r="G37" s="214"/>
      <c r="H37" s="214"/>
      <c r="I37" s="214"/>
      <c r="J37" s="214"/>
      <c r="K37" s="214" t="s">
        <v>285</v>
      </c>
      <c r="L37" s="214"/>
      <c r="M37" s="214"/>
      <c r="N37" s="214" t="s">
        <v>174</v>
      </c>
      <c r="O37" s="214"/>
      <c r="P37" s="214"/>
      <c r="Q37" s="214"/>
      <c r="R37" s="214"/>
      <c r="S37" s="214"/>
      <c r="T37" s="214"/>
      <c r="U37" s="214"/>
      <c r="V37" s="214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-367.55259694786133</v>
      </c>
      <c r="D42">
        <f t="shared" ref="D41:D104" si="4">IF(B42&lt;18, $B$12, $B$12+$B$8 )</f>
        <v>-318.30988618379064</v>
      </c>
      <c r="E42" s="2">
        <f t="shared" ref="E41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03" t="s">
        <v>212</v>
      </c>
      <c r="AC79" s="204"/>
      <c r="AD79" s="204"/>
      <c r="AE79" s="204"/>
      <c r="AF79" s="204"/>
      <c r="AG79" s="204"/>
      <c r="AH79" s="204"/>
      <c r="AI79" s="204"/>
      <c r="AJ79" s="204"/>
      <c r="AK79" s="204"/>
      <c r="AL79" s="204"/>
      <c r="AM79" s="205"/>
      <c r="AR79" s="1"/>
    </row>
    <row r="80" spans="1:44" x14ac:dyDescent="0.25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06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8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09"/>
      <c r="AC81" s="210"/>
      <c r="AD81" s="210"/>
      <c r="AE81" s="210"/>
      <c r="AF81" s="210"/>
      <c r="AG81" s="210"/>
      <c r="AH81" s="210"/>
      <c r="AI81" s="210"/>
      <c r="AJ81" s="210"/>
      <c r="AK81" s="210"/>
      <c r="AL81" s="210"/>
      <c r="AM81" s="211"/>
      <c r="AR81" s="1"/>
    </row>
    <row r="82" spans="1:44" x14ac:dyDescent="0.25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616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617" si="129">IF(B554&lt;$G$6,0,-$G$7*$B$8)</f>
        <v>-19098.593171027438</v>
      </c>
      <c r="G554">
        <f t="shared" ref="G554:G617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617" si="131">SQRT(H554*H554+G554*G554)</f>
        <v>1707.8291551654897</v>
      </c>
      <c r="J554" s="41">
        <f t="shared" ref="J554:J617" si="132">SQRT(D554*D554+E554*E554)</f>
        <v>461.57544734208187</v>
      </c>
      <c r="K554">
        <f t="shared" ref="K554:K617" si="133">32*I554/(PI()*$G$11^3)</f>
        <v>0.44259629880080309</v>
      </c>
      <c r="L554">
        <f t="shared" ref="L554:L617" si="134">16*F554/(PI()*$G$11^3)*$G$22</f>
        <v>-12.373846974435711</v>
      </c>
      <c r="M554" s="41">
        <f t="shared" ref="M554:M617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617" si="136">SQRT(SUMSQ(O554,R554))</f>
        <v>5.5738635157888723E-6</v>
      </c>
      <c r="U554">
        <f t="shared" ref="U554:U617" si="137">SQRT(SUMSQ(S554,P554))</f>
        <v>2.1457464228282787E-4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25">
      <c r="A557" s="7"/>
      <c r="B557">
        <f t="shared" ref="B557:B620" si="138">B556+0.1</f>
        <v>51.600000000000463</v>
      </c>
      <c r="C557">
        <f t="shared" si="128"/>
        <v>0</v>
      </c>
      <c r="D557">
        <f t="shared" ref="D557:D620" si="139">IF(B557&lt;18, $B$12, $B$12+$B$8 )</f>
        <v>318.30988618379064</v>
      </c>
      <c r="E557" s="2">
        <f t="shared" ref="E557:E620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620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620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620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261" t="s">
        <v>446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257" t="s">
        <v>122</v>
      </c>
      <c r="K593" s="258" t="s">
        <v>133</v>
      </c>
      <c r="L593" s="258" t="s">
        <v>134</v>
      </c>
      <c r="M593" s="258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5" priority="22" operator="containsText" text="Oui">
      <formula>NOT(ISERROR(SEARCH("Oui",B19)))</formula>
    </cfRule>
  </conditionalFormatting>
  <conditionalFormatting sqref="B17 B19 B21 B23">
    <cfRule type="containsText" dxfId="34" priority="20" operator="containsText" text="Non">
      <formula>NOT(ISERROR(SEARCH("Non",B17)))</formula>
    </cfRule>
    <cfRule type="containsText" dxfId="33" priority="21" operator="containsText" text="Oui">
      <formula>NOT(ISERROR(SEARCH("Oui",B17)))</formula>
    </cfRule>
  </conditionalFormatting>
  <conditionalFormatting sqref="B26">
    <cfRule type="cellIs" dxfId="32" priority="18" operator="equal">
      <formula>"Oui"</formula>
    </cfRule>
    <cfRule type="containsText" dxfId="31" priority="19" operator="containsText" text="Non">
      <formula>NOT(ISERROR(SEARCH("Non",B26)))</formula>
    </cfRule>
  </conditionalFormatting>
  <conditionalFormatting sqref="A32:D32">
    <cfRule type="cellIs" dxfId="30" priority="7" operator="equal">
      <formula>"Constantes d'integration y' incorrectes"</formula>
    </cfRule>
    <cfRule type="cellIs" dxfId="29" priority="9" operator="equal">
      <formula>"Constantes d'integration y' correctes"</formula>
    </cfRule>
    <cfRule type="cellIs" dxfId="28" priority="12" operator="equal">
      <formula>"Constantes d'integration incorrectes"</formula>
    </cfRule>
    <cfRule type="containsText" dxfId="27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26" priority="10" operator="equal">
      <formula>"Erreur probable"</formula>
    </cfRule>
    <cfRule type="cellIs" dxfId="25" priority="11" operator="equal">
      <formula>"PFD Verifié"</formula>
    </cfRule>
  </conditionalFormatting>
  <conditionalFormatting sqref="A33:D33">
    <cfRule type="cellIs" dxfId="24" priority="5" operator="equal">
      <formula>"Constantes d'integration z' incorrectes"</formula>
    </cfRule>
    <cfRule type="cellIs" dxfId="23" priority="6" operator="equal">
      <formula>"Constantes d'integration z' incorrectes"</formula>
    </cfRule>
    <cfRule type="cellIs" dxfId="22" priority="8" operator="equal">
      <formula>"Constantes d'integration z' correctes"</formula>
    </cfRule>
  </conditionalFormatting>
  <conditionalFormatting sqref="G592:H592 C592:E592">
    <cfRule type="cellIs" dxfId="19" priority="2" operator="lessThan">
      <formula>0.00000001</formula>
    </cfRule>
    <cfRule type="cellIs" dxfId="18" priority="1" operator="greater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D32" sqref="D32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</cols>
  <sheetData>
    <row r="1" spans="1:23" ht="15.75" thickBot="1" x14ac:dyDescent="0.3">
      <c r="A1" s="232" t="s">
        <v>442</v>
      </c>
      <c r="B1" s="232"/>
      <c r="C1" s="232"/>
      <c r="D1" s="232"/>
      <c r="E1" s="1"/>
      <c r="F1" s="232" t="s">
        <v>443</v>
      </c>
      <c r="G1" s="232"/>
      <c r="H1" s="232"/>
      <c r="I1" s="232"/>
      <c r="J1" s="1"/>
      <c r="K1" s="231" t="s">
        <v>320</v>
      </c>
      <c r="L1" s="231"/>
      <c r="M1" s="231"/>
      <c r="N1" s="231"/>
      <c r="O1" s="231"/>
      <c r="P1" s="231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25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69" t="s">
        <v>289</v>
      </c>
      <c r="B5" s="69">
        <v>1.1399999999999999</v>
      </c>
      <c r="C5" s="69"/>
      <c r="D5" s="70" t="s">
        <v>290</v>
      </c>
      <c r="E5" s="1"/>
      <c r="F5" s="69" t="s">
        <v>82</v>
      </c>
      <c r="G5" s="69">
        <v>23400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69" t="s">
        <v>291</v>
      </c>
      <c r="B6" s="69">
        <v>0.35</v>
      </c>
      <c r="C6" s="69"/>
      <c r="D6" s="70" t="s">
        <v>297</v>
      </c>
      <c r="E6" s="1"/>
      <c r="F6" s="69" t="s">
        <v>293</v>
      </c>
      <c r="G6" s="69">
        <v>11600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69" t="s">
        <v>292</v>
      </c>
      <c r="B7" s="69">
        <v>0.26</v>
      </c>
      <c r="C7" s="69"/>
      <c r="D7" s="70" t="s">
        <v>298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69" t="s">
        <v>82</v>
      </c>
      <c r="B8" s="69">
        <v>16000</v>
      </c>
      <c r="C8" s="69" t="s">
        <v>72</v>
      </c>
      <c r="D8" s="70" t="s">
        <v>299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69" t="s">
        <v>293</v>
      </c>
      <c r="B9" s="69">
        <v>8150</v>
      </c>
      <c r="C9" s="69" t="s">
        <v>72</v>
      </c>
      <c r="D9" s="70" t="s">
        <v>300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25">
      <c r="A10" s="69" t="s">
        <v>72</v>
      </c>
      <c r="B10" s="69">
        <f>'Arbre 6'!B3</f>
        <v>1500</v>
      </c>
      <c r="C10" s="69" t="s">
        <v>2</v>
      </c>
      <c r="D10" s="70" t="s">
        <v>304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69" t="s">
        <v>294</v>
      </c>
      <c r="B11" s="69">
        <v>1</v>
      </c>
      <c r="C11" s="69"/>
      <c r="D11" s="70" t="s">
        <v>301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.75" thickBot="1" x14ac:dyDescent="0.3">
      <c r="A12" s="69" t="s">
        <v>295</v>
      </c>
      <c r="B12" s="69">
        <v>1</v>
      </c>
      <c r="C12" s="69"/>
      <c r="D12" s="70" t="s">
        <v>302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25">
      <c r="A13" s="69" t="s">
        <v>296</v>
      </c>
      <c r="B13" s="69">
        <v>1</v>
      </c>
      <c r="C13" s="69"/>
      <c r="D13" s="70" t="s">
        <v>303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25">
      <c r="A16" s="83" t="s">
        <v>305</v>
      </c>
      <c r="B16" s="83">
        <f>B3/B4</f>
        <v>1.1301516271636742</v>
      </c>
      <c r="C16" s="83"/>
      <c r="D16" s="85" t="s">
        <v>306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25">
      <c r="A17" s="83" t="s">
        <v>71</v>
      </c>
      <c r="B17" s="83">
        <f>IF(B16&lt;=B5,B4,B6*B4+B7*B3)</f>
        <v>325.22414525058286</v>
      </c>
      <c r="C17" s="83" t="s">
        <v>72</v>
      </c>
      <c r="D17" s="85" t="s">
        <v>316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</row>
    <row r="19" spans="1:20" ht="15.75" thickBot="1" x14ac:dyDescent="0.3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</row>
    <row r="20" spans="1:20" ht="15.75" thickBot="1" x14ac:dyDescent="0.3">
      <c r="A20" s="69" t="s">
        <v>312</v>
      </c>
      <c r="B20" s="69">
        <f>((10^6)/(60*B10))*B22</f>
        <v>1323028.183248536</v>
      </c>
      <c r="C20" s="69" t="s">
        <v>309</v>
      </c>
      <c r="D20" s="85" t="s">
        <v>314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</row>
    <row r="21" spans="1:20" x14ac:dyDescent="0.25">
      <c r="A21" s="69" t="s">
        <v>313</v>
      </c>
      <c r="B21" s="69">
        <f>B11*B12*B13*B20</f>
        <v>1323028.183248536</v>
      </c>
      <c r="C21" s="69" t="s">
        <v>309</v>
      </c>
      <c r="D21" s="85" t="s">
        <v>315</v>
      </c>
      <c r="E21" s="1"/>
      <c r="F21" s="69" t="s">
        <v>312</v>
      </c>
      <c r="G21" s="69">
        <f>((10^6)/(60*G7))*G23</f>
        <v>1447694.6351373934</v>
      </c>
      <c r="H21" s="69" t="s">
        <v>309</v>
      </c>
      <c r="I21" s="85" t="s">
        <v>314</v>
      </c>
      <c r="J21" s="1"/>
      <c r="P21" s="1"/>
      <c r="Q21" s="231" t="s">
        <v>325</v>
      </c>
      <c r="R21" s="231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69" t="s">
        <v>311</v>
      </c>
      <c r="B22" s="69">
        <f>(B8/B17)^3</f>
        <v>119072.53649236825</v>
      </c>
      <c r="C22" s="69" t="s">
        <v>310</v>
      </c>
      <c r="D22" s="85" t="s">
        <v>314</v>
      </c>
      <c r="E22" s="1"/>
      <c r="F22" s="69" t="s">
        <v>313</v>
      </c>
      <c r="G22" s="69">
        <f>G21*G8*G9*G10</f>
        <v>1447694.6351373934</v>
      </c>
      <c r="H22" s="69" t="s">
        <v>309</v>
      </c>
      <c r="I22" s="85" t="s">
        <v>315</v>
      </c>
      <c r="J22" s="1"/>
      <c r="P22" s="1"/>
      <c r="Q22" s="231" t="s">
        <v>332</v>
      </c>
      <c r="R22" s="231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69" t="s">
        <v>311</v>
      </c>
      <c r="G23" s="69">
        <f>(G5/G18)^3</f>
        <v>130292.5171623654</v>
      </c>
      <c r="H23" s="69" t="s">
        <v>310</v>
      </c>
      <c r="I23" s="85" t="s">
        <v>314</v>
      </c>
      <c r="J23" s="1"/>
      <c r="P23" s="1"/>
      <c r="Q23" s="231" t="s">
        <v>333</v>
      </c>
      <c r="R23" s="231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</row>
    <row r="25" spans="1:20" ht="15.75" thickBot="1" x14ac:dyDescent="0.3">
      <c r="A25" s="57" t="s">
        <v>353</v>
      </c>
      <c r="B25" s="56" t="s">
        <v>8</v>
      </c>
      <c r="C25" s="56" t="s">
        <v>356</v>
      </c>
      <c r="D25" s="56" t="s">
        <v>10</v>
      </c>
      <c r="E25" s="1"/>
      <c r="F25" s="57" t="s">
        <v>353</v>
      </c>
      <c r="G25" s="56" t="s">
        <v>8</v>
      </c>
      <c r="H25" s="56" t="s">
        <v>356</v>
      </c>
      <c r="I25" s="56" t="s">
        <v>10</v>
      </c>
      <c r="J25" s="1"/>
      <c r="P25" s="1"/>
      <c r="Q25" s="177"/>
      <c r="R25" s="177"/>
      <c r="T25" s="1"/>
    </row>
    <row r="26" spans="1:20" x14ac:dyDescent="0.25">
      <c r="A26" s="69" t="s">
        <v>355</v>
      </c>
      <c r="B26" s="69">
        <f>B8/B17</f>
        <v>49.196839268105741</v>
      </c>
      <c r="C26" s="69" t="str">
        <f>IF(B26&lt;2,"NON","OUI")</f>
        <v>OUI</v>
      </c>
      <c r="D26" s="85" t="s">
        <v>354</v>
      </c>
      <c r="E26" s="1"/>
      <c r="F26" s="69" t="s">
        <v>355</v>
      </c>
      <c r="G26" s="69">
        <f>G5/G18</f>
        <v>50.695937435029641</v>
      </c>
      <c r="H26" s="69" t="str">
        <f>IF(G26&lt;2,"NON","OUI")</f>
        <v>OUI</v>
      </c>
      <c r="I26" s="85" t="s">
        <v>354</v>
      </c>
      <c r="J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31" t="s">
        <v>319</v>
      </c>
      <c r="B29" s="231"/>
      <c r="C29" s="1"/>
    </row>
    <row r="30" spans="1:20" x14ac:dyDescent="0.25">
      <c r="A30" s="177" t="s">
        <v>318</v>
      </c>
      <c r="B30" s="177" t="s">
        <v>294</v>
      </c>
      <c r="C30" s="1"/>
    </row>
    <row r="31" spans="1:20" x14ac:dyDescent="0.25">
      <c r="A31" s="177">
        <v>0.9</v>
      </c>
      <c r="B31" s="177">
        <v>1</v>
      </c>
      <c r="C31" s="1"/>
    </row>
    <row r="32" spans="1:20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87" priority="2" operator="lessThan">
      <formula>$H$26</formula>
    </cfRule>
  </conditionalFormatting>
  <conditionalFormatting sqref="C26">
    <cfRule type="cellIs" dxfId="86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abSelected="1" topLeftCell="A789" zoomScale="25" zoomScaleNormal="25" workbookViewId="0">
      <selection activeCell="P937" sqref="P937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33" t="s">
        <v>272</v>
      </c>
      <c r="N2" s="234"/>
      <c r="O2" s="234"/>
      <c r="P2" s="234"/>
      <c r="Q2" s="234"/>
      <c r="R2" s="234"/>
      <c r="S2" s="234"/>
      <c r="T2" s="234"/>
      <c r="U2" s="235"/>
      <c r="V2" s="13"/>
      <c r="W2" s="13"/>
      <c r="X2" s="1"/>
      <c r="Y2" s="13"/>
      <c r="Z2" s="13"/>
      <c r="AA2" s="13"/>
      <c r="AB2" s="203" t="s">
        <v>197</v>
      </c>
      <c r="AC2" s="204"/>
      <c r="AD2" s="204"/>
      <c r="AE2" s="204"/>
      <c r="AF2" s="204"/>
      <c r="AG2" s="204"/>
      <c r="AH2" s="204"/>
      <c r="AI2" s="204"/>
      <c r="AJ2" s="205"/>
      <c r="AK2" s="13"/>
      <c r="AL2" s="13"/>
      <c r="AM2" s="13"/>
      <c r="AN2" s="1"/>
    </row>
    <row r="3" spans="1:40" ht="15.75" thickBot="1" x14ac:dyDescent="0.3">
      <c r="A3" s="71" t="s">
        <v>72</v>
      </c>
      <c r="B3" s="155">
        <f>'Résistance des engrenages'!B2*'Résistance des engrenages'!G4</f>
        <v>750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36"/>
      <c r="N3" s="237"/>
      <c r="O3" s="237"/>
      <c r="P3" s="237"/>
      <c r="Q3" s="237"/>
      <c r="R3" s="237"/>
      <c r="S3" s="237"/>
      <c r="T3" s="237"/>
      <c r="U3" s="238"/>
      <c r="V3" s="13"/>
      <c r="W3" s="13"/>
      <c r="X3" s="1"/>
      <c r="Y3" s="13"/>
      <c r="Z3" s="13"/>
      <c r="AA3" s="13"/>
      <c r="AB3" s="209"/>
      <c r="AC3" s="210"/>
      <c r="AD3" s="210"/>
      <c r="AE3" s="210"/>
      <c r="AF3" s="210"/>
      <c r="AG3" s="210"/>
      <c r="AH3" s="210"/>
      <c r="AI3" s="210"/>
      <c r="AJ3" s="211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217</v>
      </c>
      <c r="G5" s="130">
        <f>'Résistance des engrenages'!B14/2</f>
        <v>60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233</v>
      </c>
      <c r="B8" s="151">
        <f>2*PI()*B3/60</f>
        <v>78.539816339744831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39" t="s">
        <v>274</v>
      </c>
      <c r="M8" s="240"/>
      <c r="N8" s="240"/>
      <c r="O8" s="102">
        <v>1.55E-4</v>
      </c>
      <c r="P8" s="13"/>
      <c r="Q8" s="58"/>
      <c r="R8" s="241"/>
      <c r="S8" s="241"/>
      <c r="T8" s="241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82</v>
      </c>
      <c r="B9" s="152">
        <f>1000*B2/B8</f>
        <v>36287.327024952137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237</v>
      </c>
      <c r="B13" s="152">
        <f>-B9/G6</f>
        <v>-1860.888565382161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246</v>
      </c>
      <c r="B14" s="152">
        <f>B13*TAN(RADIANS(G2))</f>
        <v>-677.30804708544235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95</v>
      </c>
      <c r="B16" s="152">
        <f>-(B10*G7-B10*G8+B13*G7-B13*G10)/(G7)</f>
        <v>2397.4193464257473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96</v>
      </c>
      <c r="B17" s="152">
        <f>-(B12*G5+B11*G7-B11*G8+B14*G7-B14*G10)/(G7)</f>
        <v>766.29034606780419</v>
      </c>
      <c r="C17" s="83" t="s">
        <v>72</v>
      </c>
      <c r="D17" s="85" t="s">
        <v>250</v>
      </c>
      <c r="E17" s="1"/>
      <c r="F17" s="71" t="s">
        <v>139</v>
      </c>
      <c r="G17" s="146">
        <v>800</v>
      </c>
      <c r="H17" s="136" t="s">
        <v>138</v>
      </c>
      <c r="I17" s="30" t="s">
        <v>444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97</v>
      </c>
      <c r="B18" s="152">
        <f>-(B10*G8+B13*G10)/(G7)</f>
        <v>-1141.3195647927885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98</v>
      </c>
      <c r="B19" s="152">
        <f>(B12*G5-B11*G8-B14*G10)/(G7)</f>
        <v>165.19629016854003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277</v>
      </c>
      <c r="B20" s="152">
        <f>G17/(MAX(M54:M684)*G23)</f>
        <v>2.0109138677890268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161</v>
      </c>
      <c r="B22" s="142" cm="1">
        <f t="array" ref="B22">MAX(ABS(F54:F685))/(G16*B42)</f>
        <v>6.2443870215129658E-6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425</v>
      </c>
      <c r="G23" s="188">
        <v>5.3</v>
      </c>
      <c r="H23" s="69">
        <v>1</v>
      </c>
      <c r="I23" s="70" t="s">
        <v>421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163</v>
      </c>
      <c r="B24" s="140">
        <f>MAX(U54:U684)</f>
        <v>2.7585901800026725E-2</v>
      </c>
      <c r="C24" s="75" t="s">
        <v>28</v>
      </c>
      <c r="D24" s="33" t="s">
        <v>164</v>
      </c>
      <c r="E24" s="1"/>
      <c r="F24" s="68" t="s">
        <v>422</v>
      </c>
      <c r="G24" s="68">
        <f>Clavettes!G21/Clavettes!G16</f>
        <v>7.2727272727272738E-2</v>
      </c>
      <c r="H24" s="69">
        <v>1</v>
      </c>
      <c r="I24" s="70" t="s">
        <v>423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184</v>
      </c>
      <c r="B26" s="140">
        <f>MAX(T54:T684)</f>
        <v>1.5951893304557926E-4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185</v>
      </c>
      <c r="B28" s="140">
        <f>DEGREES(ATAN(T234))</f>
        <v>7.9250474389086084E-3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186</v>
      </c>
      <c r="B29" s="132">
        <f>DEGREES(ATAN(T684))</f>
        <v>3.6512240165121907E-3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39" t="s">
        <v>275</v>
      </c>
      <c r="M30" s="240"/>
      <c r="N30" s="240"/>
      <c r="O30" s="103">
        <v>-3.7700000000000002E-5</v>
      </c>
      <c r="P30" s="13"/>
      <c r="Q30" s="58"/>
      <c r="R30" s="241"/>
      <c r="S30" s="241"/>
      <c r="T30" s="241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42"/>
      <c r="B33" s="242"/>
      <c r="C33" s="242"/>
      <c r="D33" s="242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42"/>
      <c r="B34" s="242"/>
      <c r="C34" s="242"/>
      <c r="D34" s="242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47" t="s">
        <v>201</v>
      </c>
      <c r="B35" s="248"/>
      <c r="C35" s="248"/>
      <c r="D35" s="249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59" t="s">
        <v>445</v>
      </c>
      <c r="B36" s="259"/>
      <c r="C36" s="260" t="str">
        <f>IF(C940+D940+E940+G940+H940&lt;0.0000001,"Oui","Non")</f>
        <v>Oui</v>
      </c>
      <c r="D36" s="260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47" t="s">
        <v>272</v>
      </c>
      <c r="B37" s="248"/>
      <c r="C37" s="248"/>
      <c r="D37" s="249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50" t="str" cm="1">
        <f t="array" ref="A38">IF(ABS(P939)&lt;0.01*MAX(ABS(P54:P939)),"constante y' valide","constante y' non valide")</f>
        <v>constante y' valide</v>
      </c>
      <c r="B38" s="250"/>
      <c r="C38" s="250"/>
      <c r="D38" s="250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50" t="str" cm="1">
        <f t="array" ref="A39">IF(ABS(S939)&lt;0.01*MAX(ABS(S54:S939)),"constante z' valide","constante z' non valide")</f>
        <v>constante z' valide</v>
      </c>
      <c r="B39" s="250"/>
      <c r="C39" s="250"/>
      <c r="D39" s="250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44" t="s">
        <v>260</v>
      </c>
      <c r="B40" s="245"/>
      <c r="C40" s="245"/>
      <c r="D40" s="246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43" t="s">
        <v>106</v>
      </c>
      <c r="D50" s="243"/>
      <c r="E50" s="243"/>
      <c r="F50" s="243"/>
      <c r="G50" s="243"/>
      <c r="H50" s="243"/>
      <c r="I50" s="243"/>
      <c r="J50" s="243"/>
      <c r="K50" s="243" t="s">
        <v>153</v>
      </c>
      <c r="L50" s="243"/>
      <c r="M50" s="243"/>
      <c r="N50" s="214" t="s">
        <v>174</v>
      </c>
      <c r="O50" s="214"/>
      <c r="P50" s="214"/>
      <c r="Q50" s="214"/>
      <c r="R50" s="214"/>
      <c r="S50" s="214"/>
      <c r="T50" s="214"/>
      <c r="U50" s="214"/>
      <c r="V50" s="214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-677.30804708544235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1980.316248334284</v>
      </c>
      <c r="K54">
        <f>32*I54/(PI()*$G$13^3)</f>
        <v>0</v>
      </c>
      <c r="L54">
        <f>16*F54/(PI()*$G$13^3)*$G$23</f>
        <v>36.277486907674358</v>
      </c>
      <c r="M54" s="41">
        <f>SQRT(K54^2+3*L54^2)</f>
        <v>62.834450495006749</v>
      </c>
      <c r="N54" s="5">
        <f>-G54/($G$15*$B$42)</f>
        <v>0</v>
      </c>
      <c r="O54" s="4">
        <f>SUM($N$54:N54)*0.1+$O$30</f>
        <v>-3.7700000000000002E-5</v>
      </c>
      <c r="P54" s="4">
        <f>-SUM(O54:$O$234)</f>
        <v>6.380684482160566E-3</v>
      </c>
      <c r="Q54" s="5">
        <f>-H54/($B$42*$G$15)</f>
        <v>0</v>
      </c>
      <c r="R54" s="4">
        <f>SUM($Q$54:Q54)*0.1+$O$8</f>
        <v>1.55E-4</v>
      </c>
      <c r="S54" s="4">
        <f>-SUM(R54:$R$234)</f>
        <v>-2.6837824868268162E-2</v>
      </c>
      <c r="T54">
        <f>SQRT(SUMSQ(O54,R54))</f>
        <v>1.5951893304557926E-4</v>
      </c>
      <c r="U54">
        <f>SQRT(S54^2+P54^2)</f>
        <v>2.7585901800026725E-2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-677.30804708544235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-67.730804708544241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198.0316248334284</v>
      </c>
      <c r="J55" s="41">
        <f t="shared" ref="J55:J118" si="7">SQRT(SUMSQ(D55:E55))</f>
        <v>1980.316248334284</v>
      </c>
      <c r="K55">
        <f t="shared" ref="K55:K118" si="8">32*I55/(PI()*$G$13^3)</f>
        <v>7.4708650621060413E-2</v>
      </c>
      <c r="L55">
        <f t="shared" ref="L55:L118" si="9">16*F55/(PI()*$G$13^3)*$G$23</f>
        <v>36.277486907674358</v>
      </c>
      <c r="M55" s="41">
        <f t="shared" ref="M55:M118" si="10">SQRT(K55^2+3*L55^2)</f>
        <v>62.834494908385565</v>
      </c>
      <c r="N55" s="5">
        <f t="shared" ref="N55:N118" si="11">-G55/($G$15*$B$42)</f>
        <v>4.4827830514179644E-9</v>
      </c>
      <c r="O55" s="4">
        <f>SUM($N$54:N55)*0.1+$O$30</f>
        <v>-3.769955172169486E-5</v>
      </c>
      <c r="P55" s="4">
        <f>-SUM(O55:$O$234)</f>
        <v>6.3429844821605661E-3</v>
      </c>
      <c r="Q55" s="5">
        <f t="shared" ref="Q55:Q118" si="12">-H55/($B$42*$G$15)</f>
        <v>-1.2316345210084746E-8</v>
      </c>
      <c r="R55" s="4">
        <f>SUM($Q$54:Q55)*0.1+$O$8</f>
        <v>1.5499876836547899E-4</v>
      </c>
      <c r="S55" s="4">
        <f>-SUM(R55:$R$234)</f>
        <v>-2.668282486826816E-2</v>
      </c>
      <c r="T55">
        <f t="shared" ref="T55:T118" si="13">SQRT(SUMSQ(O55,R55))</f>
        <v>1.595176303573751E-4</v>
      </c>
      <c r="U55">
        <f t="shared" ref="U55:U118" si="14">SQRT(S55^2+P55^2)</f>
        <v>2.7426385016833688E-2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-677.30804708544235</v>
      </c>
      <c r="F56">
        <f t="shared" si="3"/>
        <v>36287.327024952137</v>
      </c>
      <c r="G56">
        <f t="shared" si="4"/>
        <v>-135.46160941708848</v>
      </c>
      <c r="H56">
        <f t="shared" si="5"/>
        <v>372.17771307643221</v>
      </c>
      <c r="I56">
        <f t="shared" si="6"/>
        <v>396.06324966685679</v>
      </c>
      <c r="J56" s="41">
        <f t="shared" si="7"/>
        <v>1980.316248334284</v>
      </c>
      <c r="K56">
        <f t="shared" si="8"/>
        <v>0.14941730124212083</v>
      </c>
      <c r="L56">
        <f t="shared" si="9"/>
        <v>36.277486907674358</v>
      </c>
      <c r="M56" s="41">
        <f t="shared" si="10"/>
        <v>62.834628148333657</v>
      </c>
      <c r="N56" s="5">
        <f t="shared" si="11"/>
        <v>8.9655661028359288E-9</v>
      </c>
      <c r="O56" s="4">
        <f>SUM($N$54:N56)*0.1+$O$30</f>
        <v>-3.7698655165084576E-5</v>
      </c>
      <c r="P56" s="4">
        <f>-SUM(O56:$O$234)</f>
        <v>6.3052849304388722E-3</v>
      </c>
      <c r="Q56" s="5">
        <f t="shared" si="12"/>
        <v>-2.4632690420169492E-8</v>
      </c>
      <c r="R56" s="4">
        <f>SUM($Q$54:Q56)*0.1+$O$8</f>
        <v>1.5499630509643698E-4</v>
      </c>
      <c r="S56" s="4">
        <f>-SUM(R56:$R$234)</f>
        <v>-2.6527826099902681E-2</v>
      </c>
      <c r="T56">
        <f t="shared" si="13"/>
        <v>1.5951502498135948E-4</v>
      </c>
      <c r="U56">
        <f t="shared" si="14"/>
        <v>2.7266869560708604E-2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-677.30804708544235</v>
      </c>
      <c r="F57">
        <f t="shared" si="3"/>
        <v>36287.327024952137</v>
      </c>
      <c r="G57">
        <f t="shared" si="4"/>
        <v>-203.19241412563272</v>
      </c>
      <c r="H57">
        <f t="shared" si="5"/>
        <v>558.26656961464835</v>
      </c>
      <c r="I57">
        <f t="shared" si="6"/>
        <v>594.09487450028519</v>
      </c>
      <c r="J57" s="41">
        <f t="shared" si="7"/>
        <v>1980.316248334284</v>
      </c>
      <c r="K57">
        <f t="shared" si="8"/>
        <v>0.22412595186318127</v>
      </c>
      <c r="L57">
        <f t="shared" si="9"/>
        <v>36.277486907674358</v>
      </c>
      <c r="M57" s="41">
        <f t="shared" si="10"/>
        <v>62.834850214285964</v>
      </c>
      <c r="N57" s="5">
        <f t="shared" si="11"/>
        <v>1.3448349154253894E-8</v>
      </c>
      <c r="O57" s="4">
        <f>SUM($N$54:N57)*0.1+$O$30</f>
        <v>-3.769731033016915E-5</v>
      </c>
      <c r="P57" s="4">
        <f>-SUM(O57:$O$234)</f>
        <v>6.2675862752737876E-3</v>
      </c>
      <c r="Q57" s="5">
        <f t="shared" si="12"/>
        <v>-3.6949035630254244E-8</v>
      </c>
      <c r="R57" s="4">
        <f>SUM($Q$54:Q57)*0.1+$O$8</f>
        <v>1.5499261019287394E-4</v>
      </c>
      <c r="S57" s="4">
        <f>-SUM(R57:$R$234)</f>
        <v>-2.6372829794806249E-2</v>
      </c>
      <c r="T57">
        <f t="shared" si="13"/>
        <v>1.5951111691831779E-4</v>
      </c>
      <c r="U57">
        <f t="shared" si="14"/>
        <v>2.710735673399051E-2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-677.30804708544235</v>
      </c>
      <c r="F58">
        <f t="shared" si="3"/>
        <v>36287.327024952137</v>
      </c>
      <c r="G58">
        <f t="shared" si="4"/>
        <v>-270.92321883417696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792.12649933371358</v>
      </c>
      <c r="J58" s="41">
        <f t="shared" si="7"/>
        <v>1980.316248334284</v>
      </c>
      <c r="K58">
        <f t="shared" si="8"/>
        <v>0.29883460248424165</v>
      </c>
      <c r="L58">
        <f t="shared" si="9"/>
        <v>36.277486907674358</v>
      </c>
      <c r="M58" s="41">
        <f t="shared" si="10"/>
        <v>62.835161105300713</v>
      </c>
      <c r="N58" s="5">
        <f t="shared" si="11"/>
        <v>1.7931132205671858E-8</v>
      </c>
      <c r="O58" s="4">
        <f>SUM($N$54:N58)*0.1+$O$30</f>
        <v>-3.7695517216948582E-5</v>
      </c>
      <c r="P58" s="4">
        <f>-SUM(O58:$O$234)</f>
        <v>6.2298889649436183E-3</v>
      </c>
      <c r="Q58" s="5">
        <f t="shared" si="12"/>
        <v>-4.9265380840338985E-8</v>
      </c>
      <c r="R58" s="4">
        <f>SUM($Q$54:Q58)*0.1+$O$8</f>
        <v>1.5498768365478991E-4</v>
      </c>
      <c r="S58" s="4">
        <f>-SUM(R58:$R$234)</f>
        <v>-2.6217837184613374E-2</v>
      </c>
      <c r="T58">
        <f t="shared" si="13"/>
        <v>1.5950590616942839E-4</v>
      </c>
      <c r="U58">
        <f t="shared" si="14"/>
        <v>2.6947847839009741E-2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-677.30804708544235</v>
      </c>
      <c r="F59">
        <f t="shared" si="3"/>
        <v>36287.327024952137</v>
      </c>
      <c r="G59">
        <f t="shared" si="4"/>
        <v>-338.65402354272118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990.15812416714198</v>
      </c>
      <c r="J59" s="41">
        <f t="shared" si="7"/>
        <v>1980.316248334284</v>
      </c>
      <c r="K59">
        <f t="shared" si="8"/>
        <v>0.37354325310530212</v>
      </c>
      <c r="L59">
        <f t="shared" si="9"/>
        <v>36.277486907674358</v>
      </c>
      <c r="M59" s="41">
        <f t="shared" si="10"/>
        <v>62.835560820059477</v>
      </c>
      <c r="N59" s="5">
        <f t="shared" si="11"/>
        <v>2.241391525708982E-8</v>
      </c>
      <c r="O59" s="4">
        <f>SUM($N$54:N59)*0.1+$O$30</f>
        <v>-3.7693275825422872E-5</v>
      </c>
      <c r="P59" s="4">
        <f>-SUM(O59:$O$234)</f>
        <v>6.1921934477266695E-3</v>
      </c>
      <c r="Q59" s="5">
        <f t="shared" si="12"/>
        <v>-6.1581726050423726E-8</v>
      </c>
      <c r="R59" s="4">
        <f>SUM($Q$54:Q59)*0.1+$O$8</f>
        <v>1.5498152548218486E-4</v>
      </c>
      <c r="S59" s="4">
        <f>-SUM(R59:$R$234)</f>
        <v>-2.6062849500958586E-2</v>
      </c>
      <c r="T59">
        <f t="shared" si="13"/>
        <v>1.5949939273626255E-4</v>
      </c>
      <c r="U59">
        <f t="shared" si="14"/>
        <v>2.678834417808772E-2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-677.30804708544235</v>
      </c>
      <c r="F60">
        <f t="shared" si="3"/>
        <v>36287.327024952137</v>
      </c>
      <c r="G60">
        <f t="shared" si="4"/>
        <v>-406.38482825126539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1188.1897490005701</v>
      </c>
      <c r="J60" s="41">
        <f t="shared" si="7"/>
        <v>1980.316248334284</v>
      </c>
      <c r="K60">
        <f t="shared" si="8"/>
        <v>0.44825190372636242</v>
      </c>
      <c r="L60">
        <f t="shared" si="9"/>
        <v>36.277486907674358</v>
      </c>
      <c r="M60" s="41">
        <f t="shared" si="10"/>
        <v>62.836049356867179</v>
      </c>
      <c r="N60" s="5">
        <f t="shared" si="11"/>
        <v>2.6896698308507785E-8</v>
      </c>
      <c r="O60" s="4">
        <f>SUM($N$54:N60)*0.1+$O$30</f>
        <v>-3.7690586155592027E-5</v>
      </c>
      <c r="P60" s="4">
        <f>-SUM(O60:$O$234)</f>
        <v>6.154500171901247E-3</v>
      </c>
      <c r="Q60" s="5">
        <f t="shared" si="12"/>
        <v>-7.3898071260508461E-8</v>
      </c>
      <c r="R60" s="4">
        <f>SUM($Q$54:Q60)*0.1+$O$8</f>
        <v>1.5497413567505883E-4</v>
      </c>
      <c r="S60" s="4">
        <f>-SUM(R60:$R$234)</f>
        <v>-2.5907867975476402E-2</v>
      </c>
      <c r="T60">
        <f t="shared" si="13"/>
        <v>1.5949157662078475E-4</v>
      </c>
      <c r="U60">
        <f t="shared" si="14"/>
        <v>2.6628847053536662E-2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-677.30804708544235</v>
      </c>
      <c r="F61">
        <f t="shared" si="3"/>
        <v>36287.327024952137</v>
      </c>
      <c r="G61">
        <f t="shared" si="4"/>
        <v>-474.1156329598096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1386.2213738339985</v>
      </c>
      <c r="J61" s="41">
        <f t="shared" si="7"/>
        <v>1980.316248334284</v>
      </c>
      <c r="K61">
        <f t="shared" si="8"/>
        <v>0.52296055434742283</v>
      </c>
      <c r="L61">
        <f t="shared" si="9"/>
        <v>36.277486907674358</v>
      </c>
      <c r="M61" s="41">
        <f t="shared" si="10"/>
        <v>62.836626713652102</v>
      </c>
      <c r="N61" s="5">
        <f t="shared" si="11"/>
        <v>3.1379481359925744E-8</v>
      </c>
      <c r="O61" s="4">
        <f>SUM($N$54:N61)*0.1+$O$30</f>
        <v>-3.7687448207456033E-5</v>
      </c>
      <c r="P61" s="4">
        <f>-SUM(O61:$O$234)</f>
        <v>6.1168095857456551E-3</v>
      </c>
      <c r="Q61" s="5">
        <f t="shared" si="12"/>
        <v>-8.6214416470593209E-8</v>
      </c>
      <c r="R61" s="4">
        <f>SUM($Q$54:Q61)*0.1+$O$8</f>
        <v>1.5496551423341176E-4</v>
      </c>
      <c r="S61" s="4">
        <f>-SUM(R61:$R$234)</f>
        <v>-2.5752893839801345E-2</v>
      </c>
      <c r="T61">
        <f t="shared" si="13"/>
        <v>1.5948245782535276E-4</v>
      </c>
      <c r="U61">
        <f t="shared" si="14"/>
        <v>2.6469357767659341E-2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-677.30804708544235</v>
      </c>
      <c r="F62">
        <f t="shared" si="3"/>
        <v>36287.327024952137</v>
      </c>
      <c r="G62">
        <f t="shared" si="4"/>
        <v>-541.84643766835381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1584.2529986674269</v>
      </c>
      <c r="J62" s="41">
        <f t="shared" si="7"/>
        <v>1980.316248334284</v>
      </c>
      <c r="K62">
        <f t="shared" si="8"/>
        <v>0.5976692049684833</v>
      </c>
      <c r="L62">
        <f t="shared" si="9"/>
        <v>36.277486907674358</v>
      </c>
      <c r="M62" s="41">
        <f t="shared" si="10"/>
        <v>62.837292887965994</v>
      </c>
      <c r="N62" s="5">
        <f t="shared" si="11"/>
        <v>3.5862264411343709E-8</v>
      </c>
      <c r="O62" s="4">
        <f>SUM($N$54:N62)*0.1+$O$30</f>
        <v>-3.7683861981014898E-5</v>
      </c>
      <c r="P62" s="4">
        <f>-SUM(O62:$O$234)</f>
        <v>6.0791221375381989E-3</v>
      </c>
      <c r="Q62" s="5">
        <f t="shared" si="12"/>
        <v>-9.8530761680677957E-8</v>
      </c>
      <c r="R62" s="4">
        <f>SUM($Q$54:Q62)*0.1+$O$8</f>
        <v>1.549556611572437E-4</v>
      </c>
      <c r="S62" s="4">
        <f>-SUM(R62:$R$234)</f>
        <v>-2.5597928325567933E-2</v>
      </c>
      <c r="T62">
        <f t="shared" si="13"/>
        <v>1.594720363527183E-4</v>
      </c>
      <c r="U62">
        <f t="shared" si="14"/>
        <v>2.6309877622748837E-2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-677.30804708544235</v>
      </c>
      <c r="F63">
        <f t="shared" si="3"/>
        <v>36287.327024952137</v>
      </c>
      <c r="G63">
        <f t="shared" si="4"/>
        <v>-609.57724237689808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1782.2846235008553</v>
      </c>
      <c r="J63" s="41">
        <f t="shared" si="7"/>
        <v>1980.316248334284</v>
      </c>
      <c r="K63">
        <f t="shared" si="8"/>
        <v>0.67237785558954366</v>
      </c>
      <c r="L63">
        <f t="shared" si="9"/>
        <v>36.277486907674358</v>
      </c>
      <c r="M63" s="41">
        <f t="shared" si="10"/>
        <v>62.838047876984064</v>
      </c>
      <c r="N63" s="5">
        <f t="shared" si="11"/>
        <v>4.0345047462761674E-8</v>
      </c>
      <c r="O63" s="4">
        <f>SUM($N$54:N63)*0.1+$O$30</f>
        <v>-3.767982747626862E-5</v>
      </c>
      <c r="P63" s="4">
        <f>-SUM(O63:$O$234)</f>
        <v>6.0414382755571844E-3</v>
      </c>
      <c r="Q63" s="5">
        <f t="shared" si="12"/>
        <v>-1.108471068907627E-7</v>
      </c>
      <c r="R63" s="4">
        <f>SUM($Q$54:Q63)*0.1+$O$8</f>
        <v>1.5494457644655462E-4</v>
      </c>
      <c r="S63" s="4">
        <f>-SUM(R63:$R$234)</f>
        <v>-2.5442972664410687E-2</v>
      </c>
      <c r="T63">
        <f t="shared" si="13"/>
        <v>1.5946031220602692E-4</v>
      </c>
      <c r="U63">
        <f t="shared" si="14"/>
        <v>2.6150407921088283E-2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-677.30804708544235</v>
      </c>
      <c r="F64">
        <f t="shared" si="3"/>
        <v>36287.327024952137</v>
      </c>
      <c r="G64">
        <f t="shared" si="4"/>
        <v>-677.30804708544224</v>
      </c>
      <c r="H64">
        <f t="shared" si="16"/>
        <v>1860.8885653821608</v>
      </c>
      <c r="I64">
        <f t="shared" si="6"/>
        <v>1980.3162483342837</v>
      </c>
      <c r="J64" s="41">
        <f t="shared" si="7"/>
        <v>1980.316248334284</v>
      </c>
      <c r="K64">
        <f t="shared" si="8"/>
        <v>0.74708650621060413</v>
      </c>
      <c r="L64">
        <f t="shared" si="9"/>
        <v>36.277486907674358</v>
      </c>
      <c r="M64" s="41">
        <f t="shared" si="10"/>
        <v>62.838891677505067</v>
      </c>
      <c r="N64" s="5">
        <f t="shared" si="11"/>
        <v>4.4827830514179633E-8</v>
      </c>
      <c r="O64" s="4">
        <f>SUM($N$54:N64)*0.1+$O$30</f>
        <v>-3.7675344693217201E-5</v>
      </c>
      <c r="P64" s="4">
        <f>-SUM(O64:$O$234)</f>
        <v>6.0037584480809158E-3</v>
      </c>
      <c r="Q64" s="5">
        <f t="shared" si="12"/>
        <v>-1.2316345210084745E-7</v>
      </c>
      <c r="R64" s="4">
        <f>SUM($Q$54:Q64)*0.1+$O$8</f>
        <v>1.5493226010134453E-4</v>
      </c>
      <c r="S64" s="4">
        <f>-SUM(R64:$R$234)</f>
        <v>-2.5288028087964133E-2</v>
      </c>
      <c r="T64">
        <f t="shared" si="13"/>
        <v>1.594472853888187E-4</v>
      </c>
      <c r="U64">
        <f t="shared" si="14"/>
        <v>2.5990949964950605E-2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-677.30804708544235</v>
      </c>
      <c r="F65">
        <f t="shared" si="3"/>
        <v>36287.327024952137</v>
      </c>
      <c r="G65">
        <f t="shared" si="4"/>
        <v>-745.03885179398651</v>
      </c>
      <c r="H65">
        <f t="shared" si="5"/>
        <v>2046.9774219203769</v>
      </c>
      <c r="I65">
        <f t="shared" si="6"/>
        <v>2178.3478731677119</v>
      </c>
      <c r="J65" s="41">
        <f t="shared" si="7"/>
        <v>1980.316248334284</v>
      </c>
      <c r="K65">
        <f t="shared" si="8"/>
        <v>0.82179515683166449</v>
      </c>
      <c r="L65">
        <f t="shared" si="9"/>
        <v>36.277486907674358</v>
      </c>
      <c r="M65" s="41">
        <f t="shared" si="10"/>
        <v>62.839824285951387</v>
      </c>
      <c r="N65" s="5">
        <f t="shared" si="11"/>
        <v>4.9310613565597598E-8</v>
      </c>
      <c r="O65" s="4">
        <f>SUM($N$54:N65)*0.1+$O$30</f>
        <v>-3.7670413631860646E-5</v>
      </c>
      <c r="P65" s="4">
        <f>-SUM(O65:$O$234)</f>
        <v>5.9660831033876982E-3</v>
      </c>
      <c r="Q65" s="5">
        <f t="shared" si="12"/>
        <v>-1.3547979731093219E-7</v>
      </c>
      <c r="R65" s="4">
        <f>SUM($Q$54:Q65)*0.1+$O$8</f>
        <v>1.5491871212161345E-4</v>
      </c>
      <c r="S65" s="4">
        <f>-SUM(R65:$R$234)</f>
        <v>-2.5133095827862793E-2</v>
      </c>
      <c r="T65">
        <f t="shared" si="13"/>
        <v>1.5943295590502868E-4</v>
      </c>
      <c r="U65">
        <f t="shared" si="14"/>
        <v>2.5831505056598276E-2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-677.30804708544235</v>
      </c>
      <c r="F66">
        <f t="shared" si="3"/>
        <v>36287.327024952137</v>
      </c>
      <c r="G66">
        <f t="shared" si="4"/>
        <v>-812.76965650253078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2376.3794980011403</v>
      </c>
      <c r="J66" s="41">
        <f t="shared" si="7"/>
        <v>1980.316248334284</v>
      </c>
      <c r="K66">
        <f t="shared" si="8"/>
        <v>0.89650380745272484</v>
      </c>
      <c r="L66">
        <f t="shared" si="9"/>
        <v>36.277486907674358</v>
      </c>
      <c r="M66" s="41">
        <f t="shared" si="10"/>
        <v>62.840845698369073</v>
      </c>
      <c r="N66" s="5">
        <f t="shared" si="11"/>
        <v>5.379339661701557E-8</v>
      </c>
      <c r="O66" s="4">
        <f>SUM($N$54:N66)*0.1+$O$30</f>
        <v>-3.7665034292198942E-5</v>
      </c>
      <c r="P66" s="4">
        <f>-SUM(O66:$O$234)</f>
        <v>5.9284126897558376E-3</v>
      </c>
      <c r="Q66" s="5">
        <f t="shared" si="12"/>
        <v>-1.4779614252101692E-7</v>
      </c>
      <c r="R66" s="4">
        <f>SUM($Q$54:Q66)*0.1+$O$8</f>
        <v>1.5490393250736133E-4</v>
      </c>
      <c r="S66" s="4">
        <f>-SUM(R66:$R$234)</f>
        <v>-2.4978177115741178E-2</v>
      </c>
      <c r="T66">
        <f t="shared" si="13"/>
        <v>1.5941732375898698E-4</v>
      </c>
      <c r="U66">
        <f t="shared" si="14"/>
        <v>2.5672074498283039E-2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-677.30804708544235</v>
      </c>
      <c r="F67">
        <f t="shared" si="3"/>
        <v>36287.327024952137</v>
      </c>
      <c r="G67">
        <f t="shared" si="4"/>
        <v>-880.50046121107505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2574.4111228345691</v>
      </c>
      <c r="J67" s="41">
        <f t="shared" si="7"/>
        <v>1980.316248334284</v>
      </c>
      <c r="K67">
        <f t="shared" si="8"/>
        <v>0.97121245807378542</v>
      </c>
      <c r="L67">
        <f t="shared" si="9"/>
        <v>36.277486907674358</v>
      </c>
      <c r="M67" s="41">
        <f t="shared" si="10"/>
        <v>62.841955910427956</v>
      </c>
      <c r="N67" s="5">
        <f t="shared" si="11"/>
        <v>5.8276179668433535E-8</v>
      </c>
      <c r="O67" s="4">
        <f>SUM($N$54:N67)*0.1+$O$30</f>
        <v>-3.7659206674232097E-5</v>
      </c>
      <c r="P67" s="4">
        <f>-SUM(O67:$O$234)</f>
        <v>5.89074765546364E-3</v>
      </c>
      <c r="Q67" s="5">
        <f t="shared" si="12"/>
        <v>-1.6011248773110171E-7</v>
      </c>
      <c r="R67" s="4">
        <f>SUM($Q$54:Q67)*0.1+$O$8</f>
        <v>1.5488792125858822E-4</v>
      </c>
      <c r="S67" s="4">
        <f>-SUM(R67:$R$234)</f>
        <v>-2.4823273183233824E-2</v>
      </c>
      <c r="T67">
        <f t="shared" si="13"/>
        <v>1.594003889554199E-4</v>
      </c>
      <c r="U67">
        <f t="shared" si="14"/>
        <v>2.5512659592245687E-2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-677.30804708544235</v>
      </c>
      <c r="F68">
        <f t="shared" si="3"/>
        <v>36287.327024952137</v>
      </c>
      <c r="G68">
        <f t="shared" si="4"/>
        <v>-948.23126591961943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2772.4427476679975</v>
      </c>
      <c r="J68" s="41">
        <f t="shared" si="7"/>
        <v>1980.316248334284</v>
      </c>
      <c r="K68">
        <f t="shared" si="8"/>
        <v>1.0459211086948459</v>
      </c>
      <c r="L68">
        <f t="shared" si="9"/>
        <v>36.277486907674358</v>
      </c>
      <c r="M68" s="41">
        <f t="shared" si="10"/>
        <v>62.843154917421735</v>
      </c>
      <c r="N68" s="5">
        <f t="shared" si="11"/>
        <v>6.2758962719851514E-8</v>
      </c>
      <c r="O68" s="4">
        <f>SUM($N$54:N68)*0.1+$O$30</f>
        <v>-3.7652930777960116E-5</v>
      </c>
      <c r="P68" s="4">
        <f>-SUM(O68:$O$234)</f>
        <v>5.8530884487894069E-3</v>
      </c>
      <c r="Q68" s="5">
        <f t="shared" si="12"/>
        <v>-1.7242883294118644E-7</v>
      </c>
      <c r="R68" s="4">
        <f>SUM($Q$54:Q68)*0.1+$O$8</f>
        <v>1.548706783752941E-4</v>
      </c>
      <c r="S68" s="4">
        <f>-SUM(R68:$R$234)</f>
        <v>-2.4668385261975227E-2</v>
      </c>
      <c r="T68">
        <f t="shared" si="13"/>
        <v>1.5938215149945004E-4</v>
      </c>
      <c r="U68">
        <f t="shared" si="14"/>
        <v>2.535326164071575E-2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-677.30804708544235</v>
      </c>
      <c r="F69">
        <f t="shared" si="3"/>
        <v>36287.327024952137</v>
      </c>
      <c r="G69">
        <f t="shared" si="4"/>
        <v>-1015.9620706281637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2970.4743725014264</v>
      </c>
      <c r="J69" s="41">
        <f t="shared" si="7"/>
        <v>1980.316248334284</v>
      </c>
      <c r="K69">
        <f t="shared" si="8"/>
        <v>1.1206297593159065</v>
      </c>
      <c r="L69">
        <f t="shared" si="9"/>
        <v>36.277486907674358</v>
      </c>
      <c r="M69" s="41">
        <f t="shared" si="10"/>
        <v>62.844442714268048</v>
      </c>
      <c r="N69" s="5">
        <f t="shared" si="11"/>
        <v>6.7241745771269479E-8</v>
      </c>
      <c r="O69" s="4">
        <f>SUM($N$54:N69)*0.1+$O$30</f>
        <v>-3.7646206603382987E-5</v>
      </c>
      <c r="P69" s="4">
        <f>-SUM(O69:$O$234)</f>
        <v>5.8154355180114461E-3</v>
      </c>
      <c r="Q69" s="5">
        <f t="shared" si="12"/>
        <v>-1.8474517815127123E-7</v>
      </c>
      <c r="R69" s="4">
        <f>SUM($Q$54:Q69)*0.1+$O$8</f>
        <v>1.5485220385747899E-4</v>
      </c>
      <c r="S69" s="4">
        <f>-SUM(R69:$R$234)</f>
        <v>-2.4513514583599932E-2</v>
      </c>
      <c r="T69">
        <f t="shared" si="13"/>
        <v>1.5936261139659714E-4</v>
      </c>
      <c r="U69">
        <f t="shared" si="14"/>
        <v>2.5193881945911305E-2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-677.30804708544235</v>
      </c>
      <c r="F70">
        <f t="shared" si="3"/>
        <v>36287.327024952137</v>
      </c>
      <c r="G70">
        <f t="shared" si="4"/>
        <v>-1083.6928753367081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3168.5059973348548</v>
      </c>
      <c r="J70" s="41">
        <f t="shared" si="7"/>
        <v>1980.316248334284</v>
      </c>
      <c r="K70">
        <f t="shared" si="8"/>
        <v>1.1953384099369668</v>
      </c>
      <c r="L70">
        <f t="shared" si="9"/>
        <v>36.277486907674358</v>
      </c>
      <c r="M70" s="41">
        <f t="shared" si="10"/>
        <v>62.845819295508626</v>
      </c>
      <c r="N70" s="5">
        <f t="shared" si="11"/>
        <v>7.1724528822687444E-8</v>
      </c>
      <c r="O70" s="4">
        <f>SUM($N$54:N70)*0.1+$O$30</f>
        <v>-3.7639034150500715E-5</v>
      </c>
      <c r="P70" s="4">
        <f>-SUM(O70:$O$234)</f>
        <v>5.7777893114080636E-3</v>
      </c>
      <c r="Q70" s="5">
        <f t="shared" si="12"/>
        <v>-1.9706152336135597E-7</v>
      </c>
      <c r="R70" s="4">
        <f>SUM($Q$54:Q70)*0.1+$O$8</f>
        <v>1.5483249770514284E-4</v>
      </c>
      <c r="S70" s="4">
        <f>-SUM(R70:$R$234)</f>
        <v>-2.4358662379742456E-2</v>
      </c>
      <c r="T70">
        <f t="shared" si="13"/>
        <v>1.5934176865277862E-4</v>
      </c>
      <c r="U70">
        <f t="shared" si="14"/>
        <v>2.5034521810038665E-2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-677.30804708544235</v>
      </c>
      <c r="F71">
        <f t="shared" si="3"/>
        <v>36287.327024952137</v>
      </c>
      <c r="G71">
        <f t="shared" si="4"/>
        <v>-1151.4236800452522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3366.5376221682832</v>
      </c>
      <c r="J71" s="41">
        <f t="shared" si="7"/>
        <v>1980.316248334284</v>
      </c>
      <c r="K71">
        <f t="shared" si="8"/>
        <v>1.2700470605580274</v>
      </c>
      <c r="L71">
        <f t="shared" si="9"/>
        <v>36.277486907674358</v>
      </c>
      <c r="M71" s="41">
        <f t="shared" si="10"/>
        <v>62.84728465530938</v>
      </c>
      <c r="N71" s="5">
        <f t="shared" si="11"/>
        <v>7.6207311874105409E-8</v>
      </c>
      <c r="O71" s="4">
        <f>SUM($N$54:N71)*0.1+$O$30</f>
        <v>-3.7631413419313309E-5</v>
      </c>
      <c r="P71" s="4">
        <f>-SUM(O71:$O$234)</f>
        <v>5.7401502772575627E-3</v>
      </c>
      <c r="Q71" s="5">
        <f t="shared" si="12"/>
        <v>-2.0937786857144073E-7</v>
      </c>
      <c r="R71" s="4">
        <f>SUM($Q$54:Q71)*0.1+$O$8</f>
        <v>1.5481155991828571E-4</v>
      </c>
      <c r="S71" s="4">
        <f>-SUM(R71:$R$234)</f>
        <v>-2.4203829882037307E-2</v>
      </c>
      <c r="T71">
        <f t="shared" si="13"/>
        <v>1.5931962327431055E-4</v>
      </c>
      <c r="U71">
        <f t="shared" si="14"/>
        <v>2.4875182535292122E-2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-677.30804708544235</v>
      </c>
      <c r="F72">
        <f t="shared" si="3"/>
        <v>36287.327024952137</v>
      </c>
      <c r="G72">
        <f t="shared" si="4"/>
        <v>-1219.1544847537966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3564.569247001712</v>
      </c>
      <c r="J72" s="41">
        <f t="shared" si="7"/>
        <v>1980.316248334284</v>
      </c>
      <c r="K72">
        <f t="shared" si="8"/>
        <v>1.344755711179088</v>
      </c>
      <c r="L72">
        <f t="shared" si="9"/>
        <v>36.277486907674358</v>
      </c>
      <c r="M72" s="41">
        <f t="shared" si="10"/>
        <v>62.848838787460522</v>
      </c>
      <c r="N72" s="5">
        <f t="shared" si="11"/>
        <v>8.0690094925523388E-8</v>
      </c>
      <c r="O72" s="4">
        <f>SUM($N$54:N72)*0.1+$O$30</f>
        <v>-3.7623344409820754E-5</v>
      </c>
      <c r="P72" s="4">
        <f>-SUM(O72:$O$234)</f>
        <v>5.7025188638382502E-3</v>
      </c>
      <c r="Q72" s="5">
        <f t="shared" si="12"/>
        <v>-2.2169421378152549E-7</v>
      </c>
      <c r="R72" s="4">
        <f>SUM($Q$54:Q72)*0.1+$O$8</f>
        <v>1.5478939049690755E-4</v>
      </c>
      <c r="S72" s="4">
        <f>-SUM(R72:$R$234)</f>
        <v>-2.4049018322119024E-2</v>
      </c>
      <c r="T72">
        <f t="shared" si="13"/>
        <v>1.5929617526790819E-4</v>
      </c>
      <c r="U72">
        <f t="shared" si="14"/>
        <v>2.4715865423853716E-2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-677.30804708544235</v>
      </c>
      <c r="F73">
        <f t="shared" si="3"/>
        <v>36287.327024952137</v>
      </c>
      <c r="G73">
        <f t="shared" si="4"/>
        <v>-1286.8852894623408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3762.60087183514</v>
      </c>
      <c r="J73" s="41">
        <f t="shared" si="7"/>
        <v>1980.316248334284</v>
      </c>
      <c r="K73">
        <f t="shared" si="8"/>
        <v>1.4194643618001481</v>
      </c>
      <c r="L73">
        <f t="shared" si="9"/>
        <v>36.277486907674358</v>
      </c>
      <c r="M73" s="41">
        <f t="shared" si="10"/>
        <v>62.850481685376721</v>
      </c>
      <c r="N73" s="5">
        <f t="shared" si="11"/>
        <v>8.517287797694134E-8</v>
      </c>
      <c r="O73" s="4">
        <f>SUM($N$54:N73)*0.1+$O$30</f>
        <v>-3.7614827122023063E-5</v>
      </c>
      <c r="P73" s="4">
        <f>-SUM(O73:$O$234)</f>
        <v>5.6648955194284296E-3</v>
      </c>
      <c r="Q73" s="5">
        <f t="shared" si="12"/>
        <v>-2.3401055899161022E-7</v>
      </c>
      <c r="R73" s="4">
        <f>SUM($Q$54:Q73)*0.1+$O$8</f>
        <v>1.5476598944100839E-4</v>
      </c>
      <c r="S73" s="4">
        <f>-SUM(R73:$R$234)</f>
        <v>-2.3894228931622116E-2</v>
      </c>
      <c r="T73">
        <f t="shared" si="13"/>
        <v>1.592714246406869E-4</v>
      </c>
      <c r="U73">
        <f t="shared" si="14"/>
        <v>2.4556571777892933E-2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-677.30804708544235</v>
      </c>
      <c r="F74">
        <f t="shared" si="3"/>
        <v>36287.327024952137</v>
      </c>
      <c r="G74">
        <f t="shared" si="4"/>
        <v>-1354.6160941708849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3960.6324966685684</v>
      </c>
      <c r="J74" s="41">
        <f t="shared" si="7"/>
        <v>1980.316248334284</v>
      </c>
      <c r="K74">
        <f t="shared" si="8"/>
        <v>1.4941730124212085</v>
      </c>
      <c r="L74">
        <f t="shared" si="9"/>
        <v>36.277486907674358</v>
      </c>
      <c r="M74" s="41">
        <f t="shared" si="10"/>
        <v>62.852213342097201</v>
      </c>
      <c r="N74" s="5">
        <f t="shared" si="11"/>
        <v>8.9655661028359305E-8</v>
      </c>
      <c r="O74" s="4">
        <f>SUM($N$54:N74)*0.1+$O$30</f>
        <v>-3.7605861555920224E-5</v>
      </c>
      <c r="P74" s="4">
        <f>-SUM(O74:$O$234)</f>
        <v>5.627280692306405E-3</v>
      </c>
      <c r="Q74" s="5">
        <f t="shared" si="12"/>
        <v>-2.4632690420169496E-7</v>
      </c>
      <c r="R74" s="4">
        <f>SUM($Q$54:Q74)*0.1+$O$8</f>
        <v>1.5474135675058823E-4</v>
      </c>
      <c r="S74" s="4">
        <f>-SUM(R74:$R$234)</f>
        <v>-2.3739462942181107E-2</v>
      </c>
      <c r="T74">
        <f t="shared" si="13"/>
        <v>1.5924537140016301E-4</v>
      </c>
      <c r="U74">
        <f t="shared" si="14"/>
        <v>2.4397302899566469E-2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-677.30804708544235</v>
      </c>
      <c r="F75">
        <f t="shared" si="3"/>
        <v>36287.327024952137</v>
      </c>
      <c r="G75">
        <f t="shared" si="4"/>
        <v>-1422.3468988794293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4158.6641215019972</v>
      </c>
      <c r="J75" s="41">
        <f t="shared" si="7"/>
        <v>1980.316248334284</v>
      </c>
      <c r="K75">
        <f t="shared" si="8"/>
        <v>1.5688816630422691</v>
      </c>
      <c r="L75">
        <f t="shared" si="9"/>
        <v>36.277486907674358</v>
      </c>
      <c r="M75" s="41">
        <f t="shared" si="10"/>
        <v>62.854033750285943</v>
      </c>
      <c r="N75" s="5">
        <f t="shared" si="11"/>
        <v>9.413844407977727E-8</v>
      </c>
      <c r="O75" s="4">
        <f>SUM($N$54:N75)*0.1+$O$30</f>
        <v>-3.759644771151225E-5</v>
      </c>
      <c r="P75" s="4">
        <f>-SUM(O75:$O$234)</f>
        <v>5.5896748307504851E-3</v>
      </c>
      <c r="Q75" s="5">
        <f t="shared" si="12"/>
        <v>-2.5864324941177975E-7</v>
      </c>
      <c r="R75" s="4">
        <f>SUM($Q$54:Q75)*0.1+$O$8</f>
        <v>1.5471549242564704E-4</v>
      </c>
      <c r="S75" s="4">
        <f>-SUM(R75:$R$234)</f>
        <v>-2.3584721585430519E-2</v>
      </c>
      <c r="T75">
        <f t="shared" si="13"/>
        <v>1.5921801555425478E-4</v>
      </c>
      <c r="U75">
        <f t="shared" si="14"/>
        <v>2.4238060091017963E-2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-677.30804708544235</v>
      </c>
      <c r="F76">
        <f t="shared" si="3"/>
        <v>36287.327024952137</v>
      </c>
      <c r="G76">
        <f t="shared" si="4"/>
        <v>-1490.0777035879737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4356.6957463354265</v>
      </c>
      <c r="J76" s="41">
        <f t="shared" si="7"/>
        <v>1980.316248334284</v>
      </c>
      <c r="K76">
        <f t="shared" si="8"/>
        <v>1.6435903136633299</v>
      </c>
      <c r="L76">
        <f t="shared" si="9"/>
        <v>36.277486907674358</v>
      </c>
      <c r="M76" s="41">
        <f t="shared" si="10"/>
        <v>62.855942902231781</v>
      </c>
      <c r="N76" s="5">
        <f t="shared" si="11"/>
        <v>9.8621227131195249E-8</v>
      </c>
      <c r="O76" s="4">
        <f>SUM($N$54:N76)*0.1+$O$30</f>
        <v>-3.7586585588799127E-5</v>
      </c>
      <c r="P76" s="4">
        <f>-SUM(O76:$O$234)</f>
        <v>5.5520783830389723E-3</v>
      </c>
      <c r="Q76" s="5">
        <f t="shared" si="12"/>
        <v>-2.7095959462186448E-7</v>
      </c>
      <c r="R76" s="4">
        <f>SUM($Q$54:Q76)*0.1+$O$8</f>
        <v>1.5468839646618485E-4</v>
      </c>
      <c r="S76" s="4">
        <f>-SUM(R76:$R$234)</f>
        <v>-2.3430006093004871E-2</v>
      </c>
      <c r="T76">
        <f t="shared" si="13"/>
        <v>1.591893571112834E-4</v>
      </c>
      <c r="U76">
        <f t="shared" si="14"/>
        <v>2.407884465437771E-2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-677.30804708544235</v>
      </c>
      <c r="F77">
        <f t="shared" si="3"/>
        <v>36287.327024952137</v>
      </c>
      <c r="G77">
        <f t="shared" si="4"/>
        <v>-1557.8085082965179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4554.7273711688549</v>
      </c>
      <c r="J77" s="41">
        <f t="shared" si="7"/>
        <v>1980.316248334284</v>
      </c>
      <c r="K77">
        <f t="shared" si="8"/>
        <v>1.7182989642843904</v>
      </c>
      <c r="L77">
        <f t="shared" si="9"/>
        <v>36.277486907674358</v>
      </c>
      <c r="M77" s="41">
        <f t="shared" si="10"/>
        <v>62.85794078984862</v>
      </c>
      <c r="N77" s="5">
        <f t="shared" si="11"/>
        <v>1.031040101826132E-7</v>
      </c>
      <c r="O77" s="4">
        <f>SUM($N$54:N77)*0.1+$O$30</f>
        <v>-3.7576275187780868E-5</v>
      </c>
      <c r="P77" s="4">
        <f>-SUM(O77:$O$234)</f>
        <v>5.5144917974501726E-3</v>
      </c>
      <c r="Q77" s="5">
        <f t="shared" si="12"/>
        <v>-2.8327593983194927E-7</v>
      </c>
      <c r="R77" s="4">
        <f>SUM($Q$54:Q77)*0.1+$O$8</f>
        <v>1.5466006887220166E-4</v>
      </c>
      <c r="S77" s="4">
        <f>-SUM(R77:$R$234)</f>
        <v>-2.3275317696538685E-2</v>
      </c>
      <c r="T77">
        <f t="shared" si="13"/>
        <v>1.5915939607997386E-4</v>
      </c>
      <c r="U77">
        <f t="shared" si="14"/>
        <v>2.3919657891762418E-2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-677.30804708544235</v>
      </c>
      <c r="F78">
        <f t="shared" si="3"/>
        <v>36287.327024952137</v>
      </c>
      <c r="G78">
        <f t="shared" si="4"/>
        <v>-1625.5393130050622</v>
      </c>
      <c r="H78">
        <f t="shared" si="5"/>
        <v>4466.1325569171877</v>
      </c>
      <c r="I78">
        <f t="shared" si="6"/>
        <v>4752.7589960022824</v>
      </c>
      <c r="J78" s="41">
        <f t="shared" si="7"/>
        <v>1980.316248334284</v>
      </c>
      <c r="K78">
        <f t="shared" si="8"/>
        <v>1.7930076149054504</v>
      </c>
      <c r="L78">
        <f t="shared" si="9"/>
        <v>36.277486907674358</v>
      </c>
      <c r="M78" s="41">
        <f t="shared" si="10"/>
        <v>62.860027404675563</v>
      </c>
      <c r="N78" s="5">
        <f t="shared" si="11"/>
        <v>1.0758679323403118E-7</v>
      </c>
      <c r="O78" s="4">
        <f>SUM($N$54:N78)*0.1+$O$30</f>
        <v>-3.7565516508457461E-5</v>
      </c>
      <c r="P78" s="4">
        <f>-SUM(O78:$O$234)</f>
        <v>5.4769155222623919E-3</v>
      </c>
      <c r="Q78" s="5">
        <f t="shared" si="12"/>
        <v>-2.95592285042034E-7</v>
      </c>
      <c r="R78" s="4">
        <f>SUM($Q$54:Q78)*0.1+$O$8</f>
        <v>1.5463050964369744E-4</v>
      </c>
      <c r="S78" s="4">
        <f>-SUM(R78:$R$234)</f>
        <v>-2.3120657627666484E-2</v>
      </c>
      <c r="T78">
        <f t="shared" si="13"/>
        <v>1.5912813246945619E-4</v>
      </c>
      <c r="U78">
        <f t="shared" si="14"/>
        <v>2.3760501105274928E-2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-677.30804708544235</v>
      </c>
      <c r="F79">
        <f t="shared" si="3"/>
        <v>36287.327024952137</v>
      </c>
      <c r="G79">
        <f t="shared" si="4"/>
        <v>-1693.2701177136064</v>
      </c>
      <c r="H79">
        <f t="shared" si="5"/>
        <v>4652.2214134554042</v>
      </c>
      <c r="I79">
        <f t="shared" si="6"/>
        <v>4950.7906208357117</v>
      </c>
      <c r="J79" s="41">
        <f t="shared" si="7"/>
        <v>1980.316248334284</v>
      </c>
      <c r="K79">
        <f t="shared" si="8"/>
        <v>1.8677162655265112</v>
      </c>
      <c r="L79">
        <f t="shared" si="9"/>
        <v>36.277486907674358</v>
      </c>
      <c r="M79" s="41">
        <f t="shared" si="10"/>
        <v>62.862202737877126</v>
      </c>
      <c r="N79" s="5">
        <f t="shared" si="11"/>
        <v>1.1206957628544914E-7</v>
      </c>
      <c r="O79" s="4">
        <f>SUM($N$54:N79)*0.1+$O$30</f>
        <v>-3.7554309550828919E-5</v>
      </c>
      <c r="P79" s="4">
        <f>-SUM(O79:$O$234)</f>
        <v>5.4393500057539354E-3</v>
      </c>
      <c r="Q79" s="5">
        <f t="shared" si="12"/>
        <v>-3.0790863025211874E-7</v>
      </c>
      <c r="R79" s="4">
        <f>SUM($Q$54:Q79)*0.1+$O$8</f>
        <v>1.5459971878067224E-4</v>
      </c>
      <c r="S79" s="4">
        <f>-SUM(R79:$R$234)</f>
        <v>-2.2966027118022786E-2</v>
      </c>
      <c r="T79">
        <f t="shared" si="13"/>
        <v>1.5909556628926661E-4</v>
      </c>
      <c r="U79">
        <f t="shared" si="14"/>
        <v>2.3601375597003947E-2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-677.30804708544235</v>
      </c>
      <c r="F80">
        <f t="shared" si="3"/>
        <v>36287.327024952137</v>
      </c>
      <c r="G80">
        <f t="shared" si="4"/>
        <v>-1761.0009224221508</v>
      </c>
      <c r="H80">
        <f t="shared" si="5"/>
        <v>4838.3102699936208</v>
      </c>
      <c r="I80">
        <f t="shared" si="6"/>
        <v>5148.8222456691401</v>
      </c>
      <c r="J80" s="41">
        <f t="shared" si="7"/>
        <v>1980.316248334284</v>
      </c>
      <c r="K80">
        <f t="shared" si="8"/>
        <v>1.9424249161475715</v>
      </c>
      <c r="L80">
        <f t="shared" si="9"/>
        <v>36.277486907674358</v>
      </c>
      <c r="M80" s="41">
        <f t="shared" si="10"/>
        <v>62.86446678024339</v>
      </c>
      <c r="N80" s="5">
        <f t="shared" si="11"/>
        <v>1.1655235933686711E-7</v>
      </c>
      <c r="O80" s="4">
        <f>SUM($N$54:N80)*0.1+$O$30</f>
        <v>-3.7542654314895228E-5</v>
      </c>
      <c r="P80" s="4">
        <f>-SUM(O80:$O$234)</f>
        <v>5.4017956962031056E-3</v>
      </c>
      <c r="Q80" s="5">
        <f t="shared" si="12"/>
        <v>-3.2022497546220352E-7</v>
      </c>
      <c r="R80" s="4">
        <f>SUM($Q$54:Q80)*0.1+$O$8</f>
        <v>1.5456769628312603E-4</v>
      </c>
      <c r="S80" s="4">
        <f>-SUM(R80:$R$234)</f>
        <v>-2.2811427399242114E-2</v>
      </c>
      <c r="T80">
        <f t="shared" si="13"/>
        <v>1.590616975493485E-4</v>
      </c>
      <c r="U80">
        <f t="shared" si="14"/>
        <v>2.3442282669023769E-2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-677.30804708544235</v>
      </c>
      <c r="F81">
        <f t="shared" si="3"/>
        <v>36287.327024952137</v>
      </c>
      <c r="G81">
        <f t="shared" si="4"/>
        <v>-1828.7317271306952</v>
      </c>
      <c r="H81">
        <f t="shared" si="5"/>
        <v>5024.3991265318364</v>
      </c>
      <c r="I81">
        <f t="shared" si="6"/>
        <v>5346.8538705025676</v>
      </c>
      <c r="J81" s="41">
        <f t="shared" si="7"/>
        <v>1980.316248334284</v>
      </c>
      <c r="K81">
        <f t="shared" si="8"/>
        <v>2.0171335667686319</v>
      </c>
      <c r="L81">
        <f t="shared" si="9"/>
        <v>36.277486907674358</v>
      </c>
      <c r="M81" s="41">
        <f t="shared" si="10"/>
        <v>62.866819522190227</v>
      </c>
      <c r="N81" s="5">
        <f t="shared" si="11"/>
        <v>1.2103514238828508E-7</v>
      </c>
      <c r="O81" s="4">
        <f>SUM($N$54:N81)*0.1+$O$30</f>
        <v>-3.7530550800656402E-5</v>
      </c>
      <c r="P81" s="4">
        <f>-SUM(O81:$O$234)</f>
        <v>5.3642530418882102E-3</v>
      </c>
      <c r="Q81" s="5">
        <f t="shared" si="12"/>
        <v>-3.3254132067228826E-7</v>
      </c>
      <c r="R81" s="4">
        <f>SUM($Q$54:Q81)*0.1+$O$8</f>
        <v>1.545344421510588E-4</v>
      </c>
      <c r="S81" s="4">
        <f>-SUM(R81:$R$234)</f>
        <v>-2.2656859702958984E-2</v>
      </c>
      <c r="T81">
        <f t="shared" si="13"/>
        <v>1.5902652626005384E-4</v>
      </c>
      <c r="U81">
        <f t="shared" si="14"/>
        <v>2.3283223623394026E-2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-677.30804708544235</v>
      </c>
      <c r="F82">
        <f t="shared" si="3"/>
        <v>36287.327024952137</v>
      </c>
      <c r="G82">
        <f t="shared" si="4"/>
        <v>-1896.4625318392393</v>
      </c>
      <c r="H82">
        <f t="shared" si="5"/>
        <v>5210.4879830700529</v>
      </c>
      <c r="I82">
        <f t="shared" si="6"/>
        <v>5544.8854953359969</v>
      </c>
      <c r="J82" s="41">
        <f t="shared" si="7"/>
        <v>1980.316248334284</v>
      </c>
      <c r="K82">
        <f t="shared" si="8"/>
        <v>2.0918422173896922</v>
      </c>
      <c r="L82">
        <f t="shared" si="9"/>
        <v>36.277486907674358</v>
      </c>
      <c r="M82" s="41">
        <f t="shared" si="10"/>
        <v>62.869260953759486</v>
      </c>
      <c r="N82" s="5">
        <f t="shared" si="11"/>
        <v>1.2551792543970305E-7</v>
      </c>
      <c r="O82" s="4">
        <f>SUM($N$54:N82)*0.1+$O$30</f>
        <v>-3.7517999008112434E-5</v>
      </c>
      <c r="P82" s="4">
        <f>-SUM(O82:$O$234)</f>
        <v>5.3267224910875533E-3</v>
      </c>
      <c r="Q82" s="5">
        <f t="shared" si="12"/>
        <v>-3.4485766588237305E-7</v>
      </c>
      <c r="R82" s="4">
        <f>SUM($Q$54:Q82)*0.1+$O$8</f>
        <v>1.5449995638447056E-4</v>
      </c>
      <c r="S82" s="4">
        <f>-SUM(R82:$R$234)</f>
        <v>-2.2502325260807927E-2</v>
      </c>
      <c r="T82">
        <f t="shared" si="13"/>
        <v>1.5899005243214442E-4</v>
      </c>
      <c r="U82">
        <f t="shared" si="14"/>
        <v>2.3124199762159393E-2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-677.30804708544235</v>
      </c>
      <c r="F83">
        <f t="shared" si="3"/>
        <v>36287.327024952137</v>
      </c>
      <c r="G83">
        <f t="shared" si="4"/>
        <v>-1964.1933365477837</v>
      </c>
      <c r="H83">
        <f t="shared" si="5"/>
        <v>5396.5768396082694</v>
      </c>
      <c r="I83">
        <f t="shared" si="6"/>
        <v>5742.9171201694262</v>
      </c>
      <c r="J83" s="41">
        <f t="shared" si="7"/>
        <v>1980.316248334284</v>
      </c>
      <c r="K83">
        <f t="shared" si="8"/>
        <v>2.166550868010753</v>
      </c>
      <c r="L83">
        <f t="shared" si="9"/>
        <v>36.277486907674358</v>
      </c>
      <c r="M83" s="41">
        <f t="shared" si="10"/>
        <v>62.87179106461921</v>
      </c>
      <c r="N83" s="5">
        <f t="shared" si="11"/>
        <v>1.3000070849112103E-7</v>
      </c>
      <c r="O83" s="4">
        <f>SUM($N$54:N83)*0.1+$O$30</f>
        <v>-3.7504998937263317E-5</v>
      </c>
      <c r="P83" s="4">
        <f>-SUM(O83:$O$234)</f>
        <v>5.289204492079441E-3</v>
      </c>
      <c r="Q83" s="5">
        <f t="shared" si="12"/>
        <v>-3.5717401109245778E-7</v>
      </c>
      <c r="R83" s="4">
        <f>SUM($Q$54:Q83)*0.1+$O$8</f>
        <v>1.544642389833613E-4</v>
      </c>
      <c r="S83" s="4">
        <f>-SUM(R83:$R$234)</f>
        <v>-2.234782530442346E-2</v>
      </c>
      <c r="T83">
        <f t="shared" si="13"/>
        <v>1.5895227607679317E-4</v>
      </c>
      <c r="U83">
        <f t="shared" si="14"/>
        <v>2.2965212387349325E-2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-677.30804708544235</v>
      </c>
      <c r="F84">
        <f t="shared" si="3"/>
        <v>36287.327024952137</v>
      </c>
      <c r="G84">
        <f t="shared" si="4"/>
        <v>-2031.9241412563279</v>
      </c>
      <c r="H84">
        <f t="shared" si="5"/>
        <v>5582.6656961464851</v>
      </c>
      <c r="I84">
        <f t="shared" si="6"/>
        <v>5940.9487450028537</v>
      </c>
      <c r="J84" s="41">
        <f t="shared" si="7"/>
        <v>1980.316248334284</v>
      </c>
      <c r="K84">
        <f t="shared" si="8"/>
        <v>2.2412595186318134</v>
      </c>
      <c r="L84">
        <f t="shared" si="9"/>
        <v>36.277486907674358</v>
      </c>
      <c r="M84" s="41">
        <f t="shared" si="10"/>
        <v>62.874409844063834</v>
      </c>
      <c r="N84" s="5">
        <f t="shared" si="11"/>
        <v>1.3448349154253898E-7</v>
      </c>
      <c r="O84" s="4">
        <f>SUM($N$54:N84)*0.1+$O$30</f>
        <v>-3.7491550588109065E-5</v>
      </c>
      <c r="P84" s="4">
        <f>-SUM(O84:$O$234)</f>
        <v>5.2516994931421776E-3</v>
      </c>
      <c r="Q84" s="5">
        <f t="shared" si="12"/>
        <v>-3.6949035630254252E-7</v>
      </c>
      <c r="R84" s="4">
        <f>SUM($Q$54:Q84)*0.1+$O$8</f>
        <v>1.5442728994773106E-4</v>
      </c>
      <c r="S84" s="4">
        <f>-SUM(R84:$R$234)</f>
        <v>-2.21933610654401E-2</v>
      </c>
      <c r="T84">
        <f t="shared" si="13"/>
        <v>1.589131972055856E-4</v>
      </c>
      <c r="U84">
        <f t="shared" si="14"/>
        <v>2.2806262800977768E-2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-677.30804708544235</v>
      </c>
      <c r="F85">
        <f t="shared" si="3"/>
        <v>36287.327024952137</v>
      </c>
      <c r="G85">
        <f t="shared" si="4"/>
        <v>-2099.6549459648722</v>
      </c>
      <c r="H85">
        <f t="shared" si="5"/>
        <v>5768.7545526847016</v>
      </c>
      <c r="I85">
        <f t="shared" si="6"/>
        <v>6138.980369836283</v>
      </c>
      <c r="J85" s="41">
        <f t="shared" si="7"/>
        <v>1980.316248334284</v>
      </c>
      <c r="K85">
        <f t="shared" si="8"/>
        <v>2.3159681692528742</v>
      </c>
      <c r="L85">
        <f t="shared" si="9"/>
        <v>36.277486907674358</v>
      </c>
      <c r="M85" s="41">
        <f t="shared" si="10"/>
        <v>62.877117281014456</v>
      </c>
      <c r="N85" s="5">
        <f t="shared" si="11"/>
        <v>1.3896627459395696E-7</v>
      </c>
      <c r="O85" s="4">
        <f>SUM($N$54:N85)*0.1+$O$30</f>
        <v>-3.7477653960649671E-5</v>
      </c>
      <c r="P85" s="4">
        <f>-SUM(O85:$O$234)</f>
        <v>5.214207942554068E-3</v>
      </c>
      <c r="Q85" s="5">
        <f t="shared" si="12"/>
        <v>-3.818067015126273E-7</v>
      </c>
      <c r="R85" s="4">
        <f>SUM($Q$54:Q85)*0.1+$O$8</f>
        <v>1.543891092775798E-4</v>
      </c>
      <c r="S85" s="4">
        <f>-SUM(R85:$R$234)</f>
        <v>-2.2038933775492368E-2</v>
      </c>
      <c r="T85">
        <f t="shared" si="13"/>
        <v>1.5887281583052112E-4</v>
      </c>
      <c r="U85">
        <f t="shared" si="14"/>
        <v>2.2647352305042907E-2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-677.30804708544235</v>
      </c>
      <c r="F86">
        <f t="shared" si="3"/>
        <v>36287.327024952137</v>
      </c>
      <c r="G86">
        <f t="shared" si="4"/>
        <v>-2167.3857506734166</v>
      </c>
      <c r="H86">
        <f t="shared" si="5"/>
        <v>5954.8434092229181</v>
      </c>
      <c r="I86">
        <f t="shared" si="6"/>
        <v>6337.0119946697114</v>
      </c>
      <c r="J86" s="41">
        <f t="shared" si="7"/>
        <v>1980.316248334284</v>
      </c>
      <c r="K86">
        <f t="shared" si="8"/>
        <v>2.3906768198739345</v>
      </c>
      <c r="L86">
        <f t="shared" si="9"/>
        <v>36.277486907674358</v>
      </c>
      <c r="M86" s="41">
        <f t="shared" si="10"/>
        <v>62.879913364019011</v>
      </c>
      <c r="N86" s="5">
        <f t="shared" si="11"/>
        <v>1.4344905764537491E-7</v>
      </c>
      <c r="O86" s="4">
        <f>SUM($N$54:N86)*0.1+$O$30</f>
        <v>-3.7463309054885135E-5</v>
      </c>
      <c r="P86" s="4">
        <f>-SUM(O86:$O$234)</f>
        <v>5.17673028859342E-3</v>
      </c>
      <c r="Q86" s="5">
        <f t="shared" si="12"/>
        <v>-3.9412304672271204E-7</v>
      </c>
      <c r="R86" s="4">
        <f>SUM($Q$54:Q86)*0.1+$O$8</f>
        <v>1.5434969697290752E-4</v>
      </c>
      <c r="S86" s="4">
        <f>-SUM(R86:$R$234)</f>
        <v>-2.188454466621479E-2</v>
      </c>
      <c r="T86">
        <f t="shared" si="13"/>
        <v>1.588311319640146E-4</v>
      </c>
      <c r="U86">
        <f t="shared" si="14"/>
        <v>2.2488482201526869E-2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-677.30804708544235</v>
      </c>
      <c r="F87">
        <f t="shared" si="3"/>
        <v>36287.327024952137</v>
      </c>
      <c r="G87">
        <f t="shared" si="4"/>
        <v>-2235.116555381961</v>
      </c>
      <c r="H87">
        <f t="shared" si="5"/>
        <v>6140.9322657611347</v>
      </c>
      <c r="I87">
        <f t="shared" si="6"/>
        <v>6535.0436195031407</v>
      </c>
      <c r="J87" s="41">
        <f t="shared" si="7"/>
        <v>1980.316248334284</v>
      </c>
      <c r="K87">
        <f t="shared" si="8"/>
        <v>2.4653854704949953</v>
      </c>
      <c r="L87">
        <f t="shared" si="9"/>
        <v>36.277486907674358</v>
      </c>
      <c r="M87" s="41">
        <f t="shared" si="10"/>
        <v>62.882798081252567</v>
      </c>
      <c r="N87" s="5">
        <f t="shared" si="11"/>
        <v>1.4793184069679289E-7</v>
      </c>
      <c r="O87" s="4">
        <f>SUM($N$54:N87)*0.1+$O$30</f>
        <v>-3.744851587081545E-5</v>
      </c>
      <c r="P87" s="4">
        <f>-SUM(O87:$O$234)</f>
        <v>5.1392669795385345E-3</v>
      </c>
      <c r="Q87" s="5">
        <f t="shared" si="12"/>
        <v>-4.0643939193279683E-7</v>
      </c>
      <c r="R87" s="4">
        <f>SUM($Q$54:Q87)*0.1+$O$8</f>
        <v>1.5430905303371424E-4</v>
      </c>
      <c r="S87" s="4">
        <f>-SUM(R87:$R$234)</f>
        <v>-2.1730194969241882E-2</v>
      </c>
      <c r="T87">
        <f t="shared" si="13"/>
        <v>1.5878814561889797E-4</v>
      </c>
      <c r="U87">
        <f t="shared" si="14"/>
        <v>2.2329653792395446E-2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-677.30804708544235</v>
      </c>
      <c r="F88">
        <f t="shared" si="3"/>
        <v>36287.327024952137</v>
      </c>
      <c r="G88">
        <f t="shared" si="4"/>
        <v>-2302.8473600905049</v>
      </c>
      <c r="H88">
        <f t="shared" si="5"/>
        <v>6327.0211222993503</v>
      </c>
      <c r="I88">
        <f t="shared" si="6"/>
        <v>6733.0752443365682</v>
      </c>
      <c r="J88" s="41">
        <f t="shared" si="7"/>
        <v>1980.316248334284</v>
      </c>
      <c r="K88">
        <f t="shared" si="8"/>
        <v>2.5400941211160553</v>
      </c>
      <c r="L88">
        <f t="shared" si="9"/>
        <v>36.277486907674358</v>
      </c>
      <c r="M88" s="41">
        <f t="shared" si="10"/>
        <v>62.88577142051755</v>
      </c>
      <c r="N88" s="5">
        <f t="shared" si="11"/>
        <v>1.5241462374821085E-7</v>
      </c>
      <c r="O88" s="4">
        <f>SUM($N$54:N88)*0.1+$O$30</f>
        <v>-3.7433274408440631E-5</v>
      </c>
      <c r="P88" s="4">
        <f>-SUM(O88:$O$234)</f>
        <v>5.101818463667719E-3</v>
      </c>
      <c r="Q88" s="5">
        <f t="shared" si="12"/>
        <v>-4.1875573714288156E-7</v>
      </c>
      <c r="R88" s="4">
        <f>SUM($Q$54:Q88)*0.1+$O$8</f>
        <v>1.5426717745999996E-4</v>
      </c>
      <c r="S88" s="4">
        <f>-SUM(R88:$R$234)</f>
        <v>-2.1575885916208168E-2</v>
      </c>
      <c r="T88">
        <f t="shared" si="13"/>
        <v>1.5874385680842183E-4</v>
      </c>
      <c r="U88">
        <f t="shared" si="14"/>
        <v>2.2170868379597825E-2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-677.30804708544235</v>
      </c>
      <c r="F89">
        <f t="shared" si="3"/>
        <v>36287.327024952137</v>
      </c>
      <c r="G89">
        <f t="shared" si="4"/>
        <v>-2370.5781647990493</v>
      </c>
      <c r="H89">
        <f t="shared" si="5"/>
        <v>6513.1099788375668</v>
      </c>
      <c r="I89">
        <f t="shared" si="6"/>
        <v>6931.1068691699975</v>
      </c>
      <c r="J89" s="41">
        <f t="shared" si="7"/>
        <v>1980.316248334284</v>
      </c>
      <c r="K89">
        <f t="shared" si="8"/>
        <v>2.6148027717371161</v>
      </c>
      <c r="L89">
        <f t="shared" si="9"/>
        <v>36.277486907674358</v>
      </c>
      <c r="M89" s="41">
        <f t="shared" si="10"/>
        <v>62.888833369244004</v>
      </c>
      <c r="N89" s="5">
        <f t="shared" si="11"/>
        <v>1.5689740679962882E-7</v>
      </c>
      <c r="O89" s="4">
        <f>SUM($N$54:N89)*0.1+$O$30</f>
        <v>-3.7417584667760669E-5</v>
      </c>
      <c r="P89" s="4">
        <f>-SUM(O89:$O$234)</f>
        <v>5.0643851892592786E-3</v>
      </c>
      <c r="Q89" s="5">
        <f t="shared" si="12"/>
        <v>-4.3107208235296635E-7</v>
      </c>
      <c r="R89" s="4">
        <f>SUM($Q$54:Q89)*0.1+$O$8</f>
        <v>1.5422407025176467E-4</v>
      </c>
      <c r="S89" s="4">
        <f>-SUM(R89:$R$234)</f>
        <v>-2.1421618738748163E-2</v>
      </c>
      <c r="T89">
        <f t="shared" si="13"/>
        <v>1.5869826554625694E-4</v>
      </c>
      <c r="U89">
        <f t="shared" si="14"/>
        <v>2.2012127265066302E-2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-677.30804708544235</v>
      </c>
      <c r="F90">
        <f t="shared" si="3"/>
        <v>36287.327024952137</v>
      </c>
      <c r="G90">
        <f t="shared" si="4"/>
        <v>-2438.3089695075937</v>
      </c>
      <c r="H90">
        <f t="shared" si="5"/>
        <v>6699.1988353757833</v>
      </c>
      <c r="I90">
        <f t="shared" si="6"/>
        <v>7129.1384940034259</v>
      </c>
      <c r="J90" s="41">
        <f t="shared" si="7"/>
        <v>1980.316248334284</v>
      </c>
      <c r="K90">
        <f t="shared" si="8"/>
        <v>2.6895114223581764</v>
      </c>
      <c r="L90">
        <f t="shared" si="9"/>
        <v>36.277486907674358</v>
      </c>
      <c r="M90" s="41">
        <f t="shared" si="10"/>
        <v>62.891983914489842</v>
      </c>
      <c r="N90" s="5">
        <f t="shared" si="11"/>
        <v>1.613801898510468E-7</v>
      </c>
      <c r="O90" s="4">
        <f>SUM($N$54:N90)*0.1+$O$30</f>
        <v>-3.7401446648775565E-5</v>
      </c>
      <c r="P90" s="4">
        <f>-SUM(O90:$O$234)</f>
        <v>5.0269676045915177E-3</v>
      </c>
      <c r="Q90" s="5">
        <f t="shared" si="12"/>
        <v>-4.4338842756305108E-7</v>
      </c>
      <c r="R90" s="4">
        <f>SUM($Q$54:Q90)*0.1+$O$8</f>
        <v>1.5417973140900837E-4</v>
      </c>
      <c r="S90" s="4">
        <f>-SUM(R90:$R$234)</f>
        <v>-2.1267394668496399E-2</v>
      </c>
      <c r="T90">
        <f t="shared" si="13"/>
        <v>1.5865137184649608E-4</v>
      </c>
      <c r="U90">
        <f t="shared" si="14"/>
        <v>2.1853431750715985E-2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-677.30804708544235</v>
      </c>
      <c r="F91">
        <f t="shared" si="3"/>
        <v>36287.327024952137</v>
      </c>
      <c r="G91">
        <f t="shared" si="4"/>
        <v>-2506.0397742161381</v>
      </c>
      <c r="H91">
        <f t="shared" si="5"/>
        <v>6885.287691913999</v>
      </c>
      <c r="I91">
        <f t="shared" si="6"/>
        <v>7327.1701188368543</v>
      </c>
      <c r="J91" s="41">
        <f t="shared" si="7"/>
        <v>1980.316248334284</v>
      </c>
      <c r="K91">
        <f t="shared" si="8"/>
        <v>2.7642200729792368</v>
      </c>
      <c r="L91">
        <f t="shared" si="9"/>
        <v>36.277486907674358</v>
      </c>
      <c r="M91" s="41">
        <f t="shared" si="10"/>
        <v>62.895223042941147</v>
      </c>
      <c r="N91" s="5">
        <f t="shared" si="11"/>
        <v>1.6586297290246478E-7</v>
      </c>
      <c r="O91" s="4">
        <f>SUM($N$54:N91)*0.1+$O$30</f>
        <v>-3.7384860351485319E-5</v>
      </c>
      <c r="P91" s="4">
        <f>-SUM(O91:$O$234)</f>
        <v>4.9895661579427422E-3</v>
      </c>
      <c r="Q91" s="5">
        <f t="shared" si="12"/>
        <v>-4.5570477277313582E-7</v>
      </c>
      <c r="R91" s="4">
        <f>SUM($Q$54:Q91)*0.1+$O$8</f>
        <v>1.5413416093173105E-4</v>
      </c>
      <c r="S91" s="4">
        <f>-SUM(R91:$R$234)</f>
        <v>-2.1113214937087392E-2</v>
      </c>
      <c r="T91">
        <f t="shared" si="13"/>
        <v>1.5860317572365576E-4</v>
      </c>
      <c r="U91">
        <f t="shared" si="14"/>
        <v>2.1694783138444543E-2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-677.30804708544235</v>
      </c>
      <c r="F92">
        <f t="shared" si="3"/>
        <v>36287.327024952137</v>
      </c>
      <c r="G92">
        <f t="shared" si="4"/>
        <v>-2573.7705789246825</v>
      </c>
      <c r="H92">
        <f t="shared" si="5"/>
        <v>7071.3765484522155</v>
      </c>
      <c r="I92">
        <f t="shared" si="6"/>
        <v>7525.2017436702827</v>
      </c>
      <c r="J92" s="41">
        <f t="shared" si="7"/>
        <v>1980.316248334284</v>
      </c>
      <c r="K92">
        <f t="shared" si="8"/>
        <v>2.8389287236002971</v>
      </c>
      <c r="L92">
        <f t="shared" si="9"/>
        <v>36.277486907674358</v>
      </c>
      <c r="M92" s="41">
        <f t="shared" si="10"/>
        <v>62.898550740912441</v>
      </c>
      <c r="N92" s="5">
        <f t="shared" si="11"/>
        <v>1.7034575595388273E-7</v>
      </c>
      <c r="O92" s="4">
        <f>SUM($N$54:N92)*0.1+$O$30</f>
        <v>-3.7367825775889932E-5</v>
      </c>
      <c r="P92" s="4">
        <f>-SUM(O92:$O$234)</f>
        <v>4.9521812975912571E-3</v>
      </c>
      <c r="Q92" s="5">
        <f t="shared" si="12"/>
        <v>-4.6802111798322061E-7</v>
      </c>
      <c r="R92" s="4">
        <f>SUM($Q$54:Q92)*0.1+$O$8</f>
        <v>1.5408735881993271E-4</v>
      </c>
      <c r="S92" s="4">
        <f>-SUM(R92:$R$234)</f>
        <v>-2.0959080776155659E-2</v>
      </c>
      <c r="T92">
        <f t="shared" si="13"/>
        <v>1.5855367719267807E-4</v>
      </c>
      <c r="U92">
        <f t="shared" si="14"/>
        <v>2.1536182730131873E-2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-677.30804708544235</v>
      </c>
      <c r="F93">
        <f t="shared" si="3"/>
        <v>36287.327024952137</v>
      </c>
      <c r="G93">
        <f t="shared" si="4"/>
        <v>-2641.5013836332264</v>
      </c>
      <c r="H93">
        <f t="shared" si="5"/>
        <v>7257.465404990432</v>
      </c>
      <c r="I93">
        <f t="shared" si="6"/>
        <v>7723.233368503712</v>
      </c>
      <c r="J93" s="41">
        <f t="shared" si="7"/>
        <v>1980.316248334284</v>
      </c>
      <c r="K93">
        <f t="shared" si="8"/>
        <v>2.9136373742213579</v>
      </c>
      <c r="L93">
        <f t="shared" si="9"/>
        <v>36.277486907674358</v>
      </c>
      <c r="M93" s="41">
        <f t="shared" si="10"/>
        <v>62.901966994346949</v>
      </c>
      <c r="N93" s="5">
        <f t="shared" si="11"/>
        <v>1.7482853900530068E-7</v>
      </c>
      <c r="O93" s="4">
        <f>SUM($N$54:N93)*0.1+$O$30</f>
        <v>-3.7350342921989402E-5</v>
      </c>
      <c r="P93" s="4">
        <f>-SUM(O93:$O$234)</f>
        <v>4.9148134718153685E-3</v>
      </c>
      <c r="Q93" s="5">
        <f t="shared" si="12"/>
        <v>-4.8033746319330534E-7</v>
      </c>
      <c r="R93" s="4">
        <f>SUM($Q$54:Q93)*0.1+$O$8</f>
        <v>1.5403932507361339E-4</v>
      </c>
      <c r="S93" s="4">
        <f>-SUM(R93:$R$234)</f>
        <v>-2.0804993417335722E-2</v>
      </c>
      <c r="T93">
        <f t="shared" si="13"/>
        <v>1.5850287626893256E-4</v>
      </c>
      <c r="U93">
        <f t="shared" si="14"/>
        <v>2.1377631827639857E-2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-677.30804708544235</v>
      </c>
      <c r="F94">
        <f t="shared" si="3"/>
        <v>36287.327024952137</v>
      </c>
      <c r="G94">
        <f t="shared" si="4"/>
        <v>-2709.2321883417708</v>
      </c>
      <c r="H94">
        <f t="shared" si="5"/>
        <v>7443.5542615286477</v>
      </c>
      <c r="I94">
        <f t="shared" si="6"/>
        <v>7921.2649933371395</v>
      </c>
      <c r="J94" s="41">
        <f t="shared" si="7"/>
        <v>1980.316248334284</v>
      </c>
      <c r="K94">
        <f t="shared" si="8"/>
        <v>2.9883460248424183</v>
      </c>
      <c r="L94">
        <f t="shared" si="9"/>
        <v>36.277486907674358</v>
      </c>
      <c r="M94" s="41">
        <f t="shared" si="10"/>
        <v>62.905471788816953</v>
      </c>
      <c r="N94" s="5">
        <f t="shared" si="11"/>
        <v>1.7931132205671866E-7</v>
      </c>
      <c r="O94" s="4">
        <f>SUM($N$54:N94)*0.1+$O$30</f>
        <v>-3.733241178978373E-5</v>
      </c>
      <c r="P94" s="4">
        <f>-SUM(O94:$O$234)</f>
        <v>4.8774631288933798E-3</v>
      </c>
      <c r="Q94" s="5">
        <f t="shared" si="12"/>
        <v>-4.9265380840339013E-7</v>
      </c>
      <c r="R94" s="4">
        <f>SUM($Q$54:Q94)*0.1+$O$8</f>
        <v>1.5399005969277306E-4</v>
      </c>
      <c r="S94" s="4">
        <f>-SUM(R94:$R$234)</f>
        <v>-2.0650954092262114E-2</v>
      </c>
      <c r="T94">
        <f t="shared" si="13"/>
        <v>1.5845077296821808E-4</v>
      </c>
      <c r="U94">
        <f t="shared" si="14"/>
        <v>2.121913173281206E-2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-677.30804708544235</v>
      </c>
      <c r="F95">
        <f t="shared" si="3"/>
        <v>36287.327024952137</v>
      </c>
      <c r="G95">
        <f t="shared" si="4"/>
        <v>-2776.9629930503147</v>
      </c>
      <c r="H95">
        <f t="shared" si="5"/>
        <v>7629.6431180668624</v>
      </c>
      <c r="I95">
        <f t="shared" si="6"/>
        <v>8119.2966181705669</v>
      </c>
      <c r="J95" s="41">
        <f t="shared" si="7"/>
        <v>1980.316248334284</v>
      </c>
      <c r="K95">
        <f t="shared" si="8"/>
        <v>3.0630546754634782</v>
      </c>
      <c r="L95">
        <f t="shared" si="9"/>
        <v>36.277486907674358</v>
      </c>
      <c r="M95" s="41">
        <f t="shared" si="10"/>
        <v>62.909065109524022</v>
      </c>
      <c r="N95" s="5">
        <f t="shared" si="11"/>
        <v>1.8379410510813662E-7</v>
      </c>
      <c r="O95" s="4">
        <f>SUM($N$54:N95)*0.1+$O$30</f>
        <v>-3.7314032379272917E-5</v>
      </c>
      <c r="P95" s="4">
        <f>-SUM(O95:$O$234)</f>
        <v>4.8401307171035959E-3</v>
      </c>
      <c r="Q95" s="5">
        <f t="shared" si="12"/>
        <v>-5.049701536134747E-7</v>
      </c>
      <c r="R95" s="4">
        <f>SUM($Q$54:Q95)*0.1+$O$8</f>
        <v>1.5393956267741171E-4</v>
      </c>
      <c r="S95" s="4">
        <f>-SUM(R95:$R$234)</f>
        <v>-2.0496964032569343E-2</v>
      </c>
      <c r="T95">
        <f t="shared" si="13"/>
        <v>1.583973673067649E-4</v>
      </c>
      <c r="U95">
        <f t="shared" si="14"/>
        <v>2.106068374747342E-2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-677.30804708544235</v>
      </c>
      <c r="F96">
        <f t="shared" si="3"/>
        <v>36287.327024952137</v>
      </c>
      <c r="G96">
        <f t="shared" si="4"/>
        <v>-2844.6937977588586</v>
      </c>
      <c r="H96">
        <f t="shared" si="5"/>
        <v>7815.731974605078</v>
      </c>
      <c r="I96">
        <f t="shared" si="6"/>
        <v>8317.3282430039944</v>
      </c>
      <c r="J96" s="41">
        <f t="shared" si="7"/>
        <v>1980.316248334284</v>
      </c>
      <c r="K96">
        <f t="shared" si="8"/>
        <v>3.1377633260845381</v>
      </c>
      <c r="L96">
        <f t="shared" si="9"/>
        <v>36.277486907674358</v>
      </c>
      <c r="M96" s="41">
        <f t="shared" si="10"/>
        <v>62.912746941299382</v>
      </c>
      <c r="N96" s="5">
        <f t="shared" si="11"/>
        <v>1.8827688815955454E-7</v>
      </c>
      <c r="O96" s="4">
        <f>SUM($N$54:N96)*0.1+$O$30</f>
        <v>-3.7295204690456961E-5</v>
      </c>
      <c r="P96" s="4">
        <f>-SUM(O96:$O$234)</f>
        <v>4.8028166847243247E-3</v>
      </c>
      <c r="Q96" s="5">
        <f t="shared" si="12"/>
        <v>-5.1728649882355949E-7</v>
      </c>
      <c r="R96" s="4">
        <f>SUM($Q$54:Q96)*0.1+$O$8</f>
        <v>1.5388783402752934E-4</v>
      </c>
      <c r="S96" s="4">
        <f>-SUM(R96:$R$234)</f>
        <v>-2.0343024469891932E-2</v>
      </c>
      <c r="T96">
        <f t="shared" si="13"/>
        <v>1.5834265930123663E-4</v>
      </c>
      <c r="U96">
        <f t="shared" si="14"/>
        <v>2.0902289173429983E-2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-677.30804708544235</v>
      </c>
      <c r="F97">
        <f t="shared" si="3"/>
        <v>36287.327024952137</v>
      </c>
      <c r="G97">
        <f t="shared" si="4"/>
        <v>-2912.4246024674026</v>
      </c>
      <c r="H97">
        <f t="shared" si="5"/>
        <v>8001.8208311432936</v>
      </c>
      <c r="I97">
        <f t="shared" si="6"/>
        <v>8515.3598678374219</v>
      </c>
      <c r="J97" s="41">
        <f t="shared" si="7"/>
        <v>1980.316248334284</v>
      </c>
      <c r="K97">
        <f t="shared" si="8"/>
        <v>3.2124719767055985</v>
      </c>
      <c r="L97">
        <f t="shared" si="9"/>
        <v>36.277486907674358</v>
      </c>
      <c r="M97" s="41">
        <f t="shared" si="10"/>
        <v>62.916517268604217</v>
      </c>
      <c r="N97" s="5">
        <f t="shared" si="11"/>
        <v>1.9275967121097249E-7</v>
      </c>
      <c r="O97" s="4">
        <f>SUM($N$54:N97)*0.1+$O$30</f>
        <v>-3.7275928723335864E-5</v>
      </c>
      <c r="P97" s="4">
        <f>-SUM(O97:$O$234)</f>
        <v>4.7655214800338677E-3</v>
      </c>
      <c r="Q97" s="5">
        <f t="shared" si="12"/>
        <v>-5.2960284403364417E-7</v>
      </c>
      <c r="R97" s="4">
        <f>SUM($Q$54:Q97)*0.1+$O$8</f>
        <v>1.5383487374312599E-4</v>
      </c>
      <c r="S97" s="4">
        <f>-SUM(R97:$R$234)</f>
        <v>-2.0189136635864399E-2</v>
      </c>
      <c r="T97">
        <f t="shared" si="13"/>
        <v>1.5828664896873245E-4</v>
      </c>
      <c r="U97">
        <f t="shared" si="14"/>
        <v>2.0743949312468594E-2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-677.30804708544235</v>
      </c>
      <c r="F98">
        <f t="shared" si="3"/>
        <v>36287.327024952137</v>
      </c>
      <c r="G98">
        <f t="shared" si="4"/>
        <v>-2980.1554071759465</v>
      </c>
      <c r="H98">
        <f t="shared" si="5"/>
        <v>8187.9096876815092</v>
      </c>
      <c r="I98">
        <f t="shared" si="6"/>
        <v>8713.3914926708494</v>
      </c>
      <c r="J98" s="41">
        <f t="shared" si="7"/>
        <v>1980.316248334284</v>
      </c>
      <c r="K98">
        <f t="shared" si="8"/>
        <v>3.2871806273266584</v>
      </c>
      <c r="L98">
        <f t="shared" si="9"/>
        <v>36.277486907674358</v>
      </c>
      <c r="M98" s="41">
        <f t="shared" si="10"/>
        <v>62.92037607552998</v>
      </c>
      <c r="N98" s="5">
        <f t="shared" si="11"/>
        <v>1.9724245426239044E-7</v>
      </c>
      <c r="O98" s="4">
        <f>SUM($N$54:N98)*0.1+$O$30</f>
        <v>-3.7256204477909624E-5</v>
      </c>
      <c r="P98" s="4">
        <f>-SUM(O98:$O$234)</f>
        <v>4.7282455513105318E-3</v>
      </c>
      <c r="Q98" s="5">
        <f t="shared" si="12"/>
        <v>-5.4191918924372885E-7</v>
      </c>
      <c r="R98" s="4">
        <f>SUM($Q$54:Q98)*0.1+$O$8</f>
        <v>1.537806818242016E-4</v>
      </c>
      <c r="S98" s="4">
        <f>-SUM(R98:$R$234)</f>
        <v>-2.0035301762121271E-2</v>
      </c>
      <c r="T98">
        <f t="shared" si="13"/>
        <v>1.5822933632678911E-4</v>
      </c>
      <c r="U98">
        <f t="shared" si="14"/>
        <v>2.058566546635662E-2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-677.30804708544235</v>
      </c>
      <c r="F99">
        <f t="shared" si="3"/>
        <v>36287.327024952137</v>
      </c>
      <c r="G99">
        <f t="shared" si="4"/>
        <v>-3047.8862118844904</v>
      </c>
      <c r="H99">
        <f t="shared" si="5"/>
        <v>8373.9985442197249</v>
      </c>
      <c r="I99">
        <f t="shared" si="6"/>
        <v>8911.4231175042769</v>
      </c>
      <c r="J99" s="41">
        <f t="shared" si="7"/>
        <v>1980.316248334284</v>
      </c>
      <c r="K99">
        <f t="shared" si="8"/>
        <v>3.3618892779477187</v>
      </c>
      <c r="L99">
        <f t="shared" si="9"/>
        <v>36.277486907674358</v>
      </c>
      <c r="M99" s="41">
        <f t="shared" si="10"/>
        <v>62.924323345798754</v>
      </c>
      <c r="N99" s="5">
        <f t="shared" si="11"/>
        <v>2.0172523731380837E-7</v>
      </c>
      <c r="O99" s="4">
        <f>SUM($N$54:N99)*0.1+$O$30</f>
        <v>-3.7236031954178243E-5</v>
      </c>
      <c r="P99" s="4">
        <f>-SUM(O99:$O$234)</f>
        <v>4.6909893468326221E-3</v>
      </c>
      <c r="Q99" s="5">
        <f t="shared" si="12"/>
        <v>-5.5423553445381364E-7</v>
      </c>
      <c r="R99" s="4">
        <f>SUM($Q$54:Q99)*0.1+$O$8</f>
        <v>1.5372525827075622E-4</v>
      </c>
      <c r="S99" s="4">
        <f>-SUM(R99:$R$234)</f>
        <v>-1.988152108029707E-2</v>
      </c>
      <c r="T99">
        <f t="shared" si="13"/>
        <v>1.5817072139338333E-4</v>
      </c>
      <c r="U99">
        <f t="shared" si="14"/>
        <v>2.0427438936841642E-2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-677.30804708544235</v>
      </c>
      <c r="F100">
        <f t="shared" si="3"/>
        <v>36287.327024952137</v>
      </c>
      <c r="G100">
        <f t="shared" si="4"/>
        <v>-3115.6170165930348</v>
      </c>
      <c r="H100">
        <f t="shared" si="5"/>
        <v>8560.0874007579405</v>
      </c>
      <c r="I100">
        <f t="shared" si="6"/>
        <v>9109.4547423377062</v>
      </c>
      <c r="J100" s="41">
        <f t="shared" si="7"/>
        <v>1980.316248334284</v>
      </c>
      <c r="K100">
        <f t="shared" si="8"/>
        <v>3.4365979285687791</v>
      </c>
      <c r="L100">
        <f t="shared" si="9"/>
        <v>36.277486907674358</v>
      </c>
      <c r="M100" s="41">
        <f t="shared" si="10"/>
        <v>62.928359062763562</v>
      </c>
      <c r="N100" s="5">
        <f t="shared" si="11"/>
        <v>2.0620802036522635E-7</v>
      </c>
      <c r="O100" s="4">
        <f>SUM($N$54:N100)*0.1+$O$30</f>
        <v>-3.721541115214172E-5</v>
      </c>
      <c r="P100" s="4">
        <f>-SUM(O100:$O$234)</f>
        <v>4.6537533148784437E-3</v>
      </c>
      <c r="Q100" s="5">
        <f t="shared" si="12"/>
        <v>-5.6655187966389832E-7</v>
      </c>
      <c r="R100" s="4">
        <f>SUM($Q$54:Q100)*0.1+$O$8</f>
        <v>1.5366860308278985E-4</v>
      </c>
      <c r="S100" s="4">
        <f>-SUM(R100:$R$234)</f>
        <v>-1.9727795822026314E-2</v>
      </c>
      <c r="T100">
        <f t="shared" si="13"/>
        <v>1.5811080418693394E-4</v>
      </c>
      <c r="U100">
        <f t="shared" si="14"/>
        <v>2.0269271025651146E-2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-677.30804708544235</v>
      </c>
      <c r="F101">
        <f t="shared" si="3"/>
        <v>36287.327024952137</v>
      </c>
      <c r="G101">
        <f t="shared" si="4"/>
        <v>-3183.3478213015787</v>
      </c>
      <c r="H101">
        <f t="shared" si="5"/>
        <v>8746.1762572961561</v>
      </c>
      <c r="I101">
        <f t="shared" si="6"/>
        <v>9307.4863671711337</v>
      </c>
      <c r="J101" s="41">
        <f t="shared" si="7"/>
        <v>1980.316248334284</v>
      </c>
      <c r="K101">
        <f t="shared" si="8"/>
        <v>3.5113065791898395</v>
      </c>
      <c r="L101">
        <f t="shared" si="9"/>
        <v>36.277486907674358</v>
      </c>
      <c r="M101" s="41">
        <f t="shared" si="10"/>
        <v>62.932483209408758</v>
      </c>
      <c r="N101" s="5">
        <f t="shared" si="11"/>
        <v>2.106908034166443E-7</v>
      </c>
      <c r="O101" s="4">
        <f>SUM($N$54:N101)*0.1+$O$30</f>
        <v>-3.7194342071800054E-5</v>
      </c>
      <c r="P101" s="4">
        <f>-SUM(O101:$O$234)</f>
        <v>4.6165379037263017E-3</v>
      </c>
      <c r="Q101" s="5">
        <f t="shared" si="12"/>
        <v>-5.7886822487398301E-7</v>
      </c>
      <c r="R101" s="4">
        <f>SUM($Q$54:Q101)*0.1+$O$8</f>
        <v>1.5361071626030244E-4</v>
      </c>
      <c r="S101" s="4">
        <f>-SUM(R101:$R$234)</f>
        <v>-1.9574127218943523E-2</v>
      </c>
      <c r="T101">
        <f t="shared" si="13"/>
        <v>1.5804958472630422E-4</v>
      </c>
      <c r="U101">
        <f t="shared" si="14"/>
        <v>2.0111163034492244E-2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-677.30804708544235</v>
      </c>
      <c r="F102">
        <f t="shared" si="3"/>
        <v>36287.327024952137</v>
      </c>
      <c r="G102">
        <f t="shared" si="4"/>
        <v>-3251.0786260101227</v>
      </c>
      <c r="H102">
        <f t="shared" si="5"/>
        <v>8932.2651138343717</v>
      </c>
      <c r="I102">
        <f t="shared" si="6"/>
        <v>9505.5179920045612</v>
      </c>
      <c r="J102" s="41">
        <f t="shared" si="7"/>
        <v>1980.316248334284</v>
      </c>
      <c r="K102">
        <f t="shared" si="8"/>
        <v>3.5860152298108994</v>
      </c>
      <c r="L102">
        <f t="shared" si="9"/>
        <v>36.277486907674358</v>
      </c>
      <c r="M102" s="41">
        <f t="shared" si="10"/>
        <v>62.936695768350354</v>
      </c>
      <c r="N102" s="5">
        <f t="shared" si="11"/>
        <v>2.1517358646806225E-7</v>
      </c>
      <c r="O102" s="4">
        <f>SUM($N$54:N102)*0.1+$O$30</f>
        <v>-3.7172824713153247E-5</v>
      </c>
      <c r="P102" s="4">
        <f>-SUM(O102:$O$234)</f>
        <v>4.579343561654502E-3</v>
      </c>
      <c r="Q102" s="5">
        <f t="shared" si="12"/>
        <v>-5.9118457008406769E-7</v>
      </c>
      <c r="R102" s="4">
        <f>SUM($Q$54:Q102)*0.1+$O$8</f>
        <v>1.5355159780329404E-4</v>
      </c>
      <c r="S102" s="4">
        <f>-SUM(R102:$R$234)</f>
        <v>-1.9420516502683224E-2</v>
      </c>
      <c r="T102">
        <f t="shared" si="13"/>
        <v>1.5798706303080448E-4</v>
      </c>
      <c r="U102">
        <f t="shared" si="14"/>
        <v>1.995311626505138E-2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-677.30804708544235</v>
      </c>
      <c r="F103">
        <f t="shared" si="3"/>
        <v>36287.327024952137</v>
      </c>
      <c r="G103">
        <f t="shared" si="4"/>
        <v>-3318.8094307186666</v>
      </c>
      <c r="H103">
        <f t="shared" si="5"/>
        <v>9118.3539703725855</v>
      </c>
      <c r="I103">
        <f t="shared" si="6"/>
        <v>9703.5496168379868</v>
      </c>
      <c r="J103" s="41">
        <f t="shared" si="7"/>
        <v>1980.316248334284</v>
      </c>
      <c r="K103">
        <f t="shared" si="8"/>
        <v>3.6607238804319588</v>
      </c>
      <c r="L103">
        <f t="shared" si="9"/>
        <v>36.277486907674358</v>
      </c>
      <c r="M103" s="41">
        <f t="shared" si="10"/>
        <v>62.940996721836385</v>
      </c>
      <c r="N103" s="5">
        <f t="shared" si="11"/>
        <v>2.1965636951948018E-7</v>
      </c>
      <c r="O103" s="4">
        <f>SUM($N$54:N103)*0.1+$O$30</f>
        <v>-3.7150859076201298E-5</v>
      </c>
      <c r="P103" s="4">
        <f>-SUM(O103:$O$234)</f>
        <v>4.542170736941349E-3</v>
      </c>
      <c r="Q103" s="5">
        <f t="shared" si="12"/>
        <v>-6.0350091529415237E-7</v>
      </c>
      <c r="R103" s="4">
        <f>SUM($Q$54:Q103)*0.1+$O$8</f>
        <v>1.534912477117646E-4</v>
      </c>
      <c r="S103" s="4">
        <f>-SUM(R103:$R$234)</f>
        <v>-1.9266964904879929E-2</v>
      </c>
      <c r="T103">
        <f t="shared" si="13"/>
        <v>1.5792323912019424E-4</v>
      </c>
      <c r="U103">
        <f t="shared" si="14"/>
        <v>1.979513201899399E-2</v>
      </c>
      <c r="X103" s="1"/>
      <c r="Y103" s="13"/>
      <c r="Z103" s="13"/>
      <c r="AA103" s="13"/>
      <c r="AB103" s="203" t="s">
        <v>212</v>
      </c>
      <c r="AC103" s="204"/>
      <c r="AD103" s="204"/>
      <c r="AE103" s="204"/>
      <c r="AF103" s="204"/>
      <c r="AG103" s="204"/>
      <c r="AH103" s="204"/>
      <c r="AI103" s="204"/>
      <c r="AJ103" s="204"/>
      <c r="AK103" s="205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-677.30804708544235</v>
      </c>
      <c r="F104">
        <f t="shared" si="3"/>
        <v>36287.327024952137</v>
      </c>
      <c r="G104">
        <f t="shared" si="4"/>
        <v>-3386.5402354272105</v>
      </c>
      <c r="H104">
        <f t="shared" si="5"/>
        <v>9304.4428269108012</v>
      </c>
      <c r="I104">
        <f t="shared" si="6"/>
        <v>9901.5812416714161</v>
      </c>
      <c r="J104" s="41">
        <f t="shared" si="7"/>
        <v>1980.316248334284</v>
      </c>
      <c r="K104">
        <f t="shared" si="8"/>
        <v>3.7354325310530196</v>
      </c>
      <c r="L104">
        <f t="shared" si="9"/>
        <v>36.277486907674358</v>
      </c>
      <c r="M104" s="41">
        <f t="shared" si="10"/>
        <v>62.945386051747292</v>
      </c>
      <c r="N104" s="5">
        <f t="shared" si="11"/>
        <v>2.2413915257089813E-7</v>
      </c>
      <c r="O104" s="4">
        <f>SUM($N$54:N104)*0.1+$O$30</f>
        <v>-3.7128445160944214E-5</v>
      </c>
      <c r="P104" s="4">
        <f>-SUM(O104:$O$234)</f>
        <v>4.5050198778651476E-3</v>
      </c>
      <c r="Q104" s="5">
        <f t="shared" si="12"/>
        <v>-6.1581726050423705E-7</v>
      </c>
      <c r="R104" s="4">
        <f>SUM($Q$54:Q104)*0.1+$O$8</f>
        <v>1.5342966598571421E-4</v>
      </c>
      <c r="S104" s="4">
        <f>-SUM(R104:$R$234)</f>
        <v>-1.9113473657168166E-2</v>
      </c>
      <c r="T104">
        <f t="shared" si="13"/>
        <v>1.5785811301468502E-4</v>
      </c>
      <c r="U104">
        <f t="shared" si="14"/>
        <v>1.9637211597964246E-2</v>
      </c>
      <c r="X104" s="1"/>
      <c r="Y104" s="13"/>
      <c r="Z104" s="13"/>
      <c r="AA104" s="13"/>
      <c r="AB104" s="209"/>
      <c r="AC104" s="210"/>
      <c r="AD104" s="210"/>
      <c r="AE104" s="210"/>
      <c r="AF104" s="210"/>
      <c r="AG104" s="210"/>
      <c r="AH104" s="210"/>
      <c r="AI104" s="210"/>
      <c r="AJ104" s="210"/>
      <c r="AK104" s="211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-677.30804708544235</v>
      </c>
      <c r="F105">
        <f t="shared" si="3"/>
        <v>36287.327024952137</v>
      </c>
      <c r="G105">
        <f t="shared" si="4"/>
        <v>-3454.2710401357544</v>
      </c>
      <c r="H105">
        <f t="shared" si="5"/>
        <v>9490.5316834490168</v>
      </c>
      <c r="I105">
        <f t="shared" si="6"/>
        <v>10099.612866504844</v>
      </c>
      <c r="J105" s="41">
        <f t="shared" si="7"/>
        <v>1980.316248334284</v>
      </c>
      <c r="K105">
        <f t="shared" si="8"/>
        <v>3.8101411816740796</v>
      </c>
      <c r="L105">
        <f t="shared" si="9"/>
        <v>36.277486907674358</v>
      </c>
      <c r="M105" s="41">
        <f t="shared" si="10"/>
        <v>62.94986373959631</v>
      </c>
      <c r="N105" s="5">
        <f t="shared" si="11"/>
        <v>2.2862193562231608E-7</v>
      </c>
      <c r="O105" s="4">
        <f>SUM($N$54:N105)*0.1+$O$30</f>
        <v>-3.710558296738198E-5</v>
      </c>
      <c r="P105" s="4">
        <f>-SUM(O105:$O$234)</f>
        <v>4.4678914327042039E-3</v>
      </c>
      <c r="Q105" s="5">
        <f t="shared" si="12"/>
        <v>-6.2813360571432173E-7</v>
      </c>
      <c r="R105" s="4">
        <f>SUM($Q$54:Q105)*0.1+$O$8</f>
        <v>1.5336685262514277E-4</v>
      </c>
      <c r="S105" s="4">
        <f>-SUM(R105:$R$234)</f>
        <v>-1.8960043991182451E-2</v>
      </c>
      <c r="T105">
        <f t="shared" si="13"/>
        <v>1.5779168473494264E-4</v>
      </c>
      <c r="U105">
        <f t="shared" si="14"/>
        <v>1.9479356303584713E-2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-677.30804708544235</v>
      </c>
      <c r="F106">
        <f t="shared" si="3"/>
        <v>36287.327024952137</v>
      </c>
      <c r="G106">
        <f t="shared" si="4"/>
        <v>-3522.0018448442984</v>
      </c>
      <c r="H106">
        <f t="shared" si="5"/>
        <v>9676.6205399872324</v>
      </c>
      <c r="I106">
        <f t="shared" si="6"/>
        <v>10297.644491338271</v>
      </c>
      <c r="J106" s="41">
        <f t="shared" si="7"/>
        <v>1980.316248334284</v>
      </c>
      <c r="K106">
        <f t="shared" si="8"/>
        <v>3.8848498322951399</v>
      </c>
      <c r="L106">
        <f t="shared" si="9"/>
        <v>36.277486907674358</v>
      </c>
      <c r="M106" s="41">
        <f t="shared" si="10"/>
        <v>62.954429766529834</v>
      </c>
      <c r="N106" s="5">
        <f t="shared" si="11"/>
        <v>2.3310471867373401E-7</v>
      </c>
      <c r="O106" s="4">
        <f>SUM($N$54:N106)*0.1+$O$30</f>
        <v>-3.7082272495514605E-5</v>
      </c>
      <c r="P106" s="4">
        <f>-SUM(O106:$O$234)</f>
        <v>4.4307858497368213E-3</v>
      </c>
      <c r="Q106" s="5">
        <f t="shared" si="12"/>
        <v>-6.4044995092440652E-7</v>
      </c>
      <c r="R106" s="4">
        <f>SUM($Q$54:Q106)*0.1+$O$8</f>
        <v>1.5330280763005031E-4</v>
      </c>
      <c r="S106" s="4">
        <f>-SUM(R106:$R$234)</f>
        <v>-1.8806677138557309E-2</v>
      </c>
      <c r="T106">
        <f t="shared" si="13"/>
        <v>1.5772395430209012E-4</v>
      </c>
      <c r="U106">
        <f t="shared" si="14"/>
        <v>1.9321567437456055E-2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-677.30804708544235</v>
      </c>
      <c r="F107">
        <f t="shared" si="3"/>
        <v>36287.327024952137</v>
      </c>
      <c r="G107">
        <f t="shared" si="4"/>
        <v>-3589.7326495528428</v>
      </c>
      <c r="H107">
        <f t="shared" si="5"/>
        <v>9862.709396525448</v>
      </c>
      <c r="I107">
        <f t="shared" si="6"/>
        <v>10495.676116171699</v>
      </c>
      <c r="J107" s="41">
        <f t="shared" si="7"/>
        <v>1980.316248334284</v>
      </c>
      <c r="K107">
        <f t="shared" si="8"/>
        <v>3.9595584829161998</v>
      </c>
      <c r="L107">
        <f t="shared" si="9"/>
        <v>36.277486907674358</v>
      </c>
      <c r="M107" s="41">
        <f t="shared" si="10"/>
        <v>62.959084113327819</v>
      </c>
      <c r="N107" s="5">
        <f t="shared" si="11"/>
        <v>2.3758750172515199E-7</v>
      </c>
      <c r="O107" s="4">
        <f>SUM($N$54:N107)*0.1+$O$30</f>
        <v>-3.7058513745342088E-5</v>
      </c>
      <c r="P107" s="4">
        <f>-SUM(O107:$O$234)</f>
        <v>4.3937035772413065E-3</v>
      </c>
      <c r="Q107" s="5">
        <f t="shared" si="12"/>
        <v>-6.527662961344912E-7</v>
      </c>
      <c r="R107" s="4">
        <f>SUM($Q$54:Q107)*0.1+$O$8</f>
        <v>1.5323753100043687E-4</v>
      </c>
      <c r="S107" s="4">
        <f>-SUM(R107:$R$234)</f>
        <v>-1.8653374330927262E-2</v>
      </c>
      <c r="T107">
        <f t="shared" si="13"/>
        <v>1.5765492173771029E-4</v>
      </c>
      <c r="U107">
        <f t="shared" si="14"/>
        <v>1.9163846301156747E-2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-677.30804708544235</v>
      </c>
      <c r="F108">
        <f t="shared" si="3"/>
        <v>36287.327024952137</v>
      </c>
      <c r="G108">
        <f t="shared" si="4"/>
        <v>-3657.4634542613867</v>
      </c>
      <c r="H108">
        <f t="shared" si="5"/>
        <v>10048.798253063664</v>
      </c>
      <c r="I108">
        <f t="shared" si="6"/>
        <v>10693.707741005128</v>
      </c>
      <c r="J108" s="41">
        <f t="shared" si="7"/>
        <v>1980.316248334284</v>
      </c>
      <c r="K108">
        <f t="shared" si="8"/>
        <v>4.0342671335372602</v>
      </c>
      <c r="L108">
        <f t="shared" si="9"/>
        <v>36.277486907674358</v>
      </c>
      <c r="M108" s="41">
        <f t="shared" si="10"/>
        <v>62.963826760404203</v>
      </c>
      <c r="N108" s="5">
        <f t="shared" si="11"/>
        <v>2.4207028477656994E-7</v>
      </c>
      <c r="O108" s="4">
        <f>SUM($N$54:N108)*0.1+$O$30</f>
        <v>-3.7034306716864436E-5</v>
      </c>
      <c r="P108" s="4">
        <f>-SUM(O108:$O$234)</f>
        <v>4.3566450634959656E-3</v>
      </c>
      <c r="Q108" s="5">
        <f t="shared" si="12"/>
        <v>-6.6508264134457588E-7</v>
      </c>
      <c r="R108" s="4">
        <f>SUM($Q$54:Q108)*0.1+$O$8</f>
        <v>1.5317102273630241E-4</v>
      </c>
      <c r="S108" s="4">
        <f>-SUM(R108:$R$234)</f>
        <v>-1.8500136799926823E-2</v>
      </c>
      <c r="T108">
        <f t="shared" si="13"/>
        <v>1.5758458706384854E-4</v>
      </c>
      <c r="U108">
        <f t="shared" si="14"/>
        <v>1.9006194196242721E-2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-677.30804708544235</v>
      </c>
      <c r="F109">
        <f t="shared" si="3"/>
        <v>36287.327024952137</v>
      </c>
      <c r="G109">
        <f t="shared" si="4"/>
        <v>-3725.1942589699306</v>
      </c>
      <c r="H109">
        <f t="shared" si="5"/>
        <v>10234.887109601879</v>
      </c>
      <c r="I109">
        <f t="shared" si="6"/>
        <v>10891.739365838555</v>
      </c>
      <c r="J109" s="41">
        <f t="shared" si="7"/>
        <v>1980.316248334284</v>
      </c>
      <c r="K109">
        <f t="shared" si="8"/>
        <v>4.1089757841583205</v>
      </c>
      <c r="L109">
        <f t="shared" si="9"/>
        <v>36.277486907674358</v>
      </c>
      <c r="M109" s="41">
        <f t="shared" si="10"/>
        <v>62.968657687807301</v>
      </c>
      <c r="N109" s="5">
        <f t="shared" si="11"/>
        <v>2.4655306782798789E-7</v>
      </c>
      <c r="O109" s="4">
        <f>SUM($N$54:N109)*0.1+$O$30</f>
        <v>-3.7009651410081635E-5</v>
      </c>
      <c r="P109" s="4">
        <f>-SUM(O109:$O$234)</f>
        <v>4.319610756779101E-3</v>
      </c>
      <c r="Q109" s="5">
        <f t="shared" si="12"/>
        <v>-6.7739898655466057E-7</v>
      </c>
      <c r="R109" s="4">
        <f>SUM($Q$54:Q109)*0.1+$O$8</f>
        <v>1.5310328283764694E-4</v>
      </c>
      <c r="S109" s="4">
        <f>-SUM(R109:$R$234)</f>
        <v>-1.834696577719052E-2</v>
      </c>
      <c r="T109">
        <f t="shared" si="13"/>
        <v>1.5751295030301565E-4</v>
      </c>
      <c r="U109">
        <f t="shared" si="14"/>
        <v>1.8848612424247093E-2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-677.30804708544235</v>
      </c>
      <c r="F110">
        <f t="shared" si="3"/>
        <v>36287.327024952137</v>
      </c>
      <c r="G110">
        <f t="shared" si="4"/>
        <v>-3792.9250636784745</v>
      </c>
      <c r="H110">
        <f t="shared" si="5"/>
        <v>10420.975966140095</v>
      </c>
      <c r="I110">
        <f t="shared" si="6"/>
        <v>11089.770990671983</v>
      </c>
      <c r="J110" s="41">
        <f t="shared" si="7"/>
        <v>1980.316248334284</v>
      </c>
      <c r="K110">
        <f t="shared" si="8"/>
        <v>4.1836844347793809</v>
      </c>
      <c r="L110">
        <f t="shared" si="9"/>
        <v>36.277486907674358</v>
      </c>
      <c r="M110" s="41">
        <f t="shared" si="10"/>
        <v>62.973576875220203</v>
      </c>
      <c r="N110" s="5">
        <f t="shared" si="11"/>
        <v>2.5103585087940584E-7</v>
      </c>
      <c r="O110" s="4">
        <f>SUM($N$54:N110)*0.1+$O$30</f>
        <v>-3.6984547824993692E-5</v>
      </c>
      <c r="P110" s="4">
        <f>-SUM(O110:$O$234)</f>
        <v>4.2826011053690195E-3</v>
      </c>
      <c r="Q110" s="5">
        <f t="shared" si="12"/>
        <v>-6.8971533176474535E-7</v>
      </c>
      <c r="R110" s="4">
        <f>SUM($Q$54:Q110)*0.1+$O$8</f>
        <v>1.5303431130447048E-4</v>
      </c>
      <c r="S110" s="4">
        <f>-SUM(R110:$R$234)</f>
        <v>-1.8193862494352873E-2</v>
      </c>
      <c r="T110">
        <f t="shared" si="13"/>
        <v>1.5744001147819072E-4</v>
      </c>
      <c r="U110">
        <f t="shared" si="14"/>
        <v>1.8691102286679834E-2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-677.30804708544235</v>
      </c>
      <c r="F111">
        <f t="shared" si="3"/>
        <v>36287.327024952137</v>
      </c>
      <c r="G111">
        <f t="shared" si="4"/>
        <v>-3860.6558683870185</v>
      </c>
      <c r="H111">
        <f t="shared" si="5"/>
        <v>10607.064822678311</v>
      </c>
      <c r="I111">
        <f t="shared" si="6"/>
        <v>11287.80261550541</v>
      </c>
      <c r="J111" s="41">
        <f t="shared" si="7"/>
        <v>1980.316248334284</v>
      </c>
      <c r="K111">
        <f t="shared" si="8"/>
        <v>4.2583930854004413</v>
      </c>
      <c r="L111">
        <f t="shared" si="9"/>
        <v>36.277486907674358</v>
      </c>
      <c r="M111" s="41">
        <f t="shared" si="10"/>
        <v>62.978584301961249</v>
      </c>
      <c r="N111" s="5">
        <f t="shared" si="11"/>
        <v>2.5551863393082374E-7</v>
      </c>
      <c r="O111" s="4">
        <f>SUM($N$54:N111)*0.1+$O$30</f>
        <v>-3.6958995961600614E-5</v>
      </c>
      <c r="P111" s="4">
        <f>-SUM(O111:$O$234)</f>
        <v>4.2456165575440264E-3</v>
      </c>
      <c r="Q111" s="5">
        <f t="shared" si="12"/>
        <v>-7.0203167697483003E-7</v>
      </c>
      <c r="R111" s="4">
        <f>SUM($Q$54:Q111)*0.1+$O$8</f>
        <v>1.5296410813677298E-4</v>
      </c>
      <c r="S111" s="4">
        <f>-SUM(R111:$R$234)</f>
        <v>-1.8040828183048401E-2</v>
      </c>
      <c r="T111">
        <f t="shared" si="13"/>
        <v>1.5736577061282414E-4</v>
      </c>
      <c r="U111">
        <f t="shared" si="14"/>
        <v>1.8533665085027448E-2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-677.30804708544235</v>
      </c>
      <c r="F112">
        <f t="shared" si="3"/>
        <v>36287.327024952137</v>
      </c>
      <c r="G112">
        <f t="shared" si="4"/>
        <v>-3928.3866730955624</v>
      </c>
      <c r="H112">
        <f t="shared" si="5"/>
        <v>10793.153679216524</v>
      </c>
      <c r="I112">
        <f t="shared" si="6"/>
        <v>11485.834240338838</v>
      </c>
      <c r="J112" s="41">
        <f t="shared" si="7"/>
        <v>1980.316248334284</v>
      </c>
      <c r="K112">
        <f t="shared" si="8"/>
        <v>4.3331017360215007</v>
      </c>
      <c r="L112">
        <f t="shared" si="9"/>
        <v>36.277486907674358</v>
      </c>
      <c r="M112" s="41">
        <f t="shared" si="10"/>
        <v>62.98367994698441</v>
      </c>
      <c r="N112" s="5">
        <f t="shared" si="11"/>
        <v>2.6000141698224169E-7</v>
      </c>
      <c r="O112" s="4">
        <f>SUM($N$54:N112)*0.1+$O$30</f>
        <v>-3.6932995819902387E-5</v>
      </c>
      <c r="P112" s="4">
        <f>-SUM(O112:$O$234)</f>
        <v>4.2086575615824249E-3</v>
      </c>
      <c r="Q112" s="5">
        <f t="shared" si="12"/>
        <v>-7.1434802218491461E-7</v>
      </c>
      <c r="R112" s="4">
        <f>SUM($Q$54:Q112)*0.1+$O$8</f>
        <v>1.5289267333455449E-4</v>
      </c>
      <c r="S112" s="4">
        <f>-SUM(R112:$R$234)</f>
        <v>-1.7887864074911629E-2</v>
      </c>
      <c r="T112">
        <f t="shared" si="13"/>
        <v>1.5729022773084068E-4</v>
      </c>
      <c r="U112">
        <f t="shared" si="14"/>
        <v>1.8376302120752669E-2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-677.30804708544235</v>
      </c>
      <c r="F113">
        <f t="shared" si="3"/>
        <v>36287.327024952137</v>
      </c>
      <c r="G113">
        <f t="shared" si="4"/>
        <v>-3996.1174778041063</v>
      </c>
      <c r="H113">
        <f t="shared" si="5"/>
        <v>10979.24253575474</v>
      </c>
      <c r="I113">
        <f t="shared" si="6"/>
        <v>11683.865865172265</v>
      </c>
      <c r="J113" s="41">
        <f t="shared" si="7"/>
        <v>1980.316248334284</v>
      </c>
      <c r="K113">
        <f t="shared" si="8"/>
        <v>4.4078103866425611</v>
      </c>
      <c r="L113">
        <f t="shared" si="9"/>
        <v>36.277486907674358</v>
      </c>
      <c r="M113" s="41">
        <f t="shared" si="10"/>
        <v>62.988863788879762</v>
      </c>
      <c r="N113" s="5">
        <f t="shared" si="11"/>
        <v>2.6448420003365965E-7</v>
      </c>
      <c r="O113" s="4">
        <f>SUM($N$54:N113)*0.1+$O$30</f>
        <v>-3.6906547399899025E-5</v>
      </c>
      <c r="P113" s="4">
        <f>-SUM(O113:$O$234)</f>
        <v>4.1717245657625218E-3</v>
      </c>
      <c r="Q113" s="5">
        <f t="shared" si="12"/>
        <v>-7.266643673949994E-7</v>
      </c>
      <c r="R113" s="4">
        <f>SUM($Q$54:Q113)*0.1+$O$8</f>
        <v>1.5282000689781499E-4</v>
      </c>
      <c r="S113" s="4">
        <f>-SUM(R113:$R$234)</f>
        <v>-1.7734971401577076E-2</v>
      </c>
      <c r="T113">
        <f t="shared" si="13"/>
        <v>1.5721338285664237E-4</v>
      </c>
      <c r="U113">
        <f t="shared" si="14"/>
        <v>1.8219014695294123E-2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-677.30804708544235</v>
      </c>
      <c r="F114">
        <f t="shared" si="3"/>
        <v>36287.327024952137</v>
      </c>
      <c r="G114">
        <f t="shared" si="4"/>
        <v>-4063.8482825126507</v>
      </c>
      <c r="H114">
        <f t="shared" si="5"/>
        <v>11165.331392292956</v>
      </c>
      <c r="I114">
        <f t="shared" si="6"/>
        <v>11881.897490005693</v>
      </c>
      <c r="J114" s="41">
        <f t="shared" si="7"/>
        <v>1980.316248334284</v>
      </c>
      <c r="K114">
        <f t="shared" si="8"/>
        <v>4.4825190372636214</v>
      </c>
      <c r="L114">
        <f t="shared" si="9"/>
        <v>36.277486907674358</v>
      </c>
      <c r="M114" s="41">
        <f t="shared" si="10"/>
        <v>62.994135805873903</v>
      </c>
      <c r="N114" s="5">
        <f t="shared" si="11"/>
        <v>2.6896698308507765E-7</v>
      </c>
      <c r="O114" s="4">
        <f>SUM($N$54:N114)*0.1+$O$30</f>
        <v>-3.6879650701590514E-5</v>
      </c>
      <c r="P114" s="4">
        <f>-SUM(O114:$O$234)</f>
        <v>4.1348180183626232E-3</v>
      </c>
      <c r="Q114" s="5">
        <f t="shared" si="12"/>
        <v>-7.3898071260508408E-7</v>
      </c>
      <c r="R114" s="4">
        <f>SUM($Q$54:Q114)*0.1+$O$8</f>
        <v>1.527461088265545E-4</v>
      </c>
      <c r="S114" s="4">
        <f>-SUM(R114:$R$234)</f>
        <v>-1.7582151394679259E-2</v>
      </c>
      <c r="T114">
        <f t="shared" si="13"/>
        <v>1.57135236015112E-4</v>
      </c>
      <c r="U114">
        <f t="shared" si="14"/>
        <v>1.8061804110066026E-2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-677.30804708544235</v>
      </c>
      <c r="F115">
        <f t="shared" si="3"/>
        <v>36287.327024952137</v>
      </c>
      <c r="G115">
        <f t="shared" si="4"/>
        <v>-4131.5790872211946</v>
      </c>
      <c r="H115">
        <f t="shared" si="5"/>
        <v>11351.420248831171</v>
      </c>
      <c r="I115">
        <f t="shared" si="6"/>
        <v>12079.92911483912</v>
      </c>
      <c r="J115" s="41">
        <f t="shared" si="7"/>
        <v>1980.316248334284</v>
      </c>
      <c r="K115">
        <f t="shared" si="8"/>
        <v>4.5572276878846809</v>
      </c>
      <c r="L115">
        <f t="shared" si="9"/>
        <v>36.277486907674358</v>
      </c>
      <c r="M115" s="41">
        <f t="shared" si="10"/>
        <v>62.999495975830442</v>
      </c>
      <c r="N115" s="5">
        <f t="shared" si="11"/>
        <v>2.7344976613649555E-7</v>
      </c>
      <c r="O115" s="4">
        <f>SUM($N$54:N115)*0.1+$O$30</f>
        <v>-3.6852305724976861E-5</v>
      </c>
      <c r="P115" s="4">
        <f>-SUM(O115:$O$234)</f>
        <v>4.0979383676610333E-3</v>
      </c>
      <c r="Q115" s="5">
        <f t="shared" si="12"/>
        <v>-7.5129705781516876E-7</v>
      </c>
      <c r="R115" s="4">
        <f>SUM($Q$54:Q115)*0.1+$O$8</f>
        <v>1.5267097912077297E-4</v>
      </c>
      <c r="S115" s="4">
        <f>-SUM(R115:$R$234)</f>
        <v>-1.7429405285852705E-2</v>
      </c>
      <c r="T115">
        <f t="shared" si="13"/>
        <v>1.5705578723161607E-4</v>
      </c>
      <c r="U115">
        <f t="shared" si="14"/>
        <v>1.7904671666457851E-2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-677.30804708544235</v>
      </c>
      <c r="F116">
        <f t="shared" si="3"/>
        <v>36287.327024952137</v>
      </c>
      <c r="G116">
        <f t="shared" si="4"/>
        <v>-4199.3098919297381</v>
      </c>
      <c r="H116">
        <f t="shared" si="5"/>
        <v>11537.509105369387</v>
      </c>
      <c r="I116">
        <f t="shared" si="6"/>
        <v>12277.960739672548</v>
      </c>
      <c r="J116" s="41">
        <f t="shared" si="7"/>
        <v>1980.316248334284</v>
      </c>
      <c r="K116">
        <f t="shared" si="8"/>
        <v>4.6319363385057413</v>
      </c>
      <c r="L116">
        <f t="shared" si="9"/>
        <v>36.277486907674358</v>
      </c>
      <c r="M116" s="41">
        <f t="shared" si="10"/>
        <v>63.004944276250441</v>
      </c>
      <c r="N116" s="5">
        <f t="shared" si="11"/>
        <v>2.779325491879135E-7</v>
      </c>
      <c r="O116" s="4">
        <f>SUM($N$54:N116)*0.1+$O$30</f>
        <v>-3.6824512470058074E-5</v>
      </c>
      <c r="P116" s="4">
        <f>-SUM(O116:$O$234)</f>
        <v>4.0610860619360572E-3</v>
      </c>
      <c r="Q116" s="5">
        <f t="shared" si="12"/>
        <v>-7.6361340302525344E-7</v>
      </c>
      <c r="R116" s="4">
        <f>SUM($Q$54:Q116)*0.1+$O$8</f>
        <v>1.5259461778047045E-4</v>
      </c>
      <c r="S116" s="4">
        <f>-SUM(R116:$R$234)</f>
        <v>-1.727673430673193E-2</v>
      </c>
      <c r="T116">
        <f t="shared" si="13"/>
        <v>1.5697503653200827E-4</v>
      </c>
      <c r="U116">
        <f t="shared" si="14"/>
        <v>1.7747618665833999E-2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-677.30804708544235</v>
      </c>
      <c r="F117">
        <f t="shared" si="3"/>
        <v>36287.327024952137</v>
      </c>
      <c r="G117">
        <f t="shared" si="4"/>
        <v>-4267.0406966382825</v>
      </c>
      <c r="H117">
        <f t="shared" si="5"/>
        <v>11723.597961907602</v>
      </c>
      <c r="I117">
        <f t="shared" si="6"/>
        <v>12475.992364505975</v>
      </c>
      <c r="J117" s="41">
        <f t="shared" si="7"/>
        <v>1980.316248334284</v>
      </c>
      <c r="K117">
        <f t="shared" si="8"/>
        <v>4.7066449891268016</v>
      </c>
      <c r="L117">
        <f t="shared" si="9"/>
        <v>36.277486907674358</v>
      </c>
      <c r="M117" s="41">
        <f t="shared" si="10"/>
        <v>63.010480684272885</v>
      </c>
      <c r="N117" s="5">
        <f t="shared" si="11"/>
        <v>2.8241533223933145E-7</v>
      </c>
      <c r="O117" s="4">
        <f>SUM($N$54:N117)*0.1+$O$30</f>
        <v>-3.6796270936834144E-5</v>
      </c>
      <c r="P117" s="4">
        <f>-SUM(O117:$O$234)</f>
        <v>4.0242615494659982E-3</v>
      </c>
      <c r="Q117" s="5">
        <f t="shared" si="12"/>
        <v>-7.7592974823533823E-7</v>
      </c>
      <c r="R117" s="4">
        <f>SUM($Q$54:Q117)*0.1+$O$8</f>
        <v>1.5251702480564692E-4</v>
      </c>
      <c r="S117" s="4">
        <f>-SUM(R117:$R$234)</f>
        <v>-1.7124139688951462E-2</v>
      </c>
      <c r="T117">
        <f t="shared" si="13"/>
        <v>1.5689298394263278E-4</v>
      </c>
      <c r="U117">
        <f t="shared" si="14"/>
        <v>1.7590646409533481E-2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-677.30804708544235</v>
      </c>
      <c r="F118">
        <f t="shared" si="3"/>
        <v>36287.327024952137</v>
      </c>
      <c r="G118">
        <f t="shared" si="4"/>
        <v>-4334.7715013468269</v>
      </c>
      <c r="H118">
        <f t="shared" si="5"/>
        <v>11909.686818445818</v>
      </c>
      <c r="I118">
        <f t="shared" si="6"/>
        <v>12674.023989339403</v>
      </c>
      <c r="J118" s="41">
        <f t="shared" si="7"/>
        <v>1980.316248334284</v>
      </c>
      <c r="K118">
        <f t="shared" si="8"/>
        <v>4.7813536397478611</v>
      </c>
      <c r="L118">
        <f t="shared" si="9"/>
        <v>36.277486907674358</v>
      </c>
      <c r="M118" s="41">
        <f t="shared" si="10"/>
        <v>63.01610517667514</v>
      </c>
      <c r="N118" s="5">
        <f t="shared" si="11"/>
        <v>2.8689811529074946E-7</v>
      </c>
      <c r="O118" s="4">
        <f>SUM($N$54:N118)*0.1+$O$30</f>
        <v>-3.6767581125305065E-5</v>
      </c>
      <c r="P118" s="4">
        <f>-SUM(O118:$O$234)</f>
        <v>3.9874652785291632E-3</v>
      </c>
      <c r="Q118" s="5">
        <f t="shared" si="12"/>
        <v>-7.8824609344542291E-7</v>
      </c>
      <c r="R118" s="4">
        <f>SUM($Q$54:Q118)*0.1+$O$8</f>
        <v>1.5243820019630237E-4</v>
      </c>
      <c r="S118" s="4">
        <f>-SUM(R118:$R$234)</f>
        <v>-1.6971622664145813E-2</v>
      </c>
      <c r="T118">
        <f t="shared" si="13"/>
        <v>1.568096294903277E-4</v>
      </c>
      <c r="U118">
        <f t="shared" si="14"/>
        <v>1.7433756198869579E-2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-677.30804708544235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-4402.5023060553704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12872.055614172832</v>
      </c>
      <c r="J119" s="41">
        <f t="shared" ref="J119:J182" si="24">SQRT(SUMSQ(D119:E119))</f>
        <v>1980.316248334284</v>
      </c>
      <c r="K119">
        <f t="shared" ref="K119:K182" si="25">32*I119/(PI()*$G$13^3)</f>
        <v>4.8560622903689223</v>
      </c>
      <c r="L119">
        <f t="shared" ref="L119:L182" si="26">16*F119/(PI()*$G$13^3)*$G$23</f>
        <v>36.277486907674358</v>
      </c>
      <c r="M119" s="41">
        <f t="shared" ref="M119:M182" si="27">SQRT(K119^2+3*L119^2)</f>
        <v>63.02181772987349</v>
      </c>
      <c r="N119" s="5">
        <f t="shared" ref="N119:N182" si="28">-G119/($G$15*$B$42)</f>
        <v>2.9138089834216736E-7</v>
      </c>
      <c r="O119" s="4">
        <f>SUM($N$54:N119)*0.1+$O$30</f>
        <v>-3.6738443035470851E-5</v>
      </c>
      <c r="P119" s="4">
        <f>-SUM(O119:$O$234)</f>
        <v>3.950697697403859E-3</v>
      </c>
      <c r="Q119" s="5">
        <f t="shared" ref="Q119:Q182" si="29">-H119/($B$42*$G$15)</f>
        <v>-8.0056243865550759E-7</v>
      </c>
      <c r="R119" s="4">
        <f>SUM($Q$54:Q119)*0.1+$O$8</f>
        <v>1.5235814395243681E-4</v>
      </c>
      <c r="S119" s="4">
        <f>-SUM(R119:$R$234)</f>
        <v>-1.6819184463949512E-2</v>
      </c>
      <c r="T119">
        <f t="shared" ref="T119:T182" si="30">SQRT(SUMSQ(O119,R119))</f>
        <v>1.5672497320242868E-4</v>
      </c>
      <c r="U119">
        <f t="shared" ref="U119:U182" si="31">SQRT(S119^2+P119^2)</f>
        <v>1.7276949335129532E-2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-677.30804708544235</v>
      </c>
      <c r="F120">
        <f t="shared" si="20"/>
        <v>36287.327024952137</v>
      </c>
      <c r="G120">
        <f t="shared" si="21"/>
        <v>-4470.2331107639147</v>
      </c>
      <c r="H120">
        <f t="shared" si="22"/>
        <v>12281.864531522249</v>
      </c>
      <c r="I120">
        <f t="shared" si="23"/>
        <v>13070.08723900626</v>
      </c>
      <c r="J120" s="41">
        <f t="shared" si="24"/>
        <v>1980.316248334284</v>
      </c>
      <c r="K120">
        <f t="shared" si="25"/>
        <v>4.9307709409899818</v>
      </c>
      <c r="L120">
        <f t="shared" si="26"/>
        <v>36.277486907674358</v>
      </c>
      <c r="M120" s="41">
        <f t="shared" si="27"/>
        <v>63.027618319923569</v>
      </c>
      <c r="N120" s="5">
        <f t="shared" si="28"/>
        <v>2.9586368139358531E-7</v>
      </c>
      <c r="O120" s="4">
        <f>SUM($N$54:N120)*0.1+$O$30</f>
        <v>-3.6708856667331489E-5</v>
      </c>
      <c r="P120" s="4">
        <f>-SUM(O120:$O$234)</f>
        <v>3.9139592543683873E-3</v>
      </c>
      <c r="Q120" s="5">
        <f t="shared" si="29"/>
        <v>-8.1287878386559238E-7</v>
      </c>
      <c r="R120" s="4">
        <f>SUM($Q$54:Q120)*0.1+$O$8</f>
        <v>1.5227685607405026E-4</v>
      </c>
      <c r="S120" s="4">
        <f>-SUM(R120:$R$234)</f>
        <v>-1.6666826319997077E-2</v>
      </c>
      <c r="T120">
        <f t="shared" si="30"/>
        <v>1.566390151067725E-4</v>
      </c>
      <c r="U120">
        <f t="shared" si="31"/>
        <v>1.7120227119574179E-2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-677.30804708544235</v>
      </c>
      <c r="F121">
        <f t="shared" si="20"/>
        <v>36287.327024952137</v>
      </c>
      <c r="G121">
        <f t="shared" si="21"/>
        <v>-4537.9639154724582</v>
      </c>
      <c r="H121">
        <f t="shared" si="22"/>
        <v>12467.953388060465</v>
      </c>
      <c r="I121">
        <f t="shared" si="23"/>
        <v>13268.118863839687</v>
      </c>
      <c r="J121" s="41">
        <f t="shared" si="24"/>
        <v>1980.316248334284</v>
      </c>
      <c r="K121">
        <f t="shared" si="25"/>
        <v>5.0054795916110422</v>
      </c>
      <c r="L121">
        <f t="shared" si="26"/>
        <v>36.277486907674358</v>
      </c>
      <c r="M121" s="41">
        <f t="shared" si="27"/>
        <v>63.033506922520885</v>
      </c>
      <c r="N121" s="5">
        <f t="shared" si="28"/>
        <v>3.0034646444500321E-7</v>
      </c>
      <c r="O121" s="4">
        <f>SUM($N$54:N121)*0.1+$O$30</f>
        <v>-3.6678822020886991E-5</v>
      </c>
      <c r="P121" s="4">
        <f>-SUM(O121:$O$234)</f>
        <v>3.8772503977010562E-3</v>
      </c>
      <c r="Q121" s="5">
        <f t="shared" si="29"/>
        <v>-8.2519512907567706E-7</v>
      </c>
      <c r="R121" s="4">
        <f>SUM($Q$54:Q121)*0.1+$O$8</f>
        <v>1.521943365611427E-4</v>
      </c>
      <c r="S121" s="4">
        <f>-SUM(R121:$R$234)</f>
        <v>-1.6514549463923025E-2</v>
      </c>
      <c r="T121">
        <f t="shared" si="30"/>
        <v>1.5655175523170055E-4</v>
      </c>
      <c r="U121">
        <f t="shared" si="31"/>
        <v>1.6963590853437644E-2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-677.30804708544235</v>
      </c>
      <c r="F122">
        <f t="shared" si="20"/>
        <v>36287.327024952137</v>
      </c>
      <c r="G122">
        <f t="shared" si="21"/>
        <v>-4605.6947201810026</v>
      </c>
      <c r="H122">
        <f t="shared" si="22"/>
        <v>12654.042244598679</v>
      </c>
      <c r="I122">
        <f t="shared" si="23"/>
        <v>13466.150488673115</v>
      </c>
      <c r="J122" s="41">
        <f t="shared" si="24"/>
        <v>1980.316248334284</v>
      </c>
      <c r="K122">
        <f t="shared" si="25"/>
        <v>5.0801882422321025</v>
      </c>
      <c r="L122">
        <f t="shared" si="26"/>
        <v>36.277486907674358</v>
      </c>
      <c r="M122" s="41">
        <f t="shared" si="27"/>
        <v>63.039483513001336</v>
      </c>
      <c r="N122" s="5">
        <f t="shared" si="28"/>
        <v>3.0482924749642121E-7</v>
      </c>
      <c r="O122" s="4">
        <f>SUM($N$54:N122)*0.1+$O$30</f>
        <v>-3.6648339096137351E-5</v>
      </c>
      <c r="P122" s="4">
        <f>-SUM(O122:$O$234)</f>
        <v>3.8405715756801686E-3</v>
      </c>
      <c r="Q122" s="5">
        <f t="shared" si="29"/>
        <v>-8.3751147428576164E-7</v>
      </c>
      <c r="R122" s="4">
        <f>SUM($Q$54:Q122)*0.1+$O$8</f>
        <v>1.5211058541371412E-4</v>
      </c>
      <c r="S122" s="4">
        <f>-SUM(R122:$R$234)</f>
        <v>-1.6362355127361883E-2</v>
      </c>
      <c r="T122">
        <f t="shared" si="30"/>
        <v>1.5646319360606279E-4</v>
      </c>
      <c r="U122">
        <f t="shared" si="31"/>
        <v>1.6807041837926986E-2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-677.30804708544235</v>
      </c>
      <c r="F123">
        <f t="shared" si="20"/>
        <v>36287.327024952137</v>
      </c>
      <c r="G123">
        <f t="shared" si="21"/>
        <v>-4673.4255248895461</v>
      </c>
      <c r="H123">
        <f t="shared" si="22"/>
        <v>12840.131101136894</v>
      </c>
      <c r="I123">
        <f t="shared" si="23"/>
        <v>13664.182113506542</v>
      </c>
      <c r="J123" s="41">
        <f t="shared" si="24"/>
        <v>1980.316248334284</v>
      </c>
      <c r="K123">
        <f t="shared" si="25"/>
        <v>5.154896892853162</v>
      </c>
      <c r="L123">
        <f t="shared" si="26"/>
        <v>36.277486907674358</v>
      </c>
      <c r="M123" s="41">
        <f t="shared" si="27"/>
        <v>63.045548066341695</v>
      </c>
      <c r="N123" s="5">
        <f t="shared" si="28"/>
        <v>3.0931203054783911E-7</v>
      </c>
      <c r="O123" s="4">
        <f>SUM($N$54:N123)*0.1+$O$30</f>
        <v>-3.6617407893082563E-5</v>
      </c>
      <c r="P123" s="4">
        <f>-SUM(O123:$O$234)</f>
        <v>3.8039232365840313E-3</v>
      </c>
      <c r="Q123" s="5">
        <f t="shared" si="29"/>
        <v>-8.4982781949584643E-7</v>
      </c>
      <c r="R123" s="4">
        <f>SUM($Q$54:Q123)*0.1+$O$8</f>
        <v>1.5202560263176453E-4</v>
      </c>
      <c r="S123" s="4">
        <f>-SUM(R123:$R$234)</f>
        <v>-1.6210244541948169E-2</v>
      </c>
      <c r="T123">
        <f t="shared" si="30"/>
        <v>1.5637333025922149E-4</v>
      </c>
      <c r="U123">
        <f t="shared" si="31"/>
        <v>1.6650581374221873E-2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-677.30804708544235</v>
      </c>
      <c r="F124">
        <f t="shared" si="20"/>
        <v>36287.327024952137</v>
      </c>
      <c r="G124">
        <f t="shared" si="21"/>
        <v>-4741.1563295980905</v>
      </c>
      <c r="H124">
        <f t="shared" si="22"/>
        <v>13026.21995767511</v>
      </c>
      <c r="I124">
        <f t="shared" si="23"/>
        <v>13862.213738339969</v>
      </c>
      <c r="J124" s="41">
        <f t="shared" si="24"/>
        <v>1980.316248334284</v>
      </c>
      <c r="K124">
        <f t="shared" si="25"/>
        <v>5.2296055434742224</v>
      </c>
      <c r="L124">
        <f t="shared" si="26"/>
        <v>36.277486907674358</v>
      </c>
      <c r="M124" s="41">
        <f t="shared" si="27"/>
        <v>63.051700557160153</v>
      </c>
      <c r="N124" s="5">
        <f t="shared" si="28"/>
        <v>3.1379481359925712E-7</v>
      </c>
      <c r="O124" s="4">
        <f>SUM($N$54:N124)*0.1+$O$30</f>
        <v>-3.6586028411722639E-5</v>
      </c>
      <c r="P124" s="4">
        <f>-SUM(O124:$O$234)</f>
        <v>3.7673058286909486E-3</v>
      </c>
      <c r="Q124" s="5">
        <f t="shared" si="29"/>
        <v>-8.6214416470593111E-7</v>
      </c>
      <c r="R124" s="4">
        <f>SUM($Q$54:Q124)*0.1+$O$8</f>
        <v>1.5193938821529395E-4</v>
      </c>
      <c r="S124" s="4">
        <f>-SUM(R124:$R$234)</f>
        <v>-1.6058218939316405E-2</v>
      </c>
      <c r="T124">
        <f t="shared" si="30"/>
        <v>1.5628216522105515E-4</v>
      </c>
      <c r="U124">
        <f t="shared" si="31"/>
        <v>1.649421076347422E-2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-677.30804708544235</v>
      </c>
      <c r="F125">
        <f t="shared" si="20"/>
        <v>36287.327024952137</v>
      </c>
      <c r="G125">
        <f t="shared" si="21"/>
        <v>-4808.8871343066348</v>
      </c>
      <c r="H125">
        <f t="shared" si="22"/>
        <v>13212.308814213326</v>
      </c>
      <c r="I125">
        <f t="shared" si="23"/>
        <v>14060.245363173397</v>
      </c>
      <c r="J125" s="41">
        <f t="shared" si="24"/>
        <v>1980.316248334284</v>
      </c>
      <c r="K125">
        <f t="shared" si="25"/>
        <v>5.3043141940952827</v>
      </c>
      <c r="L125">
        <f t="shared" si="26"/>
        <v>36.277486907674358</v>
      </c>
      <c r="M125" s="41">
        <f t="shared" si="27"/>
        <v>63.057940959716838</v>
      </c>
      <c r="N125" s="5">
        <f t="shared" si="28"/>
        <v>3.1827759665067507E-7</v>
      </c>
      <c r="O125" s="4">
        <f>SUM($N$54:N125)*0.1+$O$30</f>
        <v>-3.6554200652057574E-5</v>
      </c>
      <c r="P125" s="4">
        <f>-SUM(O125:$O$234)</f>
        <v>3.7307198002792257E-3</v>
      </c>
      <c r="Q125" s="5">
        <f t="shared" si="29"/>
        <v>-8.7446050991601579E-7</v>
      </c>
      <c r="R125" s="4">
        <f>SUM($Q$54:Q125)*0.1+$O$8</f>
        <v>1.5185194216430235E-4</v>
      </c>
      <c r="S125" s="4">
        <f>-SUM(R125:$R$234)</f>
        <v>-1.5906279551101108E-2</v>
      </c>
      <c r="T125">
        <f t="shared" si="30"/>
        <v>1.5618969852196243E-4</v>
      </c>
      <c r="U125">
        <f t="shared" si="31"/>
        <v>1.6337931306807871E-2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-677.30804708544235</v>
      </c>
      <c r="F126">
        <f t="shared" si="20"/>
        <v>36287.327024952137</v>
      </c>
      <c r="G126">
        <f t="shared" si="21"/>
        <v>-4876.6179390151783</v>
      </c>
      <c r="H126">
        <f t="shared" si="22"/>
        <v>13398.397670751541</v>
      </c>
      <c r="I126">
        <f t="shared" si="23"/>
        <v>14258.276988006824</v>
      </c>
      <c r="J126" s="41">
        <f t="shared" si="24"/>
        <v>1980.316248334284</v>
      </c>
      <c r="K126">
        <f t="shared" si="25"/>
        <v>5.3790228447163431</v>
      </c>
      <c r="L126">
        <f t="shared" si="26"/>
        <v>36.277486907674358</v>
      </c>
      <c r="M126" s="41">
        <f t="shared" si="27"/>
        <v>63.064269247914339</v>
      </c>
      <c r="N126" s="5">
        <f t="shared" si="28"/>
        <v>3.2276037970209297E-7</v>
      </c>
      <c r="O126" s="4">
        <f>SUM($N$54:N126)*0.1+$O$30</f>
        <v>-3.6521924614087359E-5</v>
      </c>
      <c r="P126" s="4">
        <f>-SUM(O126:$O$234)</f>
        <v>3.6941655996271684E-3</v>
      </c>
      <c r="Q126" s="5">
        <f t="shared" si="29"/>
        <v>-8.8677685512610047E-7</v>
      </c>
      <c r="R126" s="4">
        <f>SUM($Q$54:Q126)*0.1+$O$8</f>
        <v>1.5176326447878974E-4</v>
      </c>
      <c r="S126" s="4">
        <f>-SUM(R126:$R$234)</f>
        <v>-1.5754427608936809E-2</v>
      </c>
      <c r="T126">
        <f t="shared" si="30"/>
        <v>1.5609593019286623E-4</v>
      </c>
      <c r="U126">
        <f t="shared" si="31"/>
        <v>1.6181744305318234E-2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-677.30804708544235</v>
      </c>
      <c r="F127">
        <f t="shared" si="20"/>
        <v>36287.327024952137</v>
      </c>
      <c r="G127">
        <f t="shared" si="21"/>
        <v>-4944.3487437237227</v>
      </c>
      <c r="H127">
        <f t="shared" si="22"/>
        <v>13584.486527289757</v>
      </c>
      <c r="I127">
        <f t="shared" si="23"/>
        <v>14456.308612840252</v>
      </c>
      <c r="J127" s="41">
        <f t="shared" si="24"/>
        <v>1980.316248334284</v>
      </c>
      <c r="K127">
        <f t="shared" si="25"/>
        <v>5.4537314953374025</v>
      </c>
      <c r="L127">
        <f t="shared" si="26"/>
        <v>36.277486907674358</v>
      </c>
      <c r="M127" s="41">
        <f t="shared" si="27"/>
        <v>63.070685395298256</v>
      </c>
      <c r="N127" s="5">
        <f t="shared" si="28"/>
        <v>3.2724316275351097E-7</v>
      </c>
      <c r="O127" s="4">
        <f>SUM($N$54:N127)*0.1+$O$30</f>
        <v>-3.648920029781201E-5</v>
      </c>
      <c r="P127" s="4">
        <f>-SUM(O127:$O$234)</f>
        <v>3.6576436750130809E-3</v>
      </c>
      <c r="Q127" s="5">
        <f t="shared" si="29"/>
        <v>-8.9909320033618526E-7</v>
      </c>
      <c r="R127" s="4">
        <f>SUM($Q$54:Q127)*0.1+$O$8</f>
        <v>1.5167335515875612E-4</v>
      </c>
      <c r="S127" s="4">
        <f>-SUM(R127:$R$234)</f>
        <v>-1.5602664344458015E-2</v>
      </c>
      <c r="T127">
        <f t="shared" si="30"/>
        <v>1.5600086026521784E-4</v>
      </c>
      <c r="U127">
        <f t="shared" si="31"/>
        <v>1.6025651060071932E-2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-677.30804708544235</v>
      </c>
      <c r="F128">
        <f t="shared" si="20"/>
        <v>36287.327024952137</v>
      </c>
      <c r="G128">
        <f t="shared" si="21"/>
        <v>-5012.0795484322662</v>
      </c>
      <c r="H128">
        <f t="shared" si="22"/>
        <v>13770.575383827972</v>
      </c>
      <c r="I128">
        <f t="shared" si="23"/>
        <v>14654.340237673681</v>
      </c>
      <c r="J128" s="41">
        <f t="shared" si="24"/>
        <v>1980.316248334284</v>
      </c>
      <c r="K128">
        <f t="shared" si="25"/>
        <v>5.5284401459584638</v>
      </c>
      <c r="L128">
        <f t="shared" si="26"/>
        <v>36.277486907674358</v>
      </c>
      <c r="M128" s="41">
        <f t="shared" si="27"/>
        <v>63.077189375057756</v>
      </c>
      <c r="N128" s="5">
        <f t="shared" si="28"/>
        <v>3.3172594580492887E-7</v>
      </c>
      <c r="O128" s="4">
        <f>SUM($N$54:N128)*0.1+$O$30</f>
        <v>-3.6456027703231518E-5</v>
      </c>
      <c r="P128" s="4">
        <f>-SUM(O128:$O$234)</f>
        <v>3.6211544747152694E-3</v>
      </c>
      <c r="Q128" s="5">
        <f t="shared" si="29"/>
        <v>-9.1140954554626994E-7</v>
      </c>
      <c r="R128" s="4">
        <f>SUM($Q$54:Q128)*0.1+$O$8</f>
        <v>1.5158221420420148E-4</v>
      </c>
      <c r="S128" s="4">
        <f>-SUM(R128:$R$234)</f>
        <v>-1.545099098929926E-2</v>
      </c>
      <c r="T128">
        <f t="shared" si="30"/>
        <v>1.5590448877100111E-4</v>
      </c>
      <c r="U128">
        <f t="shared" si="31"/>
        <v>1.5869652872106479E-2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-677.30804708544235</v>
      </c>
      <c r="F129">
        <f t="shared" si="20"/>
        <v>36287.327024952137</v>
      </c>
      <c r="G129">
        <f t="shared" si="21"/>
        <v>-5079.8103531408105</v>
      </c>
      <c r="H129">
        <f t="shared" si="22"/>
        <v>13956.664240366188</v>
      </c>
      <c r="I129">
        <f t="shared" si="23"/>
        <v>14852.371862507109</v>
      </c>
      <c r="J129" s="41">
        <f t="shared" si="24"/>
        <v>1980.316248334284</v>
      </c>
      <c r="K129">
        <f t="shared" si="25"/>
        <v>5.6031487965795232</v>
      </c>
      <c r="L129">
        <f t="shared" si="26"/>
        <v>36.277486907674358</v>
      </c>
      <c r="M129" s="41">
        <f t="shared" si="27"/>
        <v>63.083781160026099</v>
      </c>
      <c r="N129" s="5">
        <f t="shared" si="28"/>
        <v>3.3620872885634682E-7</v>
      </c>
      <c r="O129" s="4">
        <f>SUM($N$54:N129)*0.1+$O$30</f>
        <v>-3.6422406830345885E-5</v>
      </c>
      <c r="P129" s="4">
        <f>-SUM(O129:$O$234)</f>
        <v>3.5846984470120379E-3</v>
      </c>
      <c r="Q129" s="5">
        <f t="shared" si="29"/>
        <v>-9.2372589075635462E-7</v>
      </c>
      <c r="R129" s="4">
        <f>SUM($Q$54:Q129)*0.1+$O$8</f>
        <v>1.5148984161512586E-4</v>
      </c>
      <c r="S129" s="4">
        <f>-SUM(R129:$R$234)</f>
        <v>-1.5299408775095056E-2</v>
      </c>
      <c r="T129">
        <f t="shared" si="30"/>
        <v>1.5580681574273682E-4</v>
      </c>
      <c r="U129">
        <f t="shared" si="31"/>
        <v>1.5713751042429881E-2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-677.30804708544235</v>
      </c>
      <c r="F130">
        <f t="shared" si="20"/>
        <v>36287.327024952137</v>
      </c>
      <c r="G130">
        <f t="shared" si="21"/>
        <v>-5147.541157849354</v>
      </c>
      <c r="H130">
        <f t="shared" si="22"/>
        <v>14142.753096904404</v>
      </c>
      <c r="I130">
        <f t="shared" si="23"/>
        <v>15050.403487340536</v>
      </c>
      <c r="J130" s="41">
        <f t="shared" si="24"/>
        <v>1980.316248334284</v>
      </c>
      <c r="K130">
        <f t="shared" si="25"/>
        <v>5.6778574472005836</v>
      </c>
      <c r="L130">
        <f t="shared" si="26"/>
        <v>36.277486907674358</v>
      </c>
      <c r="M130" s="41">
        <f t="shared" si="27"/>
        <v>63.090460722681243</v>
      </c>
      <c r="N130" s="5">
        <f t="shared" si="28"/>
        <v>3.4069151190776478E-7</v>
      </c>
      <c r="O130" s="4">
        <f>SUM($N$54:N130)*0.1+$O$30</f>
        <v>-3.638833767915511E-5</v>
      </c>
      <c r="P130" s="4">
        <f>-SUM(O130:$O$234)</f>
        <v>3.5482760401816921E-3</v>
      </c>
      <c r="Q130" s="5">
        <f t="shared" si="29"/>
        <v>-9.3604223596643941E-7</v>
      </c>
      <c r="R130" s="4">
        <f>SUM($Q$54:Q130)*0.1+$O$8</f>
        <v>1.5139623739152922E-4</v>
      </c>
      <c r="S130" s="4">
        <f>-SUM(R130:$R$234)</f>
        <v>-1.5147918933479934E-2</v>
      </c>
      <c r="T130">
        <f t="shared" si="30"/>
        <v>1.5570784121348702E-4</v>
      </c>
      <c r="U130">
        <f t="shared" si="31"/>
        <v>1.5557946872020334E-2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-677.30804708544235</v>
      </c>
      <c r="F131">
        <f t="shared" si="20"/>
        <v>36287.327024952137</v>
      </c>
      <c r="G131">
        <f t="shared" si="21"/>
        <v>-5215.2719625578984</v>
      </c>
      <c r="H131">
        <f t="shared" si="22"/>
        <v>14328.841953442619</v>
      </c>
      <c r="I131">
        <f t="shared" si="23"/>
        <v>15248.435112173964</v>
      </c>
      <c r="J131" s="41">
        <f t="shared" si="24"/>
        <v>1980.316248334284</v>
      </c>
      <c r="K131">
        <f t="shared" si="25"/>
        <v>5.752566097821644</v>
      </c>
      <c r="L131">
        <f t="shared" si="26"/>
        <v>36.277486907674358</v>
      </c>
      <c r="M131" s="41">
        <f t="shared" si="27"/>
        <v>63.097228035146365</v>
      </c>
      <c r="N131" s="5">
        <f t="shared" si="28"/>
        <v>3.4517429495918273E-7</v>
      </c>
      <c r="O131" s="4">
        <f>SUM($N$54:N131)*0.1+$O$30</f>
        <v>-3.6353820249659186E-5</v>
      </c>
      <c r="P131" s="4">
        <f>-SUM(O131:$O$234)</f>
        <v>3.511887702502537E-3</v>
      </c>
      <c r="Q131" s="5">
        <f t="shared" si="29"/>
        <v>-9.4835858117652409E-7</v>
      </c>
      <c r="R131" s="4">
        <f>SUM($Q$54:Q131)*0.1+$O$8</f>
        <v>1.5130140153341156E-4</v>
      </c>
      <c r="S131" s="4">
        <f>-SUM(R131:$R$234)</f>
        <v>-1.4996522696088402E-2</v>
      </c>
      <c r="T131">
        <f t="shared" si="30"/>
        <v>1.5560756521685944E-4</v>
      </c>
      <c r="U131">
        <f t="shared" si="31"/>
        <v>1.5402241661825824E-2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-677.30804708544235</v>
      </c>
      <c r="F132">
        <f t="shared" si="20"/>
        <v>36287.327024952137</v>
      </c>
      <c r="G132">
        <f t="shared" si="21"/>
        <v>-5283.0027672664428</v>
      </c>
      <c r="H132">
        <f t="shared" si="22"/>
        <v>14514.930809980833</v>
      </c>
      <c r="I132">
        <f t="shared" si="23"/>
        <v>15446.466737007391</v>
      </c>
      <c r="J132" s="41">
        <f t="shared" si="24"/>
        <v>1980.316248334284</v>
      </c>
      <c r="K132">
        <f t="shared" si="25"/>
        <v>5.8272747484427034</v>
      </c>
      <c r="L132">
        <f t="shared" si="26"/>
        <v>36.277486907674358</v>
      </c>
      <c r="M132" s="41">
        <f t="shared" si="27"/>
        <v>63.104083069190473</v>
      </c>
      <c r="N132" s="5">
        <f t="shared" si="28"/>
        <v>3.4965707801060073E-7</v>
      </c>
      <c r="O132" s="4">
        <f>SUM($N$54:N132)*0.1+$O$30</f>
        <v>-3.6318854541858126E-5</v>
      </c>
      <c r="P132" s="4">
        <f>-SUM(O132:$O$234)</f>
        <v>3.4755338822528778E-3</v>
      </c>
      <c r="Q132" s="5">
        <f t="shared" si="29"/>
        <v>-9.6067492638660877E-7</v>
      </c>
      <c r="R132" s="4">
        <f>SUM($Q$54:Q132)*0.1+$O$8</f>
        <v>1.5120533404077289E-4</v>
      </c>
      <c r="S132" s="4">
        <f>-SUM(R132:$R$234)</f>
        <v>-1.4845221294554992E-2</v>
      </c>
      <c r="T132">
        <f t="shared" si="30"/>
        <v>1.5550598778701213E-4</v>
      </c>
      <c r="U132">
        <f t="shared" si="31"/>
        <v>1.5246636712763795E-2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-677.30804708544235</v>
      </c>
      <c r="F133">
        <f t="shared" si="20"/>
        <v>36287.327024952137</v>
      </c>
      <c r="G133">
        <f t="shared" si="21"/>
        <v>-5350.7335719749863</v>
      </c>
      <c r="H133">
        <f t="shared" si="22"/>
        <v>14701.019666519049</v>
      </c>
      <c r="I133">
        <f t="shared" si="23"/>
        <v>15644.498361840819</v>
      </c>
      <c r="J133" s="41">
        <f t="shared" si="24"/>
        <v>1980.316248334284</v>
      </c>
      <c r="K133">
        <f t="shared" si="25"/>
        <v>5.9019833990637638</v>
      </c>
      <c r="L133">
        <f t="shared" si="26"/>
        <v>36.277486907674358</v>
      </c>
      <c r="M133" s="41">
        <f t="shared" si="27"/>
        <v>63.111025796228965</v>
      </c>
      <c r="N133" s="5">
        <f t="shared" si="28"/>
        <v>3.5413986106201863E-7</v>
      </c>
      <c r="O133" s="4">
        <f>SUM($N$54:N133)*0.1+$O$30</f>
        <v>-3.6283440555751925E-5</v>
      </c>
      <c r="P133" s="4">
        <f>-SUM(O133:$O$234)</f>
        <v>3.4392150277110191E-3</v>
      </c>
      <c r="Q133" s="5">
        <f t="shared" si="29"/>
        <v>-9.7299127159669346E-7</v>
      </c>
      <c r="R133" s="4">
        <f>SUM($Q$54:Q133)*0.1+$O$8</f>
        <v>1.5110803491361324E-4</v>
      </c>
      <c r="S133" s="4">
        <f>-SUM(R133:$R$234)</f>
        <v>-1.469401596051422E-2</v>
      </c>
      <c r="T133">
        <f t="shared" si="30"/>
        <v>1.5540310895865804E-4</v>
      </c>
      <c r="U133">
        <f t="shared" si="31"/>
        <v>1.5091133325720768E-2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-677.30804708544235</v>
      </c>
      <c r="F134">
        <f t="shared" si="20"/>
        <v>36287.327024952137</v>
      </c>
      <c r="G134">
        <f t="shared" si="21"/>
        <v>-5418.4643766835306</v>
      </c>
      <c r="H134">
        <f t="shared" si="22"/>
        <v>14887.108523057264</v>
      </c>
      <c r="I134">
        <f t="shared" si="23"/>
        <v>15842.529986674246</v>
      </c>
      <c r="J134" s="41">
        <f t="shared" si="24"/>
        <v>1980.316248334284</v>
      </c>
      <c r="K134">
        <f t="shared" si="25"/>
        <v>5.9766920496848241</v>
      </c>
      <c r="L134">
        <f t="shared" si="26"/>
        <v>36.277486907674358</v>
      </c>
      <c r="M134" s="41">
        <f t="shared" si="27"/>
        <v>63.118056187324243</v>
      </c>
      <c r="N134" s="5">
        <f t="shared" si="28"/>
        <v>3.5862264411343658E-7</v>
      </c>
      <c r="O134" s="4">
        <f>SUM($N$54:N134)*0.1+$O$30</f>
        <v>-3.6247578291340582E-5</v>
      </c>
      <c r="P134" s="4">
        <f>-SUM(O134:$O$234)</f>
        <v>3.4029315871552672E-3</v>
      </c>
      <c r="Q134" s="5">
        <f t="shared" si="29"/>
        <v>-9.8530761680677814E-7</v>
      </c>
      <c r="R134" s="4">
        <f>SUM($Q$54:Q134)*0.1+$O$8</f>
        <v>1.5100950415193254E-4</v>
      </c>
      <c r="S134" s="4">
        <f>-SUM(R134:$R$234)</f>
        <v>-1.4542907925600606E-2</v>
      </c>
      <c r="T134">
        <f t="shared" si="30"/>
        <v>1.5529892876706971E-4</v>
      </c>
      <c r="U134">
        <f t="shared" si="31"/>
        <v>1.4935732801551986E-2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-677.30804708544235</v>
      </c>
      <c r="F135">
        <f t="shared" si="20"/>
        <v>36287.327024952137</v>
      </c>
      <c r="G135">
        <f t="shared" si="21"/>
        <v>-5486.1951813920741</v>
      </c>
      <c r="H135">
        <f t="shared" si="22"/>
        <v>15073.19737959548</v>
      </c>
      <c r="I135">
        <f t="shared" si="23"/>
        <v>16040.561611507674</v>
      </c>
      <c r="J135" s="41">
        <f t="shared" si="24"/>
        <v>1980.316248334284</v>
      </c>
      <c r="K135">
        <f t="shared" si="25"/>
        <v>6.0514007003058836</v>
      </c>
      <c r="L135">
        <f t="shared" si="26"/>
        <v>36.277486907674358</v>
      </c>
      <c r="M135" s="41">
        <f t="shared" si="27"/>
        <v>63.12517421318627</v>
      </c>
      <c r="N135" s="5">
        <f t="shared" si="28"/>
        <v>3.6310542716485448E-7</v>
      </c>
      <c r="O135" s="4">
        <f>SUM($N$54:N135)*0.1+$O$30</f>
        <v>-3.6211267748624097E-5</v>
      </c>
      <c r="P135" s="4">
        <f>-SUM(O135:$O$234)</f>
        <v>3.3666840088639265E-3</v>
      </c>
      <c r="Q135" s="5">
        <f t="shared" si="29"/>
        <v>-9.9762396201686282E-7</v>
      </c>
      <c r="R135" s="4">
        <f>SUM($Q$54:Q135)*0.1+$O$8</f>
        <v>1.5090974175573085E-4</v>
      </c>
      <c r="S135" s="4">
        <f>-SUM(R135:$R$234)</f>
        <v>-1.4391898421448673E-2</v>
      </c>
      <c r="T135">
        <f t="shared" si="30"/>
        <v>1.551934472480843E-4</v>
      </c>
      <c r="U135">
        <f t="shared" si="31"/>
        <v>1.4780436441081058E-2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-677.30804708544235</v>
      </c>
      <c r="F136">
        <f t="shared" si="20"/>
        <v>36287.327024952137</v>
      </c>
      <c r="G136">
        <f t="shared" si="21"/>
        <v>-5553.9259861006185</v>
      </c>
      <c r="H136">
        <f t="shared" si="22"/>
        <v>15259.286236133696</v>
      </c>
      <c r="I136">
        <f t="shared" si="23"/>
        <v>16238.593236341101</v>
      </c>
      <c r="J136" s="41">
        <f t="shared" si="24"/>
        <v>1980.316248334284</v>
      </c>
      <c r="K136">
        <f t="shared" si="25"/>
        <v>6.126109350926944</v>
      </c>
      <c r="L136">
        <f t="shared" si="26"/>
        <v>36.277486907674358</v>
      </c>
      <c r="M136" s="41">
        <f t="shared" si="27"/>
        <v>63.132379844173215</v>
      </c>
      <c r="N136" s="5">
        <f t="shared" si="28"/>
        <v>3.6758821021627249E-7</v>
      </c>
      <c r="O136" s="4">
        <f>SUM($N$54:N136)*0.1+$O$30</f>
        <v>-3.617450892760247E-5</v>
      </c>
      <c r="P136" s="4">
        <f>-SUM(O136:$O$234)</f>
        <v>3.3304727411153025E-3</v>
      </c>
      <c r="Q136" s="5">
        <f t="shared" si="29"/>
        <v>-1.0099403072269475E-6</v>
      </c>
      <c r="R136" s="4">
        <f>SUM($Q$54:Q136)*0.1+$O$8</f>
        <v>1.5080874772500815E-4</v>
      </c>
      <c r="S136" s="4">
        <f>-SUM(R136:$R$234)</f>
        <v>-1.4240988679692942E-2</v>
      </c>
      <c r="T136">
        <f t="shared" si="30"/>
        <v>1.550866644381081E-4</v>
      </c>
      <c r="U136">
        <f t="shared" si="31"/>
        <v>1.4625245545099563E-2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-677.30804708544235</v>
      </c>
      <c r="F137">
        <f t="shared" si="20"/>
        <v>36287.327024952137</v>
      </c>
      <c r="G137">
        <f t="shared" si="21"/>
        <v>-5621.656790809162</v>
      </c>
      <c r="H137">
        <f t="shared" si="22"/>
        <v>15445.375092671911</v>
      </c>
      <c r="I137">
        <f t="shared" si="23"/>
        <v>16436.624861174529</v>
      </c>
      <c r="J137" s="41">
        <f t="shared" si="24"/>
        <v>1980.316248334284</v>
      </c>
      <c r="K137">
        <f t="shared" si="25"/>
        <v>6.2008180015480043</v>
      </c>
      <c r="L137">
        <f t="shared" si="26"/>
        <v>36.277486907674358</v>
      </c>
      <c r="M137" s="41">
        <f t="shared" si="27"/>
        <v>63.139673050292046</v>
      </c>
      <c r="N137" s="5">
        <f t="shared" si="28"/>
        <v>3.7207099326769039E-7</v>
      </c>
      <c r="O137" s="4">
        <f>SUM($N$54:N137)*0.1+$O$30</f>
        <v>-3.6137301828275701E-5</v>
      </c>
      <c r="P137" s="4">
        <f>-SUM(O137:$O$234)</f>
        <v>3.2942982321877002E-3</v>
      </c>
      <c r="Q137" s="5">
        <f t="shared" si="29"/>
        <v>-1.0222566524370322E-6</v>
      </c>
      <c r="R137" s="4">
        <f>SUM($Q$54:Q137)*0.1+$O$8</f>
        <v>1.5070652205976447E-4</v>
      </c>
      <c r="S137" s="4">
        <f>-SUM(R137:$R$234)</f>
        <v>-1.4090179931967935E-2</v>
      </c>
      <c r="T137">
        <f t="shared" si="30"/>
        <v>1.5497858037412192E-4</v>
      </c>
      <c r="U137">
        <f t="shared" si="31"/>
        <v>1.4470161414366701E-2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-677.30804708544235</v>
      </c>
      <c r="F138">
        <f t="shared" si="20"/>
        <v>36287.327024952137</v>
      </c>
      <c r="G138">
        <f t="shared" si="21"/>
        <v>-5689.3875955177064</v>
      </c>
      <c r="H138">
        <f t="shared" si="22"/>
        <v>15631.463949210127</v>
      </c>
      <c r="I138">
        <f t="shared" si="23"/>
        <v>16634.656486007956</v>
      </c>
      <c r="J138" s="41">
        <f t="shared" si="24"/>
        <v>1980.316248334284</v>
      </c>
      <c r="K138">
        <f t="shared" si="25"/>
        <v>6.2755266521690647</v>
      </c>
      <c r="L138">
        <f t="shared" si="26"/>
        <v>36.277486907674358</v>
      </c>
      <c r="M138" s="41">
        <f t="shared" si="27"/>
        <v>63.147053801199135</v>
      </c>
      <c r="N138" s="5">
        <f t="shared" si="28"/>
        <v>3.7655377631910839E-7</v>
      </c>
      <c r="O138" s="4">
        <f>SUM($N$54:N138)*0.1+$O$30</f>
        <v>-3.609964645064379E-5</v>
      </c>
      <c r="P138" s="4">
        <f>-SUM(O138:$O$234)</f>
        <v>3.258160930359424E-3</v>
      </c>
      <c r="Q138" s="5">
        <f t="shared" si="29"/>
        <v>-1.0345729976471171E-6</v>
      </c>
      <c r="R138" s="4">
        <f>SUM($Q$54:Q138)*0.1+$O$8</f>
        <v>1.5060306475999974E-4</v>
      </c>
      <c r="S138" s="4">
        <f>-SUM(R138:$R$234)</f>
        <v>-1.3939473409908171E-2</v>
      </c>
      <c r="T138">
        <f t="shared" si="30"/>
        <v>1.5486919509368594E-4</v>
      </c>
      <c r="U138">
        <f t="shared" si="31"/>
        <v>1.4315185349608907E-2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-677.30804708544235</v>
      </c>
      <c r="F139">
        <f t="shared" si="20"/>
        <v>36287.327024952137</v>
      </c>
      <c r="G139">
        <f t="shared" si="21"/>
        <v>-5757.1184002262507</v>
      </c>
      <c r="H139">
        <f t="shared" si="22"/>
        <v>15817.552805748343</v>
      </c>
      <c r="I139">
        <f t="shared" si="23"/>
        <v>16832.688110841387</v>
      </c>
      <c r="J139" s="41">
        <f t="shared" si="24"/>
        <v>1980.316248334284</v>
      </c>
      <c r="K139">
        <f t="shared" si="25"/>
        <v>6.3502353027901259</v>
      </c>
      <c r="L139">
        <f t="shared" si="26"/>
        <v>36.277486907674358</v>
      </c>
      <c r="M139" s="41">
        <f t="shared" si="27"/>
        <v>63.154522066200897</v>
      </c>
      <c r="N139" s="5">
        <f t="shared" si="28"/>
        <v>3.8103655937052634E-7</v>
      </c>
      <c r="O139" s="4">
        <f>SUM($N$54:N139)*0.1+$O$30</f>
        <v>-3.6061542794706737E-5</v>
      </c>
      <c r="P139" s="4">
        <f>-SUM(O139:$O$234)</f>
        <v>3.2220612839087798E-3</v>
      </c>
      <c r="Q139" s="5">
        <f t="shared" si="29"/>
        <v>-1.0468893428572018E-6</v>
      </c>
      <c r="R139" s="4">
        <f>SUM($Q$54:Q139)*0.1+$O$8</f>
        <v>1.5049837582571402E-4</v>
      </c>
      <c r="S139" s="4">
        <f>-SUM(R139:$R$234)</f>
        <v>-1.378887034514817E-2</v>
      </c>
      <c r="T139">
        <f t="shared" si="30"/>
        <v>1.5475850863494494E-4</v>
      </c>
      <c r="U139">
        <f t="shared" si="31"/>
        <v>1.4160318651519481E-2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-677.30804708544235</v>
      </c>
      <c r="F140">
        <f t="shared" si="20"/>
        <v>36287.327024952137</v>
      </c>
      <c r="G140">
        <f t="shared" si="21"/>
        <v>-5824.8492049347942</v>
      </c>
      <c r="H140">
        <f t="shared" si="22"/>
        <v>16003.641662286558</v>
      </c>
      <c r="I140">
        <f t="shared" si="23"/>
        <v>17030.719735674811</v>
      </c>
      <c r="J140" s="41">
        <f t="shared" si="24"/>
        <v>1980.316248334284</v>
      </c>
      <c r="K140">
        <f t="shared" si="25"/>
        <v>6.4249439534111845</v>
      </c>
      <c r="L140">
        <f t="shared" si="26"/>
        <v>36.277486907674358</v>
      </c>
      <c r="M140" s="41">
        <f t="shared" si="27"/>
        <v>63.162077814254403</v>
      </c>
      <c r="N140" s="5">
        <f t="shared" si="28"/>
        <v>3.8551934242194424E-7</v>
      </c>
      <c r="O140" s="4">
        <f>SUM($N$54:N140)*0.1+$O$30</f>
        <v>-3.6022990860464542E-5</v>
      </c>
      <c r="P140" s="4">
        <f>-SUM(O140:$O$234)</f>
        <v>3.185999741114073E-3</v>
      </c>
      <c r="Q140" s="5">
        <f t="shared" si="29"/>
        <v>-1.0592056880672864E-6</v>
      </c>
      <c r="R140" s="4">
        <f>SUM($Q$54:Q140)*0.1+$O$8</f>
        <v>1.5039245525690729E-4</v>
      </c>
      <c r="S140" s="4">
        <f>-SUM(R140:$R$234)</f>
        <v>-1.3638371969322457E-2</v>
      </c>
      <c r="T140">
        <f t="shared" si="30"/>
        <v>1.5464652103663363E-4</v>
      </c>
      <c r="U140">
        <f t="shared" si="31"/>
        <v>1.4005562620758206E-2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-677.30804708544235</v>
      </c>
      <c r="F141">
        <f t="shared" si="20"/>
        <v>36287.327024952137</v>
      </c>
      <c r="G141">
        <f t="shared" si="21"/>
        <v>-5892.5800096433386</v>
      </c>
      <c r="H141">
        <f t="shared" si="22"/>
        <v>16189.730518824774</v>
      </c>
      <c r="I141">
        <f t="shared" si="23"/>
        <v>17228.751360508242</v>
      </c>
      <c r="J141" s="41">
        <f t="shared" si="24"/>
        <v>1980.316248334284</v>
      </c>
      <c r="K141">
        <f t="shared" si="25"/>
        <v>6.4996526040322458</v>
      </c>
      <c r="L141">
        <f t="shared" si="26"/>
        <v>36.277486907674358</v>
      </c>
      <c r="M141" s="41">
        <f t="shared" si="27"/>
        <v>63.169721013968051</v>
      </c>
      <c r="N141" s="5">
        <f t="shared" si="28"/>
        <v>3.9000212547336225E-7</v>
      </c>
      <c r="O141" s="4">
        <f>SUM($N$54:N141)*0.1+$O$30</f>
        <v>-3.5983990647917205E-5</v>
      </c>
      <c r="P141" s="4">
        <f>-SUM(O141:$O$234)</f>
        <v>3.1499767502536084E-3</v>
      </c>
      <c r="Q141" s="5">
        <f t="shared" si="29"/>
        <v>-1.0715220332773711E-6</v>
      </c>
      <c r="R141" s="4">
        <f>SUM($Q$54:Q141)*0.1+$O$8</f>
        <v>1.5028530305357957E-4</v>
      </c>
      <c r="S141" s="4">
        <f>-SUM(R141:$R$234)</f>
        <v>-1.3487979514065549E-2</v>
      </c>
      <c r="T141">
        <f t="shared" si="30"/>
        <v>1.5453323233808203E-4</v>
      </c>
      <c r="U141">
        <f t="shared" si="31"/>
        <v>1.3850918557950957E-2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-677.30804708544235</v>
      </c>
      <c r="F142">
        <f t="shared" si="20"/>
        <v>36287.327024952137</v>
      </c>
      <c r="G142">
        <f t="shared" si="21"/>
        <v>-5960.3108143518821</v>
      </c>
      <c r="H142">
        <f t="shared" si="22"/>
        <v>16375.819375362988</v>
      </c>
      <c r="I142">
        <f t="shared" si="23"/>
        <v>17426.782985341666</v>
      </c>
      <c r="J142" s="41">
        <f t="shared" si="24"/>
        <v>1980.316248334284</v>
      </c>
      <c r="K142">
        <f t="shared" si="25"/>
        <v>6.5743612546533043</v>
      </c>
      <c r="L142">
        <f t="shared" si="26"/>
        <v>36.277486907674358</v>
      </c>
      <c r="M142" s="41">
        <f t="shared" si="27"/>
        <v>63.177451633602161</v>
      </c>
      <c r="N142" s="5">
        <f t="shared" si="28"/>
        <v>3.9448490852478015E-7</v>
      </c>
      <c r="O142" s="4">
        <f>SUM($N$54:N142)*0.1+$O$30</f>
        <v>-3.5944542157064726E-5</v>
      </c>
      <c r="P142" s="4">
        <f>-SUM(O142:$O$234)</f>
        <v>3.1139927596056912E-3</v>
      </c>
      <c r="Q142" s="5">
        <f t="shared" si="29"/>
        <v>-1.0838383784874558E-6</v>
      </c>
      <c r="R142" s="4">
        <f>SUM($Q$54:Q142)*0.1+$O$8</f>
        <v>1.5017691921573082E-4</v>
      </c>
      <c r="S142" s="4">
        <f>-SUM(R142:$R$234)</f>
        <v>-1.3337694211011971E-2</v>
      </c>
      <c r="T142">
        <f t="shared" si="30"/>
        <v>1.5441864257922079E-4</v>
      </c>
      <c r="U142">
        <f t="shared" si="31"/>
        <v>1.3696387763689333E-2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-677.30804708544235</v>
      </c>
      <c r="F143">
        <f t="shared" si="20"/>
        <v>36287.327024952137</v>
      </c>
      <c r="G143">
        <f t="shared" si="21"/>
        <v>-6028.0416190604265</v>
      </c>
      <c r="H143">
        <f t="shared" si="22"/>
        <v>16561.908231901205</v>
      </c>
      <c r="I143">
        <f t="shared" si="23"/>
        <v>17624.814610175097</v>
      </c>
      <c r="J143" s="41">
        <f t="shared" si="24"/>
        <v>1980.316248334284</v>
      </c>
      <c r="K143">
        <f t="shared" si="25"/>
        <v>6.6490699052743656</v>
      </c>
      <c r="L143">
        <f t="shared" si="26"/>
        <v>36.277486907674358</v>
      </c>
      <c r="M143" s="41">
        <f t="shared" si="27"/>
        <v>63.185269641069659</v>
      </c>
      <c r="N143" s="5">
        <f t="shared" si="28"/>
        <v>3.989676915761981E-7</v>
      </c>
      <c r="O143" s="4">
        <f>SUM($N$54:N143)*0.1+$O$30</f>
        <v>-3.5904645387907112E-5</v>
      </c>
      <c r="P143" s="4">
        <f>-SUM(O143:$O$234)</f>
        <v>3.0780482174486267E-3</v>
      </c>
      <c r="Q143" s="5">
        <f t="shared" si="29"/>
        <v>-1.0961547236975405E-6</v>
      </c>
      <c r="R143" s="4">
        <f>SUM($Q$54:Q143)*0.1+$O$8</f>
        <v>1.5006730374336107E-4</v>
      </c>
      <c r="S143" s="4">
        <f>-SUM(R143:$R$234)</f>
        <v>-1.3187517291796239E-2</v>
      </c>
      <c r="T143">
        <f t="shared" si="30"/>
        <v>1.54302751800587E-4</v>
      </c>
      <c r="U143">
        <f t="shared" si="31"/>
        <v>1.3541971538530255E-2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-677.30804708544235</v>
      </c>
      <c r="F144">
        <f t="shared" si="20"/>
        <v>36287.327024952137</v>
      </c>
      <c r="G144">
        <f t="shared" si="21"/>
        <v>-6095.7724237689699</v>
      </c>
      <c r="H144">
        <f t="shared" si="22"/>
        <v>16747.997088439421</v>
      </c>
      <c r="I144">
        <f t="shared" si="23"/>
        <v>17822.846235008525</v>
      </c>
      <c r="J144" s="41">
        <f t="shared" si="24"/>
        <v>1980.316248334284</v>
      </c>
      <c r="K144">
        <f t="shared" si="25"/>
        <v>6.7237785558954259</v>
      </c>
      <c r="L144">
        <f t="shared" si="26"/>
        <v>36.277486907674358</v>
      </c>
      <c r="M144" s="41">
        <f t="shared" si="27"/>
        <v>63.193175003936723</v>
      </c>
      <c r="N144" s="5">
        <f t="shared" si="28"/>
        <v>4.0345047462761605E-7</v>
      </c>
      <c r="O144" s="4">
        <f>SUM($N$54:N144)*0.1+$O$30</f>
        <v>-3.5864300340444349E-5</v>
      </c>
      <c r="P144" s="4">
        <f>-SUM(O144:$O$234)</f>
        <v>3.0421435720607202E-3</v>
      </c>
      <c r="Q144" s="5">
        <f t="shared" si="29"/>
        <v>-1.1084710689076252E-6</v>
      </c>
      <c r="R144" s="4">
        <f>SUM($Q$54:Q144)*0.1+$O$8</f>
        <v>1.4995645663647031E-4</v>
      </c>
      <c r="S144" s="4">
        <f>-SUM(R144:$R$234)</f>
        <v>-1.3037449988052879E-2</v>
      </c>
      <c r="T144">
        <f t="shared" si="30"/>
        <v>1.541855600433296E-4</v>
      </c>
      <c r="U144">
        <f t="shared" si="31"/>
        <v>1.3387671182995584E-2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-677.30804708544235</v>
      </c>
      <c r="F145">
        <f t="shared" si="20"/>
        <v>36287.327024952137</v>
      </c>
      <c r="G145">
        <f t="shared" si="21"/>
        <v>-6163.5032284775143</v>
      </c>
      <c r="H145">
        <f t="shared" si="22"/>
        <v>16934.085944977636</v>
      </c>
      <c r="I145">
        <f t="shared" si="23"/>
        <v>18020.877859841952</v>
      </c>
      <c r="J145" s="41">
        <f t="shared" si="24"/>
        <v>1980.316248334284</v>
      </c>
      <c r="K145">
        <f t="shared" si="25"/>
        <v>6.7984872065164863</v>
      </c>
      <c r="L145">
        <f t="shared" si="26"/>
        <v>36.277486907674358</v>
      </c>
      <c r="M145" s="41">
        <f t="shared" si="27"/>
        <v>63.201167689423443</v>
      </c>
      <c r="N145" s="5">
        <f t="shared" si="28"/>
        <v>4.07933257679034E-7</v>
      </c>
      <c r="O145" s="4">
        <f>SUM($N$54:N145)*0.1+$O$30</f>
        <v>-3.5823507014676444E-5</v>
      </c>
      <c r="P145" s="4">
        <f>-SUM(O145:$O$234)</f>
        <v>3.0062792717202758E-3</v>
      </c>
      <c r="Q145" s="5">
        <f t="shared" si="29"/>
        <v>-1.1207874141177101E-6</v>
      </c>
      <c r="R145" s="4">
        <f>SUM($Q$54:Q145)*0.1+$O$8</f>
        <v>1.4984437789505853E-4</v>
      </c>
      <c r="S145" s="4">
        <f>-SUM(R145:$R$234)</f>
        <v>-1.2887493531416407E-2</v>
      </c>
      <c r="T145">
        <f t="shared" si="30"/>
        <v>1.5406706734921543E-4</v>
      </c>
      <c r="U145">
        <f t="shared" si="31"/>
        <v>1.3233487997571718E-2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-677.30804708544235</v>
      </c>
      <c r="F146">
        <f t="shared" si="20"/>
        <v>36287.327024952137</v>
      </c>
      <c r="G146">
        <f t="shared" si="21"/>
        <v>-6231.2340331860587</v>
      </c>
      <c r="H146">
        <f t="shared" si="22"/>
        <v>17120.174801515852</v>
      </c>
      <c r="I146">
        <f t="shared" si="23"/>
        <v>18218.90948467538</v>
      </c>
      <c r="J146" s="41">
        <f t="shared" si="24"/>
        <v>1980.316248334284</v>
      </c>
      <c r="K146">
        <f t="shared" si="25"/>
        <v>6.8731958571375467</v>
      </c>
      <c r="L146">
        <f t="shared" si="26"/>
        <v>36.277486907674358</v>
      </c>
      <c r="M146" s="41">
        <f t="shared" si="27"/>
        <v>63.209247664404508</v>
      </c>
      <c r="N146" s="5">
        <f t="shared" si="28"/>
        <v>4.1241604073045201E-7</v>
      </c>
      <c r="O146" s="4">
        <f>SUM($N$54:N146)*0.1+$O$30</f>
        <v>-3.5782265410603398E-5</v>
      </c>
      <c r="P146" s="4">
        <f>-SUM(O146:$O$234)</f>
        <v>2.9704557647055991E-3</v>
      </c>
      <c r="Q146" s="5">
        <f t="shared" si="29"/>
        <v>-1.1331037593277947E-6</v>
      </c>
      <c r="R146" s="4">
        <f>SUM($Q$54:Q146)*0.1+$O$8</f>
        <v>1.4973106751912574E-4</v>
      </c>
      <c r="S146" s="4">
        <f>-SUM(R146:$R$234)</f>
        <v>-1.2737649153521349E-2</v>
      </c>
      <c r="T146">
        <f t="shared" si="30"/>
        <v>1.5394727376063486E-4</v>
      </c>
      <c r="U146">
        <f t="shared" si="31"/>
        <v>1.3079423282709213E-2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-677.30804708544235</v>
      </c>
      <c r="F147">
        <f t="shared" si="20"/>
        <v>36287.327024952137</v>
      </c>
      <c r="G147">
        <f t="shared" si="21"/>
        <v>-6298.9648378946022</v>
      </c>
      <c r="H147">
        <f t="shared" si="22"/>
        <v>17306.263658054064</v>
      </c>
      <c r="I147">
        <f t="shared" si="23"/>
        <v>18416.941109508803</v>
      </c>
      <c r="J147" s="41">
        <f t="shared" si="24"/>
        <v>1980.316248334284</v>
      </c>
      <c r="K147">
        <f t="shared" si="25"/>
        <v>6.9479045077586052</v>
      </c>
      <c r="L147">
        <f t="shared" si="26"/>
        <v>36.277486907674358</v>
      </c>
      <c r="M147" s="41">
        <f t="shared" si="27"/>
        <v>63.217414895409838</v>
      </c>
      <c r="N147" s="5">
        <f t="shared" si="28"/>
        <v>4.1689882378186991E-7</v>
      </c>
      <c r="O147" s="4">
        <f>SUM($N$54:N147)*0.1+$O$30</f>
        <v>-3.5740575528225209E-5</v>
      </c>
      <c r="P147" s="4">
        <f>-SUM(O147:$O$234)</f>
        <v>2.9346734992949956E-3</v>
      </c>
      <c r="Q147" s="5">
        <f t="shared" si="29"/>
        <v>-1.1454201045378792E-6</v>
      </c>
      <c r="R147" s="4">
        <f>SUM($Q$54:Q147)*0.1+$O$8</f>
        <v>1.4961652550867196E-4</v>
      </c>
      <c r="S147" s="4">
        <f>-SUM(R147:$R$234)</f>
        <v>-1.2587918086002223E-2</v>
      </c>
      <c r="T147">
        <f t="shared" si="30"/>
        <v>1.5382617932060803E-4</v>
      </c>
      <c r="U147">
        <f t="shared" si="31"/>
        <v>1.2925478338822367E-2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-677.30804708544235</v>
      </c>
      <c r="F148">
        <f t="shared" si="20"/>
        <v>36287.327024952137</v>
      </c>
      <c r="G148">
        <f t="shared" si="21"/>
        <v>-6366.6956426031466</v>
      </c>
      <c r="H148">
        <f t="shared" si="22"/>
        <v>17492.352514592279</v>
      </c>
      <c r="I148">
        <f t="shared" si="23"/>
        <v>18614.972734342231</v>
      </c>
      <c r="J148" s="41">
        <f t="shared" si="24"/>
        <v>1980.316248334284</v>
      </c>
      <c r="K148">
        <f t="shared" si="25"/>
        <v>7.0226131583796647</v>
      </c>
      <c r="L148">
        <f t="shared" si="26"/>
        <v>36.277486907674358</v>
      </c>
      <c r="M148" s="41">
        <f t="shared" si="27"/>
        <v>63.225669348625331</v>
      </c>
      <c r="N148" s="5">
        <f t="shared" si="28"/>
        <v>4.2138160683328786E-7</v>
      </c>
      <c r="O148" s="4">
        <f>SUM($N$54:N148)*0.1+$O$30</f>
        <v>-3.5698437367541885E-5</v>
      </c>
      <c r="P148" s="4">
        <f>-SUM(O148:$O$234)</f>
        <v>2.8989329237667704E-3</v>
      </c>
      <c r="Q148" s="5">
        <f t="shared" si="29"/>
        <v>-1.1577364497479639E-6</v>
      </c>
      <c r="R148" s="4">
        <f>SUM($Q$54:Q148)*0.1+$O$8</f>
        <v>1.4950075186369717E-4</v>
      </c>
      <c r="S148" s="4">
        <f>-SUM(R148:$R$234)</f>
        <v>-1.2438301560493551E-2</v>
      </c>
      <c r="T148">
        <f t="shared" si="30"/>
        <v>1.5370378407279068E-4</v>
      </c>
      <c r="U148">
        <f t="shared" si="31"/>
        <v>1.2771654466288826E-2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-677.30804708544235</v>
      </c>
      <c r="F149">
        <f t="shared" si="20"/>
        <v>36287.327024952137</v>
      </c>
      <c r="G149">
        <f t="shared" si="21"/>
        <v>-6434.42644731169</v>
      </c>
      <c r="H149">
        <f t="shared" si="22"/>
        <v>17678.441371130495</v>
      </c>
      <c r="I149">
        <f t="shared" si="23"/>
        <v>18813.004359175662</v>
      </c>
      <c r="J149" s="41">
        <f t="shared" si="24"/>
        <v>1980.316248334284</v>
      </c>
      <c r="K149">
        <f t="shared" si="25"/>
        <v>7.0973218090007268</v>
      </c>
      <c r="L149">
        <f t="shared" si="26"/>
        <v>36.277486907674358</v>
      </c>
      <c r="M149" s="41">
        <f t="shared" si="27"/>
        <v>63.234010989893491</v>
      </c>
      <c r="N149" s="5">
        <f t="shared" si="28"/>
        <v>4.2586438988470576E-7</v>
      </c>
      <c r="O149" s="4">
        <f>SUM($N$54:N149)*0.1+$O$30</f>
        <v>-3.5655850928553412E-5</v>
      </c>
      <c r="P149" s="4">
        <f>-SUM(O149:$O$234)</f>
        <v>2.8632344863992278E-3</v>
      </c>
      <c r="Q149" s="5">
        <f t="shared" si="29"/>
        <v>-1.1700527949580486E-6</v>
      </c>
      <c r="R149" s="4">
        <f>SUM($Q$54:Q149)*0.1+$O$8</f>
        <v>1.4938374658420136E-4</v>
      </c>
      <c r="S149" s="4">
        <f>-SUM(R149:$R$234)</f>
        <v>-1.2288800808629855E-2</v>
      </c>
      <c r="T149">
        <f t="shared" si="30"/>
        <v>1.5358008806148053E-4</v>
      </c>
      <c r="U149">
        <f t="shared" si="31"/>
        <v>1.2617952965449175E-2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-677.30804708544235</v>
      </c>
      <c r="F150">
        <f t="shared" si="20"/>
        <v>36287.327024952137</v>
      </c>
      <c r="G150">
        <f t="shared" si="21"/>
        <v>-6502.1572520202344</v>
      </c>
      <c r="H150">
        <f t="shared" si="22"/>
        <v>17864.530227668711</v>
      </c>
      <c r="I150">
        <f t="shared" si="23"/>
        <v>19011.03598400909</v>
      </c>
      <c r="J150" s="41">
        <f t="shared" si="24"/>
        <v>1980.316248334284</v>
      </c>
      <c r="K150">
        <f t="shared" si="25"/>
        <v>7.1720304596217863</v>
      </c>
      <c r="L150">
        <f t="shared" si="26"/>
        <v>36.277486907674358</v>
      </c>
      <c r="M150" s="41">
        <f t="shared" si="27"/>
        <v>63.242439784714158</v>
      </c>
      <c r="N150" s="5">
        <f t="shared" si="28"/>
        <v>4.3034717293612376E-7</v>
      </c>
      <c r="O150" s="4">
        <f>SUM($N$54:N150)*0.1+$O$30</f>
        <v>-3.5612816211259798E-5</v>
      </c>
      <c r="P150" s="4">
        <f>-SUM(O150:$O$234)</f>
        <v>2.8275786354706746E-3</v>
      </c>
      <c r="Q150" s="5">
        <f t="shared" si="29"/>
        <v>-1.1823691401681333E-6</v>
      </c>
      <c r="R150" s="4">
        <f>SUM($Q$54:Q150)*0.1+$O$8</f>
        <v>1.4926550967018454E-4</v>
      </c>
      <c r="S150" s="4">
        <f>-SUM(R150:$R$234)</f>
        <v>-1.2139417062045655E-2</v>
      </c>
      <c r="T150">
        <f t="shared" si="30"/>
        <v>1.5345509133162354E-4</v>
      </c>
      <c r="U150">
        <f t="shared" si="31"/>
        <v>1.2464375136606542E-2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-677.30804708544235</v>
      </c>
      <c r="F151">
        <f t="shared" si="20"/>
        <v>36287.327024952137</v>
      </c>
      <c r="G151">
        <f t="shared" si="21"/>
        <v>-6569.8880567287779</v>
      </c>
      <c r="H151">
        <f t="shared" si="22"/>
        <v>18050.619084206926</v>
      </c>
      <c r="I151">
        <f t="shared" si="23"/>
        <v>19209.067608842517</v>
      </c>
      <c r="J151" s="41">
        <f t="shared" si="24"/>
        <v>1980.316248334284</v>
      </c>
      <c r="K151">
        <f t="shared" si="25"/>
        <v>7.2467391102428467</v>
      </c>
      <c r="L151">
        <f t="shared" si="26"/>
        <v>36.277486907674358</v>
      </c>
      <c r="M151" s="41">
        <f t="shared" si="27"/>
        <v>63.2509556982452</v>
      </c>
      <c r="N151" s="5">
        <f t="shared" si="28"/>
        <v>4.3482995598754166E-7</v>
      </c>
      <c r="O151" s="4">
        <f>SUM($N$54:N151)*0.1+$O$30</f>
        <v>-3.5569333215661048E-5</v>
      </c>
      <c r="P151" s="4">
        <f>-SUM(O151:$O$234)</f>
        <v>2.7919658192594151E-3</v>
      </c>
      <c r="Q151" s="5">
        <f t="shared" si="29"/>
        <v>-1.1946854853782179E-6</v>
      </c>
      <c r="R151" s="4">
        <f>SUM($Q$54:Q151)*0.1+$O$8</f>
        <v>1.4914604112164674E-4</v>
      </c>
      <c r="S151" s="4">
        <f>-SUM(R151:$R$234)</f>
        <v>-1.1990151552375469E-2</v>
      </c>
      <c r="T151">
        <f t="shared" si="30"/>
        <v>1.5332879392882038E-4</v>
      </c>
      <c r="U151">
        <f t="shared" si="31"/>
        <v>1.2310922280026171E-2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-677.30804708544235</v>
      </c>
      <c r="F152">
        <f t="shared" si="20"/>
        <v>36287.327024952137</v>
      </c>
      <c r="G152">
        <f t="shared" si="21"/>
        <v>-6637.6188614373223</v>
      </c>
      <c r="H152">
        <f t="shared" si="22"/>
        <v>18236.707940745142</v>
      </c>
      <c r="I152">
        <f t="shared" si="23"/>
        <v>19407.099233675945</v>
      </c>
      <c r="J152" s="41">
        <f t="shared" si="24"/>
        <v>1980.316248334284</v>
      </c>
      <c r="K152">
        <f t="shared" si="25"/>
        <v>7.321447760863907</v>
      </c>
      <c r="L152">
        <f t="shared" si="26"/>
        <v>36.277486907674358</v>
      </c>
      <c r="M152" s="41">
        <f t="shared" si="27"/>
        <v>63.25955869530322</v>
      </c>
      <c r="N152" s="5">
        <f t="shared" si="28"/>
        <v>4.3931273903895967E-7</v>
      </c>
      <c r="O152" s="4">
        <f>SUM($N$54:N152)*0.1+$O$30</f>
        <v>-3.552540194175715E-5</v>
      </c>
      <c r="P152" s="4">
        <f>-SUM(O152:$O$234)</f>
        <v>2.7563964860437542E-3</v>
      </c>
      <c r="Q152" s="5">
        <f t="shared" si="29"/>
        <v>-1.2070018305883028E-6</v>
      </c>
      <c r="R152" s="4">
        <f>SUM($Q$54:Q152)*0.1+$O$8</f>
        <v>1.4902534093858789E-4</v>
      </c>
      <c r="S152" s="4">
        <f>-SUM(R152:$R$234)</f>
        <v>-1.1841005511253824E-2</v>
      </c>
      <c r="T152">
        <f t="shared" si="30"/>
        <v>1.5320119589933286E-4</v>
      </c>
      <c r="U152">
        <f t="shared" si="31"/>
        <v>1.2157595695935022E-2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-677.30804708544235</v>
      </c>
      <c r="F153">
        <f t="shared" si="20"/>
        <v>36287.327024952137</v>
      </c>
      <c r="G153">
        <f t="shared" si="21"/>
        <v>-6705.3496661458666</v>
      </c>
      <c r="H153">
        <f t="shared" si="22"/>
        <v>18422.796797283358</v>
      </c>
      <c r="I153">
        <f t="shared" si="23"/>
        <v>19605.130858509372</v>
      </c>
      <c r="J153" s="41">
        <f t="shared" si="24"/>
        <v>1980.316248334284</v>
      </c>
      <c r="K153">
        <f t="shared" si="25"/>
        <v>7.3961564114849665</v>
      </c>
      <c r="L153">
        <f t="shared" si="26"/>
        <v>36.277486907674358</v>
      </c>
      <c r="M153" s="41">
        <f t="shared" si="27"/>
        <v>63.268248740364264</v>
      </c>
      <c r="N153" s="5">
        <f t="shared" si="28"/>
        <v>4.4379552209037762E-7</v>
      </c>
      <c r="O153" s="4">
        <f>SUM($N$54:N153)*0.1+$O$30</f>
        <v>-3.5481022389548109E-5</v>
      </c>
      <c r="P153" s="4">
        <f>-SUM(O153:$O$234)</f>
        <v>2.7208710841019968E-3</v>
      </c>
      <c r="Q153" s="5">
        <f t="shared" si="29"/>
        <v>-1.2193181757983875E-6</v>
      </c>
      <c r="R153" s="4">
        <f>SUM($Q$54:Q153)*0.1+$O$8</f>
        <v>1.4890340912100805E-4</v>
      </c>
      <c r="S153" s="4">
        <f>-SUM(R153:$R$234)</f>
        <v>-1.1691980170315235E-2</v>
      </c>
      <c r="T153">
        <f t="shared" si="30"/>
        <v>1.5307229729009071E-4</v>
      </c>
      <c r="U153">
        <f t="shared" si="31"/>
        <v>1.2004396684521343E-2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-677.30804708544235</v>
      </c>
      <c r="F154">
        <f t="shared" si="20"/>
        <v>36287.327024952137</v>
      </c>
      <c r="G154">
        <f t="shared" si="21"/>
        <v>-6773.0804708544101</v>
      </c>
      <c r="H154">
        <f t="shared" si="22"/>
        <v>18608.885653821573</v>
      </c>
      <c r="I154">
        <f t="shared" si="23"/>
        <v>19803.1624833428</v>
      </c>
      <c r="J154" s="41">
        <f t="shared" si="24"/>
        <v>1980.316248334284</v>
      </c>
      <c r="K154">
        <f t="shared" si="25"/>
        <v>7.4708650621060269</v>
      </c>
      <c r="L154">
        <f t="shared" si="26"/>
        <v>36.277486907674358</v>
      </c>
      <c r="M154" s="41">
        <f t="shared" si="27"/>
        <v>63.277025797564555</v>
      </c>
      <c r="N154" s="5">
        <f t="shared" si="28"/>
        <v>4.4827830514179552E-7</v>
      </c>
      <c r="O154" s="4">
        <f>SUM($N$54:N154)*0.1+$O$30</f>
        <v>-3.5436194559033934E-5</v>
      </c>
      <c r="P154" s="4">
        <f>-SUM(O154:$O$234)</f>
        <v>2.6853900617124491E-3</v>
      </c>
      <c r="Q154" s="5">
        <f t="shared" si="29"/>
        <v>-1.2316345210084722E-6</v>
      </c>
      <c r="R154" s="4">
        <f>SUM($Q$54:Q154)*0.1+$O$8</f>
        <v>1.487802456689072E-4</v>
      </c>
      <c r="S154" s="4">
        <f>-SUM(R154:$R$234)</f>
        <v>-1.1543076761194227E-2</v>
      </c>
      <c r="T154">
        <f t="shared" si="30"/>
        <v>1.5294209814869838E-4</v>
      </c>
      <c r="U154">
        <f t="shared" si="31"/>
        <v>1.1851326545934264E-2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-677.30804708544235</v>
      </c>
      <c r="F155">
        <f t="shared" si="20"/>
        <v>36287.327024952137</v>
      </c>
      <c r="G155">
        <f t="shared" si="21"/>
        <v>-6840.8112755629545</v>
      </c>
      <c r="H155">
        <f t="shared" si="22"/>
        <v>18794.974510359789</v>
      </c>
      <c r="I155">
        <f t="shared" si="23"/>
        <v>20001.194108176227</v>
      </c>
      <c r="J155" s="41">
        <f t="shared" si="24"/>
        <v>1980.316248334284</v>
      </c>
      <c r="K155">
        <f t="shared" si="25"/>
        <v>7.5455737127270872</v>
      </c>
      <c r="L155">
        <f t="shared" si="26"/>
        <v>36.277486907674358</v>
      </c>
      <c r="M155" s="41">
        <f t="shared" si="27"/>
        <v>63.285889830701215</v>
      </c>
      <c r="N155" s="5">
        <f t="shared" si="28"/>
        <v>4.5276108819321352E-7</v>
      </c>
      <c r="O155" s="4">
        <f>SUM($N$54:N155)*0.1+$O$30</f>
        <v>-3.5390918450214609E-5</v>
      </c>
      <c r="P155" s="4">
        <f>-SUM(O155:$O$234)</f>
        <v>2.6499538671534151E-3</v>
      </c>
      <c r="Q155" s="5">
        <f t="shared" si="29"/>
        <v>-1.2439508662185569E-6</v>
      </c>
      <c r="R155" s="4">
        <f>SUM($Q$54:Q155)*0.1+$O$8</f>
        <v>1.4865585058228536E-4</v>
      </c>
      <c r="S155" s="4">
        <f>-SUM(R155:$R$234)</f>
        <v>-1.1394296515525319E-2</v>
      </c>
      <c r="T155">
        <f t="shared" si="30"/>
        <v>1.5281059852344171E-4</v>
      </c>
      <c r="U155">
        <f t="shared" si="31"/>
        <v>1.1698386580283358E-2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-677.30804708544235</v>
      </c>
      <c r="F156">
        <f t="shared" si="20"/>
        <v>36287.327024952137</v>
      </c>
      <c r="G156">
        <f t="shared" si="21"/>
        <v>-6908.542080271498</v>
      </c>
      <c r="H156">
        <f t="shared" si="22"/>
        <v>18981.063366898004</v>
      </c>
      <c r="I156">
        <f t="shared" si="23"/>
        <v>20199.225733009655</v>
      </c>
      <c r="J156" s="41">
        <f t="shared" si="24"/>
        <v>1980.316248334284</v>
      </c>
      <c r="K156">
        <f t="shared" si="25"/>
        <v>7.6202823633481467</v>
      </c>
      <c r="L156">
        <f t="shared" si="26"/>
        <v>36.277486907674358</v>
      </c>
      <c r="M156" s="41">
        <f t="shared" si="27"/>
        <v>63.294840803233001</v>
      </c>
      <c r="N156" s="5">
        <f t="shared" si="28"/>
        <v>4.5724387124463142E-7</v>
      </c>
      <c r="O156" s="4">
        <f>SUM($N$54:N156)*0.1+$O$30</f>
        <v>-3.534519406309015E-5</v>
      </c>
      <c r="P156" s="4">
        <f>-SUM(O156:$O$234)</f>
        <v>2.6145629487032006E-3</v>
      </c>
      <c r="Q156" s="5">
        <f t="shared" si="29"/>
        <v>-1.2562672114286416E-6</v>
      </c>
      <c r="R156" s="4">
        <f>SUM($Q$54:Q156)*0.1+$O$8</f>
        <v>1.4853022386114248E-4</v>
      </c>
      <c r="S156" s="4">
        <f>-SUM(R156:$R$234)</f>
        <v>-1.1245640664943034E-2</v>
      </c>
      <c r="T156">
        <f t="shared" si="30"/>
        <v>1.5267779846329525E-4</v>
      </c>
      <c r="U156">
        <f t="shared" si="31"/>
        <v>1.1545578087638226E-2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-677.30804708544235</v>
      </c>
      <c r="F157">
        <f t="shared" si="20"/>
        <v>36287.327024952137</v>
      </c>
      <c r="G157">
        <f t="shared" si="21"/>
        <v>-6976.2728849800424</v>
      </c>
      <c r="H157">
        <f t="shared" si="22"/>
        <v>19167.15222343622</v>
      </c>
      <c r="I157">
        <f t="shared" si="23"/>
        <v>20397.257357843082</v>
      </c>
      <c r="J157" s="41">
        <f t="shared" si="24"/>
        <v>1980.316248334284</v>
      </c>
      <c r="K157">
        <f t="shared" si="25"/>
        <v>7.694991013969207</v>
      </c>
      <c r="L157">
        <f t="shared" si="26"/>
        <v>36.277486907674358</v>
      </c>
      <c r="M157" s="41">
        <f t="shared" si="27"/>
        <v>63.303878678281009</v>
      </c>
      <c r="N157" s="5">
        <f t="shared" si="28"/>
        <v>4.6172665429604938E-7</v>
      </c>
      <c r="O157" s="4">
        <f>SUM($N$54:N157)*0.1+$O$30</f>
        <v>-3.5299021397660542E-5</v>
      </c>
      <c r="P157" s="4">
        <f>-SUM(O157:$O$234)</f>
        <v>2.5792177546401099E-3</v>
      </c>
      <c r="Q157" s="5">
        <f t="shared" si="29"/>
        <v>-1.2685835566387262E-6</v>
      </c>
      <c r="R157" s="4">
        <f>SUM($Q$54:Q157)*0.1+$O$8</f>
        <v>1.4840336550547861E-4</v>
      </c>
      <c r="S157" s="4">
        <f>-SUM(R157:$R$234)</f>
        <v>-1.1097110441081892E-2</v>
      </c>
      <c r="T157">
        <f t="shared" si="30"/>
        <v>1.5254369801792918E-4</v>
      </c>
      <c r="U157">
        <f t="shared" si="31"/>
        <v>1.1392902368028066E-2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-677.30804708544235</v>
      </c>
      <c r="F158">
        <f t="shared" si="20"/>
        <v>36287.327024952137</v>
      </c>
      <c r="G158">
        <f t="shared" si="21"/>
        <v>-7044.0036896885858</v>
      </c>
      <c r="H158">
        <f t="shared" si="22"/>
        <v>19353.241079974436</v>
      </c>
      <c r="I158">
        <f t="shared" si="23"/>
        <v>20595.288982676509</v>
      </c>
      <c r="J158" s="41">
        <f t="shared" si="24"/>
        <v>1980.316248334284</v>
      </c>
      <c r="K158">
        <f t="shared" si="25"/>
        <v>7.7696996645902674</v>
      </c>
      <c r="L158">
        <f t="shared" si="26"/>
        <v>36.277486907674358</v>
      </c>
      <c r="M158" s="41">
        <f t="shared" si="27"/>
        <v>63.313003418629478</v>
      </c>
      <c r="N158" s="5">
        <f t="shared" si="28"/>
        <v>4.6620943734746733E-7</v>
      </c>
      <c r="O158" s="4">
        <f>SUM($N$54:N158)*0.1+$O$30</f>
        <v>-3.5252400453925798E-5</v>
      </c>
      <c r="P158" s="4">
        <f>-SUM(O158:$O$234)</f>
        <v>2.5439187332424494E-3</v>
      </c>
      <c r="Q158" s="5">
        <f t="shared" si="29"/>
        <v>-1.2808999018488109E-6</v>
      </c>
      <c r="R158" s="4">
        <f>SUM($Q$54:Q158)*0.1+$O$8</f>
        <v>1.4827527551529372E-4</v>
      </c>
      <c r="S158" s="4">
        <f>-SUM(R158:$R$234)</f>
        <v>-1.0948707075576412E-2</v>
      </c>
      <c r="T158">
        <f t="shared" si="30"/>
        <v>1.5240829723771671E-4</v>
      </c>
      <c r="U158">
        <f t="shared" si="31"/>
        <v>1.1240360721441231E-2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-677.30804708544235</v>
      </c>
      <c r="F159">
        <f t="shared" si="20"/>
        <v>36287.327024952137</v>
      </c>
      <c r="G159">
        <f t="shared" si="21"/>
        <v>-7111.7344943971302</v>
      </c>
      <c r="H159">
        <f t="shared" si="22"/>
        <v>19539.329936512651</v>
      </c>
      <c r="I159">
        <f t="shared" si="23"/>
        <v>20793.320607509937</v>
      </c>
      <c r="J159" s="41">
        <f t="shared" si="24"/>
        <v>1980.316248334284</v>
      </c>
      <c r="K159">
        <f t="shared" si="25"/>
        <v>7.8444083152113269</v>
      </c>
      <c r="L159">
        <f t="shared" si="26"/>
        <v>36.277486907674358</v>
      </c>
      <c r="M159" s="41">
        <f t="shared" si="27"/>
        <v>63.3222149867265</v>
      </c>
      <c r="N159" s="5">
        <f t="shared" si="28"/>
        <v>4.7069222039888528E-7</v>
      </c>
      <c r="O159" s="4">
        <f>SUM($N$54:N159)*0.1+$O$30</f>
        <v>-3.5205331231885906E-5</v>
      </c>
      <c r="P159" s="4">
        <f>-SUM(O159:$O$234)</f>
        <v>2.5086663327885238E-3</v>
      </c>
      <c r="Q159" s="5">
        <f t="shared" si="29"/>
        <v>-1.2932162470588958E-6</v>
      </c>
      <c r="R159" s="4">
        <f>SUM($Q$54:Q159)*0.1+$O$8</f>
        <v>1.4814595389058785E-4</v>
      </c>
      <c r="S159" s="4">
        <f>-SUM(R159:$R$234)</f>
        <v>-1.0800431800061119E-2</v>
      </c>
      <c r="T159">
        <f t="shared" si="30"/>
        <v>1.5227159617374142E-4</v>
      </c>
      <c r="U159">
        <f t="shared" si="31"/>
        <v>1.1087954447824814E-2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-677.30804708544235</v>
      </c>
      <c r="F160">
        <f t="shared" si="20"/>
        <v>36287.327024952137</v>
      </c>
      <c r="G160">
        <f t="shared" si="21"/>
        <v>-7179.4652991056746</v>
      </c>
      <c r="H160">
        <f t="shared" si="22"/>
        <v>19725.418793050867</v>
      </c>
      <c r="I160">
        <f t="shared" si="23"/>
        <v>20991.352232343368</v>
      </c>
      <c r="J160" s="41">
        <f t="shared" si="24"/>
        <v>1980.316248334284</v>
      </c>
      <c r="K160">
        <f t="shared" si="25"/>
        <v>7.919116965832389</v>
      </c>
      <c r="L160">
        <f t="shared" si="26"/>
        <v>36.277486907674358</v>
      </c>
      <c r="M160" s="41">
        <f t="shared" si="27"/>
        <v>63.331513344684794</v>
      </c>
      <c r="N160" s="5">
        <f t="shared" si="28"/>
        <v>4.7517500345030328E-7</v>
      </c>
      <c r="O160" s="4">
        <f>SUM($N$54:N160)*0.1+$O$30</f>
        <v>-3.5157813731540879E-5</v>
      </c>
      <c r="P160" s="4">
        <f>-SUM(O160:$O$234)</f>
        <v>2.4734610015566382E-3</v>
      </c>
      <c r="Q160" s="5">
        <f t="shared" si="29"/>
        <v>-1.3055325922689805E-6</v>
      </c>
      <c r="R160" s="4">
        <f>SUM($Q$54:Q160)*0.1+$O$8</f>
        <v>1.4801540063136094E-4</v>
      </c>
      <c r="S160" s="4">
        <f>-SUM(R160:$R$234)</f>
        <v>-1.0652285846170532E-2</v>
      </c>
      <c r="T160">
        <f t="shared" si="30"/>
        <v>1.5213359487780472E-4</v>
      </c>
      <c r="U160">
        <f t="shared" si="31"/>
        <v>1.0935684847084183E-2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-677.30804708544235</v>
      </c>
      <c r="F161">
        <f t="shared" si="20"/>
        <v>36287.327024952137</v>
      </c>
      <c r="G161">
        <f t="shared" si="21"/>
        <v>-7247.1961038142181</v>
      </c>
      <c r="H161">
        <f t="shared" si="22"/>
        <v>19911.507649589083</v>
      </c>
      <c r="I161">
        <f t="shared" si="23"/>
        <v>21189.383857176796</v>
      </c>
      <c r="J161" s="41">
        <f t="shared" si="24"/>
        <v>1980.316248334284</v>
      </c>
      <c r="K161">
        <f t="shared" si="25"/>
        <v>7.9938256164534485</v>
      </c>
      <c r="L161">
        <f t="shared" si="26"/>
        <v>36.277486907674358</v>
      </c>
      <c r="M161" s="41">
        <f t="shared" si="27"/>
        <v>63.340898454282453</v>
      </c>
      <c r="N161" s="5">
        <f t="shared" si="28"/>
        <v>4.7965778650172113E-7</v>
      </c>
      <c r="O161" s="4">
        <f>SUM($N$54:N161)*0.1+$O$30</f>
        <v>-3.5109847952890703E-5</v>
      </c>
      <c r="P161" s="4">
        <f>-SUM(O161:$O$234)</f>
        <v>2.4383031878250972E-3</v>
      </c>
      <c r="Q161" s="5">
        <f t="shared" si="29"/>
        <v>-1.3178489374790652E-6</v>
      </c>
      <c r="R161" s="4">
        <f>SUM($Q$54:Q161)*0.1+$O$8</f>
        <v>1.4788361573761304E-4</v>
      </c>
      <c r="S161" s="4">
        <f>-SUM(R161:$R$234)</f>
        <v>-1.0504270445539171E-2</v>
      </c>
      <c r="T161">
        <f t="shared" si="30"/>
        <v>1.5199429340243369E-4</v>
      </c>
      <c r="U161">
        <f t="shared" si="31"/>
        <v>1.0783553219082555E-2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-677.30804708544235</v>
      </c>
      <c r="F162">
        <f t="shared" si="20"/>
        <v>36287.327024952137</v>
      </c>
      <c r="G162">
        <f t="shared" si="21"/>
        <v>-7314.9269085227625</v>
      </c>
      <c r="H162">
        <f t="shared" si="22"/>
        <v>20097.596506127298</v>
      </c>
      <c r="I162">
        <f t="shared" si="23"/>
        <v>21387.415482010223</v>
      </c>
      <c r="J162" s="41">
        <f t="shared" si="24"/>
        <v>1980.316248334284</v>
      </c>
      <c r="K162">
        <f t="shared" si="25"/>
        <v>8.0685342670745097</v>
      </c>
      <c r="L162">
        <f t="shared" si="26"/>
        <v>36.277486907674358</v>
      </c>
      <c r="M162" s="41">
        <f t="shared" si="27"/>
        <v>63.35037027696373</v>
      </c>
      <c r="N162" s="5">
        <f t="shared" si="28"/>
        <v>4.8414056955313914E-7</v>
      </c>
      <c r="O162" s="4">
        <f>SUM($N$54:N162)*0.1+$O$30</f>
        <v>-3.5061433895935391E-5</v>
      </c>
      <c r="P162" s="4">
        <f>-SUM(O162:$O$234)</f>
        <v>2.4031933398722064E-3</v>
      </c>
      <c r="Q162" s="5">
        <f t="shared" si="29"/>
        <v>-1.3301652826891499E-6</v>
      </c>
      <c r="R162" s="4">
        <f>SUM($Q$54:Q162)*0.1+$O$8</f>
        <v>1.4775059920934413E-4</v>
      </c>
      <c r="S162" s="4">
        <f>-SUM(R162:$R$234)</f>
        <v>-1.0356386829801556E-2</v>
      </c>
      <c r="T162">
        <f t="shared" si="30"/>
        <v>1.5185369180088868E-4</v>
      </c>
      <c r="U162">
        <f t="shared" si="31"/>
        <v>1.0631560863640543E-2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-677.30804708544235</v>
      </c>
      <c r="F163">
        <f t="shared" si="20"/>
        <v>36287.327024952137</v>
      </c>
      <c r="G163">
        <f t="shared" si="21"/>
        <v>-7382.6577132313059</v>
      </c>
      <c r="H163">
        <f t="shared" si="22"/>
        <v>20283.685362665514</v>
      </c>
      <c r="I163">
        <f t="shared" si="23"/>
        <v>21585.447106843651</v>
      </c>
      <c r="J163" s="41">
        <f t="shared" si="24"/>
        <v>1980.316248334284</v>
      </c>
      <c r="K163">
        <f t="shared" si="25"/>
        <v>8.1432429176955683</v>
      </c>
      <c r="L163">
        <f t="shared" si="26"/>
        <v>36.277486907674358</v>
      </c>
      <c r="M163" s="41">
        <f t="shared" si="27"/>
        <v>63.359928773839805</v>
      </c>
      <c r="N163" s="5">
        <f t="shared" si="28"/>
        <v>4.8862335260455703E-7</v>
      </c>
      <c r="O163" s="4">
        <f>SUM($N$54:N163)*0.1+$O$30</f>
        <v>-3.5012571560674938E-5</v>
      </c>
      <c r="P163" s="4">
        <f>-SUM(O163:$O$234)</f>
        <v>2.3681319059762713E-3</v>
      </c>
      <c r="Q163" s="5">
        <f t="shared" si="29"/>
        <v>-1.3424816278992345E-6</v>
      </c>
      <c r="R163" s="4">
        <f>SUM($Q$54:Q163)*0.1+$O$8</f>
        <v>1.476163510465542E-4</v>
      </c>
      <c r="S163" s="4">
        <f>-SUM(R163:$R$234)</f>
        <v>-1.0208636230592214E-2</v>
      </c>
      <c r="T163">
        <f t="shared" si="30"/>
        <v>1.5171179012717141E-4</v>
      </c>
      <c r="U163">
        <f t="shared" si="31"/>
        <v>1.0479709080535719E-2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-677.30804708544235</v>
      </c>
      <c r="F164">
        <f t="shared" si="20"/>
        <v>36287.327024952137</v>
      </c>
      <c r="G164">
        <f t="shared" si="21"/>
        <v>-7450.3885179398503</v>
      </c>
      <c r="H164">
        <f t="shared" si="22"/>
        <v>20469.774219203729</v>
      </c>
      <c r="I164">
        <f t="shared" si="23"/>
        <v>21783.478731677078</v>
      </c>
      <c r="J164" s="41">
        <f t="shared" si="24"/>
        <v>1980.316248334284</v>
      </c>
      <c r="K164">
        <f t="shared" si="25"/>
        <v>8.2179515683166287</v>
      </c>
      <c r="L164">
        <f t="shared" si="26"/>
        <v>36.277486907674358</v>
      </c>
      <c r="M164" s="41">
        <f t="shared" si="27"/>
        <v>63.369573905689563</v>
      </c>
      <c r="N164" s="5">
        <f t="shared" si="28"/>
        <v>4.9310613565597504E-7</v>
      </c>
      <c r="O164" s="4">
        <f>SUM($N$54:N164)*0.1+$O$30</f>
        <v>-3.4963260947109336E-5</v>
      </c>
      <c r="P164" s="4">
        <f>-SUM(O164:$O$234)</f>
        <v>2.3331193344155962E-3</v>
      </c>
      <c r="Q164" s="5">
        <f t="shared" si="29"/>
        <v>-1.3547979731093192E-6</v>
      </c>
      <c r="R164" s="4">
        <f>SUM($Q$54:Q164)*0.1+$O$8</f>
        <v>1.4748087124924326E-4</v>
      </c>
      <c r="S164" s="4">
        <f>-SUM(R164:$R$234)</f>
        <v>-1.0061019879545659E-2</v>
      </c>
      <c r="T164">
        <f t="shared" si="30"/>
        <v>1.515685884360329E-4</v>
      </c>
      <c r="U164">
        <f t="shared" si="31"/>
        <v>1.0327999169502137E-2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-677.30804708544235</v>
      </c>
      <c r="F165">
        <f t="shared" si="20"/>
        <v>36287.327024952137</v>
      </c>
      <c r="G165">
        <f t="shared" si="21"/>
        <v>-7518.1193226483947</v>
      </c>
      <c r="H165">
        <f t="shared" si="22"/>
        <v>20655.863075741945</v>
      </c>
      <c r="I165">
        <f t="shared" si="23"/>
        <v>21981.510356510506</v>
      </c>
      <c r="J165" s="41">
        <f t="shared" si="24"/>
        <v>1980.316248334284</v>
      </c>
      <c r="K165">
        <f t="shared" si="25"/>
        <v>8.292660218937689</v>
      </c>
      <c r="L165">
        <f t="shared" si="26"/>
        <v>36.277486907674358</v>
      </c>
      <c r="M165" s="41">
        <f t="shared" si="27"/>
        <v>63.379305632960396</v>
      </c>
      <c r="N165" s="5">
        <f t="shared" si="28"/>
        <v>4.9758891870739304E-7</v>
      </c>
      <c r="O165" s="4">
        <f>SUM($N$54:N165)*0.1+$O$30</f>
        <v>-3.4913502055238599E-5</v>
      </c>
      <c r="P165" s="4">
        <f>-SUM(O165:$O$234)</f>
        <v>2.2981560734684869E-3</v>
      </c>
      <c r="Q165" s="5">
        <f t="shared" si="29"/>
        <v>-1.3671143183194041E-6</v>
      </c>
      <c r="R165" s="4">
        <f>SUM($Q$54:Q165)*0.1+$O$8</f>
        <v>1.4734415981741133E-4</v>
      </c>
      <c r="S165" s="4">
        <f>-SUM(R165:$R$234)</f>
        <v>-9.9135390082964164E-3</v>
      </c>
      <c r="T165">
        <f t="shared" si="30"/>
        <v>1.5142408678298181E-4</v>
      </c>
      <c r="U165">
        <f t="shared" si="31"/>
        <v>1.0176432430229898E-2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-677.30804708544235</v>
      </c>
      <c r="F166">
        <f t="shared" si="20"/>
        <v>36287.327024952137</v>
      </c>
      <c r="G166">
        <f t="shared" si="21"/>
        <v>-7585.8501273569382</v>
      </c>
      <c r="H166">
        <f t="shared" si="22"/>
        <v>20841.951932280161</v>
      </c>
      <c r="I166">
        <f t="shared" si="23"/>
        <v>22179.541981343933</v>
      </c>
      <c r="J166" s="41">
        <f t="shared" si="24"/>
        <v>1980.316248334284</v>
      </c>
      <c r="K166">
        <f t="shared" si="25"/>
        <v>8.3673688695587494</v>
      </c>
      <c r="L166">
        <f t="shared" si="26"/>
        <v>36.277486907674358</v>
      </c>
      <c r="M166" s="41">
        <f t="shared" si="27"/>
        <v>63.389123915768977</v>
      </c>
      <c r="N166" s="5">
        <f t="shared" si="28"/>
        <v>5.0207170175881094E-7</v>
      </c>
      <c r="O166" s="4">
        <f>SUM($N$54:N166)*0.1+$O$30</f>
        <v>-3.486329488506272E-5</v>
      </c>
      <c r="P166" s="4">
        <f>-SUM(O166:$O$234)</f>
        <v>2.2632425714132487E-3</v>
      </c>
      <c r="Q166" s="5">
        <f t="shared" si="29"/>
        <v>-1.3794306635294888E-6</v>
      </c>
      <c r="R166" s="4">
        <f>SUM($Q$54:Q166)*0.1+$O$8</f>
        <v>1.4720621675105839E-4</v>
      </c>
      <c r="S166" s="4">
        <f>-SUM(R166:$R$234)</f>
        <v>-9.7661948484790047E-3</v>
      </c>
      <c r="T166">
        <f t="shared" si="30"/>
        <v>1.5127828522429261E-4</v>
      </c>
      <c r="U166">
        <f t="shared" si="31"/>
        <v>1.002501016236468E-2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-677.30804708544235</v>
      </c>
      <c r="F167">
        <f t="shared" si="20"/>
        <v>36287.327024952137</v>
      </c>
      <c r="G167">
        <f t="shared" si="21"/>
        <v>-7653.5809320654826</v>
      </c>
      <c r="H167">
        <f t="shared" si="22"/>
        <v>21028.040788818373</v>
      </c>
      <c r="I167">
        <f t="shared" si="23"/>
        <v>22377.57360617736</v>
      </c>
      <c r="J167" s="41">
        <f t="shared" si="24"/>
        <v>1980.316248334284</v>
      </c>
      <c r="K167">
        <f t="shared" si="25"/>
        <v>8.4420775201798097</v>
      </c>
      <c r="L167">
        <f t="shared" si="26"/>
        <v>36.277486907674358</v>
      </c>
      <c r="M167" s="41">
        <f t="shared" si="27"/>
        <v>63.399028713902069</v>
      </c>
      <c r="N167" s="5">
        <f t="shared" si="28"/>
        <v>5.0655448481022895E-7</v>
      </c>
      <c r="O167" s="4">
        <f>SUM($N$54:N167)*0.1+$O$30</f>
        <v>-3.4812639436581692E-5</v>
      </c>
      <c r="P167" s="4">
        <f>-SUM(O167:$O$234)</f>
        <v>2.2283792765281857E-3</v>
      </c>
      <c r="Q167" s="5">
        <f t="shared" si="29"/>
        <v>-1.3917470087395733E-6</v>
      </c>
      <c r="R167" s="4">
        <f>SUM($Q$54:Q167)*0.1+$O$8</f>
        <v>1.4706704205018443E-4</v>
      </c>
      <c r="S167" s="4">
        <f>-SUM(R167:$R$234)</f>
        <v>-9.6189886317279462E-3</v>
      </c>
      <c r="T167">
        <f t="shared" si="30"/>
        <v>1.5113118381701428E-4</v>
      </c>
      <c r="U167">
        <f t="shared" si="31"/>
        <v>9.8737336655072769E-3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-677.30804708544235</v>
      </c>
      <c r="F168">
        <f t="shared" si="20"/>
        <v>36287.327024952137</v>
      </c>
      <c r="G168">
        <f t="shared" si="21"/>
        <v>-7721.311736774026</v>
      </c>
      <c r="H168">
        <f t="shared" si="22"/>
        <v>21214.129645356588</v>
      </c>
      <c r="I168">
        <f t="shared" si="23"/>
        <v>22575.605231010788</v>
      </c>
      <c r="J168" s="41">
        <f t="shared" si="24"/>
        <v>1980.316248334284</v>
      </c>
      <c r="K168">
        <f t="shared" si="25"/>
        <v>8.5167861708008701</v>
      </c>
      <c r="L168">
        <f t="shared" si="26"/>
        <v>36.277486907674358</v>
      </c>
      <c r="M168" s="41">
        <f t="shared" si="27"/>
        <v>63.40901998681732</v>
      </c>
      <c r="N168" s="5">
        <f t="shared" si="28"/>
        <v>5.1103726786164685E-7</v>
      </c>
      <c r="O168" s="4">
        <f>SUM($N$54:N168)*0.1+$O$30</f>
        <v>-3.4761535709795529E-5</v>
      </c>
      <c r="P168" s="4">
        <f>-SUM(O168:$O$234)</f>
        <v>2.1935666370916044E-3</v>
      </c>
      <c r="Q168" s="5">
        <f t="shared" si="29"/>
        <v>-1.404063353949658E-6</v>
      </c>
      <c r="R168" s="4">
        <f>SUM($Q$54:Q168)*0.1+$O$8</f>
        <v>1.4692663571478945E-4</v>
      </c>
      <c r="S168" s="4">
        <f>-SUM(R168:$R$234)</f>
        <v>-9.4719215896777609E-3</v>
      </c>
      <c r="T168">
        <f t="shared" si="30"/>
        <v>1.5098278261897887E-4</v>
      </c>
      <c r="U168">
        <f t="shared" si="31"/>
        <v>9.722604239213126E-3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-677.30804708544235</v>
      </c>
      <c r="F169">
        <f t="shared" si="20"/>
        <v>36287.327024952137</v>
      </c>
      <c r="G169">
        <f t="shared" si="21"/>
        <v>-7789.0425414825704</v>
      </c>
      <c r="H169">
        <f t="shared" si="22"/>
        <v>21400.218501894804</v>
      </c>
      <c r="I169">
        <f t="shared" si="23"/>
        <v>22773.636855844215</v>
      </c>
      <c r="J169" s="41">
        <f t="shared" si="24"/>
        <v>1980.316248334284</v>
      </c>
      <c r="K169">
        <f t="shared" si="25"/>
        <v>8.5914948214219287</v>
      </c>
      <c r="L169">
        <f t="shared" si="26"/>
        <v>36.277486907674358</v>
      </c>
      <c r="M169" s="41">
        <f t="shared" si="27"/>
        <v>63.41909769364409</v>
      </c>
      <c r="N169" s="5">
        <f t="shared" si="28"/>
        <v>5.1552005091306475E-7</v>
      </c>
      <c r="O169" s="4">
        <f>SUM($N$54:N169)*0.1+$O$30</f>
        <v>-3.4709983704704224E-5</v>
      </c>
      <c r="P169" s="4">
        <f>-SUM(O169:$O$234)</f>
        <v>2.1588051013818085E-3</v>
      </c>
      <c r="Q169" s="5">
        <f t="shared" si="29"/>
        <v>-1.4163796991597426E-6</v>
      </c>
      <c r="R169" s="4">
        <f>SUM($Q$54:Q169)*0.1+$O$8</f>
        <v>1.4678499774487349E-4</v>
      </c>
      <c r="S169" s="4">
        <f>-SUM(R169:$R$234)</f>
        <v>-9.3249949539629725E-3</v>
      </c>
      <c r="T169">
        <f t="shared" si="30"/>
        <v>1.508330816888104E-4</v>
      </c>
      <c r="U169">
        <f t="shared" si="31"/>
        <v>9.5716231829918487E-3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-677.30804708544235</v>
      </c>
      <c r="F170">
        <f t="shared" si="20"/>
        <v>36287.327024952137</v>
      </c>
      <c r="G170">
        <f t="shared" si="21"/>
        <v>-7856.7733461911139</v>
      </c>
      <c r="H170">
        <f t="shared" si="22"/>
        <v>21586.30735843302</v>
      </c>
      <c r="I170">
        <f t="shared" si="23"/>
        <v>22971.668480677643</v>
      </c>
      <c r="J170" s="41">
        <f t="shared" si="24"/>
        <v>1980.316248334284</v>
      </c>
      <c r="K170">
        <f t="shared" si="25"/>
        <v>8.666203472042989</v>
      </c>
      <c r="L170">
        <f t="shared" si="26"/>
        <v>36.277486907674358</v>
      </c>
      <c r="M170" s="41">
        <f t="shared" si="27"/>
        <v>63.429261793184253</v>
      </c>
      <c r="N170" s="5">
        <f t="shared" si="28"/>
        <v>5.2000283396448265E-7</v>
      </c>
      <c r="O170" s="4">
        <f>SUM($N$54:N170)*0.1+$O$30</f>
        <v>-3.4657983421307777E-5</v>
      </c>
      <c r="P170" s="4">
        <f>-SUM(O170:$O$234)</f>
        <v>2.1240951176771045E-3</v>
      </c>
      <c r="Q170" s="5">
        <f t="shared" si="29"/>
        <v>-1.4286960443698273E-6</v>
      </c>
      <c r="R170" s="4">
        <f>SUM($Q$54:Q170)*0.1+$O$8</f>
        <v>1.4664212814043649E-4</v>
      </c>
      <c r="S170" s="4">
        <f>-SUM(R170:$R$234)</f>
        <v>-9.1782099562180992E-3</v>
      </c>
      <c r="T170">
        <f t="shared" si="30"/>
        <v>1.506820810859335E-4</v>
      </c>
      <c r="U170">
        <f t="shared" si="31"/>
        <v>9.4207917963067597E-3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-677.30804708544235</v>
      </c>
      <c r="F171">
        <f t="shared" si="20"/>
        <v>36287.327024952137</v>
      </c>
      <c r="G171">
        <f t="shared" si="21"/>
        <v>-7924.5041508996583</v>
      </c>
      <c r="H171">
        <f t="shared" si="22"/>
        <v>21772.396214971235</v>
      </c>
      <c r="I171">
        <f t="shared" si="23"/>
        <v>23169.70010551107</v>
      </c>
      <c r="J171" s="41">
        <f t="shared" si="24"/>
        <v>1980.316248334284</v>
      </c>
      <c r="K171">
        <f t="shared" si="25"/>
        <v>8.7409121226640494</v>
      </c>
      <c r="L171">
        <f t="shared" si="26"/>
        <v>36.277486907674358</v>
      </c>
      <c r="M171" s="41">
        <f t="shared" si="27"/>
        <v>63.439512243913015</v>
      </c>
      <c r="N171" s="5">
        <f t="shared" si="28"/>
        <v>5.2448561701590065E-7</v>
      </c>
      <c r="O171" s="4">
        <f>SUM($N$54:N171)*0.1+$O$30</f>
        <v>-3.4605534859606188E-5</v>
      </c>
      <c r="P171" s="4">
        <f>-SUM(O171:$O$234)</f>
        <v>2.0894371342557966E-3</v>
      </c>
      <c r="Q171" s="5">
        <f t="shared" si="29"/>
        <v>-1.441012389579912E-6</v>
      </c>
      <c r="R171" s="4">
        <f>SUM($Q$54:Q171)*0.1+$O$8</f>
        <v>1.464980269014785E-4</v>
      </c>
      <c r="S171" s="4">
        <f>-SUM(R171:$R$234)</f>
        <v>-9.0315678280776628E-3</v>
      </c>
      <c r="T171">
        <f t="shared" si="30"/>
        <v>1.5052978087058301E-4</v>
      </c>
      <c r="U171">
        <f t="shared" si="31"/>
        <v>9.2701113785743985E-3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-677.30804708544235</v>
      </c>
      <c r="F172">
        <f t="shared" si="20"/>
        <v>36287.327024952137</v>
      </c>
      <c r="G172">
        <f t="shared" si="21"/>
        <v>-7992.2349556082027</v>
      </c>
      <c r="H172">
        <f t="shared" si="22"/>
        <v>21958.485071509451</v>
      </c>
      <c r="I172">
        <f t="shared" si="23"/>
        <v>23367.731730344498</v>
      </c>
      <c r="J172" s="41">
        <f t="shared" si="24"/>
        <v>1980.316248334284</v>
      </c>
      <c r="K172">
        <f t="shared" si="25"/>
        <v>8.8156207732851097</v>
      </c>
      <c r="L172">
        <f t="shared" si="26"/>
        <v>36.277486907674358</v>
      </c>
      <c r="M172" s="41">
        <f t="shared" si="27"/>
        <v>63.44984900397975</v>
      </c>
      <c r="N172" s="5">
        <f t="shared" si="28"/>
        <v>5.2896840006731866E-7</v>
      </c>
      <c r="O172" s="4">
        <f>SUM($N$54:N172)*0.1+$O$30</f>
        <v>-3.455263801959945E-5</v>
      </c>
      <c r="P172" s="4">
        <f>-SUM(O172:$O$234)</f>
        <v>2.0548315993961903E-3</v>
      </c>
      <c r="Q172" s="5">
        <f t="shared" si="29"/>
        <v>-1.4533287347899967E-6</v>
      </c>
      <c r="R172" s="4">
        <f>SUM($Q$54:Q172)*0.1+$O$8</f>
        <v>1.463526940279995E-4</v>
      </c>
      <c r="S172" s="4">
        <f>-SUM(R172:$R$234)</f>
        <v>-8.8850698011761851E-3</v>
      </c>
      <c r="T172">
        <f t="shared" si="30"/>
        <v>1.503761811038128E-4</v>
      </c>
      <c r="U172">
        <f t="shared" si="31"/>
        <v>9.1195832291640459E-3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-677.30804708544235</v>
      </c>
      <c r="F173">
        <f t="shared" si="20"/>
        <v>36287.327024952137</v>
      </c>
      <c r="G173">
        <f t="shared" si="21"/>
        <v>-8059.9657603167461</v>
      </c>
      <c r="H173">
        <f t="shared" si="22"/>
        <v>22144.573928047666</v>
      </c>
      <c r="I173">
        <f t="shared" si="23"/>
        <v>23565.763355177925</v>
      </c>
      <c r="J173" s="41">
        <f t="shared" si="24"/>
        <v>1980.316248334284</v>
      </c>
      <c r="K173">
        <f t="shared" si="25"/>
        <v>8.8903294239061701</v>
      </c>
      <c r="L173">
        <f t="shared" si="26"/>
        <v>36.277486907674358</v>
      </c>
      <c r="M173" s="41">
        <f t="shared" si="27"/>
        <v>63.460272031208831</v>
      </c>
      <c r="N173" s="5">
        <f t="shared" si="28"/>
        <v>5.3345118311873655E-7</v>
      </c>
      <c r="O173" s="4">
        <f>SUM($N$54:N173)*0.1+$O$30</f>
        <v>-3.4499292901287578E-5</v>
      </c>
      <c r="P173" s="4">
        <f>-SUM(O173:$O$234)</f>
        <v>2.0202789613765911E-3</v>
      </c>
      <c r="Q173" s="5">
        <f t="shared" si="29"/>
        <v>-1.4656450800000816E-6</v>
      </c>
      <c r="R173" s="4">
        <f>SUM($Q$54:Q173)*0.1+$O$8</f>
        <v>1.4620612951999951E-4</v>
      </c>
      <c r="S173" s="4">
        <f>-SUM(R173:$R$234)</f>
        <v>-8.7387171071481844E-3</v>
      </c>
      <c r="T173">
        <f t="shared" si="30"/>
        <v>1.5022128184750556E-4</v>
      </c>
      <c r="U173">
        <f t="shared" si="31"/>
        <v>8.9692086473972272E-3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-677.30804708544235</v>
      </c>
      <c r="F174">
        <f t="shared" si="20"/>
        <v>36287.327024952137</v>
      </c>
      <c r="G174">
        <f t="shared" si="21"/>
        <v>-8127.6965650252905</v>
      </c>
      <c r="H174">
        <f t="shared" si="22"/>
        <v>22330.662784585882</v>
      </c>
      <c r="I174">
        <f t="shared" si="23"/>
        <v>23763.794980011353</v>
      </c>
      <c r="J174" s="41">
        <f t="shared" si="24"/>
        <v>1980.316248334284</v>
      </c>
      <c r="K174">
        <f t="shared" si="25"/>
        <v>8.9650380745272304</v>
      </c>
      <c r="L174">
        <f t="shared" si="26"/>
        <v>36.277486907674358</v>
      </c>
      <c r="M174" s="41">
        <f t="shared" si="27"/>
        <v>63.470781283100465</v>
      </c>
      <c r="N174" s="5">
        <f t="shared" si="28"/>
        <v>5.3793396617015456E-7</v>
      </c>
      <c r="O174" s="4">
        <f>SUM($N$54:N174)*0.1+$O$30</f>
        <v>-3.4445499504670563E-5</v>
      </c>
      <c r="P174" s="4">
        <f>-SUM(O174:$O$234)</f>
        <v>1.9857796684753033E-3</v>
      </c>
      <c r="Q174" s="5">
        <f t="shared" si="29"/>
        <v>-1.4779614252101663E-6</v>
      </c>
      <c r="R174" s="4">
        <f>SUM($Q$54:Q174)*0.1+$O$8</f>
        <v>1.4605833337747847E-4</v>
      </c>
      <c r="S174" s="4">
        <f>-SUM(R174:$R$234)</f>
        <v>-8.5925109776281861E-3</v>
      </c>
      <c r="T174">
        <f t="shared" si="30"/>
        <v>1.5006508316438205E-4</v>
      </c>
      <c r="U174">
        <f t="shared" si="31"/>
        <v>8.8189889325472441E-3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-677.30804708544235</v>
      </c>
      <c r="F175">
        <f t="shared" si="20"/>
        <v>36287.327024952137</v>
      </c>
      <c r="G175">
        <f t="shared" si="21"/>
        <v>-8195.427369733834</v>
      </c>
      <c r="H175">
        <f t="shared" si="22"/>
        <v>22516.751641124098</v>
      </c>
      <c r="I175">
        <f t="shared" si="23"/>
        <v>23961.82660484478</v>
      </c>
      <c r="J175" s="41">
        <f t="shared" si="24"/>
        <v>1980.316248334284</v>
      </c>
      <c r="K175">
        <f t="shared" si="25"/>
        <v>9.039746725148289</v>
      </c>
      <c r="L175">
        <f t="shared" si="26"/>
        <v>36.277486907674358</v>
      </c>
      <c r="M175" s="41">
        <f t="shared" si="27"/>
        <v>63.481376716831548</v>
      </c>
      <c r="N175" s="5">
        <f t="shared" si="28"/>
        <v>5.4241674922157246E-7</v>
      </c>
      <c r="O175" s="4">
        <f>SUM($N$54:N175)*0.1+$O$30</f>
        <v>-3.4391257829748406E-5</v>
      </c>
      <c r="P175" s="4">
        <f>-SUM(O175:$O$234)</f>
        <v>1.9513341689706329E-3</v>
      </c>
      <c r="Q175" s="5">
        <f t="shared" si="29"/>
        <v>-1.4902777704202509E-6</v>
      </c>
      <c r="R175" s="4">
        <f>SUM($Q$54:Q175)*0.1+$O$8</f>
        <v>1.4590930560043645E-4</v>
      </c>
      <c r="S175" s="4">
        <f>-SUM(R175:$R$234)</f>
        <v>-8.4464526442507067E-3</v>
      </c>
      <c r="T175">
        <f t="shared" si="30"/>
        <v>1.4990758511801124E-4</v>
      </c>
      <c r="U175">
        <f t="shared" si="31"/>
        <v>8.6689253838386493E-3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-677.30804708544235</v>
      </c>
      <c r="F176">
        <f t="shared" si="20"/>
        <v>36287.327024952137</v>
      </c>
      <c r="G176">
        <f t="shared" si="21"/>
        <v>-8263.1581744423784</v>
      </c>
      <c r="H176">
        <f t="shared" si="22"/>
        <v>22702.840497662313</v>
      </c>
      <c r="I176">
        <f t="shared" si="23"/>
        <v>24159.858229678212</v>
      </c>
      <c r="J176" s="41">
        <f t="shared" si="24"/>
        <v>1980.316248334284</v>
      </c>
      <c r="K176">
        <f t="shared" si="25"/>
        <v>9.1144553757693512</v>
      </c>
      <c r="L176">
        <f t="shared" si="26"/>
        <v>36.277486907674358</v>
      </c>
      <c r="M176" s="41">
        <f t="shared" si="27"/>
        <v>63.492058289256498</v>
      </c>
      <c r="N176" s="5">
        <f t="shared" si="28"/>
        <v>5.4689953227299046E-7</v>
      </c>
      <c r="O176" s="4">
        <f>SUM($N$54:N176)*0.1+$O$30</f>
        <v>-3.4336567876521107E-5</v>
      </c>
      <c r="P176" s="4">
        <f>-SUM(O176:$O$234)</f>
        <v>1.9169429111408841E-3</v>
      </c>
      <c r="Q176" s="5">
        <f t="shared" si="29"/>
        <v>-1.5025941156303356E-6</v>
      </c>
      <c r="R176" s="4">
        <f>SUM($Q$54:Q176)*0.1+$O$8</f>
        <v>1.4575904618887342E-4</v>
      </c>
      <c r="S176" s="4">
        <f>-SUM(R176:$R$234)</f>
        <v>-8.3005433386502733E-3</v>
      </c>
      <c r="T176">
        <f t="shared" si="30"/>
        <v>1.4974878777281996E-4</v>
      </c>
      <c r="U176">
        <f t="shared" si="31"/>
        <v>8.5190193004467778E-3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-677.30804708544235</v>
      </c>
      <c r="F177">
        <f t="shared" si="20"/>
        <v>36287.327024952137</v>
      </c>
      <c r="G177">
        <f t="shared" si="21"/>
        <v>-8330.8889791509228</v>
      </c>
      <c r="H177">
        <f t="shared" si="22"/>
        <v>22888.929354200529</v>
      </c>
      <c r="I177">
        <f t="shared" si="23"/>
        <v>24357.889854511639</v>
      </c>
      <c r="J177" s="41">
        <f t="shared" si="24"/>
        <v>1980.316248334284</v>
      </c>
      <c r="K177">
        <f t="shared" si="25"/>
        <v>9.1891640263904115</v>
      </c>
      <c r="L177">
        <f t="shared" si="26"/>
        <v>36.277486907674358</v>
      </c>
      <c r="M177" s="41">
        <f t="shared" si="27"/>
        <v>63.502825956908104</v>
      </c>
      <c r="N177" s="5">
        <f t="shared" si="28"/>
        <v>5.5138231532440836E-7</v>
      </c>
      <c r="O177" s="4">
        <f>SUM($N$54:N177)*0.1+$O$30</f>
        <v>-3.4281429644988667E-5</v>
      </c>
      <c r="P177" s="4">
        <f>-SUM(O177:$O$234)</f>
        <v>1.8826063432643633E-3</v>
      </c>
      <c r="Q177" s="5">
        <f t="shared" si="29"/>
        <v>-1.5149104608404203E-6</v>
      </c>
      <c r="R177" s="4">
        <f>SUM($Q$54:Q177)*0.1+$O$8</f>
        <v>1.4560755514278939E-4</v>
      </c>
      <c r="S177" s="4">
        <f>-SUM(R177:$R$234)</f>
        <v>-8.1547842924613988E-3</v>
      </c>
      <c r="T177">
        <f t="shared" si="30"/>
        <v>1.4958869119410318E-4</v>
      </c>
      <c r="U177">
        <f t="shared" si="31"/>
        <v>8.3692719814972179E-3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-677.30804708544235</v>
      </c>
      <c r="F178">
        <f t="shared" si="20"/>
        <v>36287.327024952137</v>
      </c>
      <c r="G178">
        <f t="shared" si="21"/>
        <v>-8398.6197838594653</v>
      </c>
      <c r="H178">
        <f t="shared" si="22"/>
        <v>23075.018210738745</v>
      </c>
      <c r="I178">
        <f t="shared" si="23"/>
        <v>24555.921479345066</v>
      </c>
      <c r="J178" s="41">
        <f t="shared" si="24"/>
        <v>1980.316248334284</v>
      </c>
      <c r="K178">
        <f t="shared" si="25"/>
        <v>9.2638726770114719</v>
      </c>
      <c r="L178">
        <f t="shared" si="26"/>
        <v>36.277486907674358</v>
      </c>
      <c r="M178" s="41">
        <f t="shared" si="27"/>
        <v>63.513679675998411</v>
      </c>
      <c r="N178" s="5">
        <f t="shared" si="28"/>
        <v>5.5586509837582626E-7</v>
      </c>
      <c r="O178" s="4">
        <f>SUM($N$54:N178)*0.1+$O$30</f>
        <v>-3.4225843135151084E-5</v>
      </c>
      <c r="P178" s="4">
        <f>-SUM(O178:$O$234)</f>
        <v>1.8483249136193747E-3</v>
      </c>
      <c r="Q178" s="5">
        <f t="shared" si="29"/>
        <v>-1.527226806050505E-6</v>
      </c>
      <c r="R178" s="4">
        <f>SUM($Q$54:Q178)*0.1+$O$8</f>
        <v>1.4545483246218433E-4</v>
      </c>
      <c r="S178" s="4">
        <f>-SUM(R178:$R$234)</f>
        <v>-8.0091767373186105E-3</v>
      </c>
      <c r="T178">
        <f t="shared" si="30"/>
        <v>1.4942729544803414E-4</v>
      </c>
      <c r="U178">
        <f t="shared" si="31"/>
        <v>8.2196847260653273E-3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-677.30804708544235</v>
      </c>
      <c r="F179">
        <f t="shared" si="20"/>
        <v>36287.327024952137</v>
      </c>
      <c r="G179">
        <f t="shared" si="21"/>
        <v>-8466.3505885680097</v>
      </c>
      <c r="H179">
        <f t="shared" si="22"/>
        <v>23261.10706727696</v>
      </c>
      <c r="I179">
        <f t="shared" si="23"/>
        <v>24753.95310417849</v>
      </c>
      <c r="J179" s="41">
        <f t="shared" si="24"/>
        <v>1980.316248334284</v>
      </c>
      <c r="K179">
        <f t="shared" si="25"/>
        <v>9.3385813276325305</v>
      </c>
      <c r="L179">
        <f t="shared" si="26"/>
        <v>36.277486907674358</v>
      </c>
      <c r="M179" s="41">
        <f t="shared" si="27"/>
        <v>63.524619402419567</v>
      </c>
      <c r="N179" s="5">
        <f t="shared" si="28"/>
        <v>5.6034788142724427E-7</v>
      </c>
      <c r="O179" s="4">
        <f>SUM($N$54:N179)*0.1+$O$30</f>
        <v>-3.4169808347008359E-5</v>
      </c>
      <c r="P179" s="4">
        <f>-SUM(O179:$O$234)</f>
        <v>1.8140990704842235E-3</v>
      </c>
      <c r="Q179" s="5">
        <f t="shared" si="29"/>
        <v>-1.5395431512605899E-6</v>
      </c>
      <c r="R179" s="4">
        <f>SUM($Q$54:Q179)*0.1+$O$8</f>
        <v>1.4530087814705828E-4</v>
      </c>
      <c r="S179" s="4">
        <f>-SUM(R179:$R$234)</f>
        <v>-7.8637219048564248E-3</v>
      </c>
      <c r="T179">
        <f t="shared" si="30"/>
        <v>1.4926460060167503E-4</v>
      </c>
      <c r="U179">
        <f t="shared" si="31"/>
        <v>8.0702588331757041E-3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-677.30804708544235</v>
      </c>
      <c r="F180">
        <f t="shared" si="20"/>
        <v>36287.327024952137</v>
      </c>
      <c r="G180">
        <f t="shared" si="21"/>
        <v>-8534.0813932765541</v>
      </c>
      <c r="H180">
        <f t="shared" si="22"/>
        <v>23447.195923815176</v>
      </c>
      <c r="I180">
        <f t="shared" si="23"/>
        <v>24951.984729011921</v>
      </c>
      <c r="J180" s="41">
        <f t="shared" si="24"/>
        <v>1980.316248334284</v>
      </c>
      <c r="K180">
        <f t="shared" si="25"/>
        <v>9.4132899782535908</v>
      </c>
      <c r="L180">
        <f t="shared" si="26"/>
        <v>36.277486907674358</v>
      </c>
      <c r="M180" s="41">
        <f t="shared" si="27"/>
        <v>63.535645091744705</v>
      </c>
      <c r="N180" s="5">
        <f t="shared" si="28"/>
        <v>5.6483066447866217E-7</v>
      </c>
      <c r="O180" s="4">
        <f>SUM($N$54:N180)*0.1+$O$30</f>
        <v>-3.4113325280560493E-5</v>
      </c>
      <c r="P180" s="4">
        <f>-SUM(O180:$O$234)</f>
        <v>1.7799292621372151E-3</v>
      </c>
      <c r="Q180" s="5">
        <f t="shared" si="29"/>
        <v>-1.5518594964706746E-6</v>
      </c>
      <c r="R180" s="4">
        <f>SUM($Q$54:Q180)*0.1+$O$8</f>
        <v>1.4514569219741121E-4</v>
      </c>
      <c r="S180" s="4">
        <f>-SUM(R180:$R$234)</f>
        <v>-7.7184210267093678E-3</v>
      </c>
      <c r="T180">
        <f t="shared" si="30"/>
        <v>1.4910060672298744E-4</v>
      </c>
      <c r="U180">
        <f t="shared" si="31"/>
        <v>7.9209956018016833E-3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-677.30804708544235</v>
      </c>
      <c r="F181">
        <f t="shared" si="20"/>
        <v>36287.327024952137</v>
      </c>
      <c r="G181">
        <f t="shared" si="21"/>
        <v>-8601.8121979850985</v>
      </c>
      <c r="H181">
        <f t="shared" si="22"/>
        <v>23633.284780353391</v>
      </c>
      <c r="I181">
        <f t="shared" si="23"/>
        <v>25150.016353845349</v>
      </c>
      <c r="J181" s="41">
        <f t="shared" si="24"/>
        <v>1980.316248334284</v>
      </c>
      <c r="K181">
        <f t="shared" si="25"/>
        <v>9.4879986288746512</v>
      </c>
      <c r="L181">
        <f t="shared" si="26"/>
        <v>36.277486907674358</v>
      </c>
      <c r="M181" s="41">
        <f t="shared" si="27"/>
        <v>63.546756699228801</v>
      </c>
      <c r="N181" s="5">
        <f t="shared" si="28"/>
        <v>5.6931344753008017E-7</v>
      </c>
      <c r="O181" s="4">
        <f>SUM($N$54:N181)*0.1+$O$30</f>
        <v>-3.4056393935807484E-5</v>
      </c>
      <c r="P181" s="4">
        <f>-SUM(O181:$O$234)</f>
        <v>1.7458159368566547E-3</v>
      </c>
      <c r="Q181" s="5">
        <f t="shared" si="29"/>
        <v>-1.5641758416807592E-6</v>
      </c>
      <c r="R181" s="4">
        <f>SUM($Q$54:Q181)*0.1+$O$8</f>
        <v>1.4498927461324313E-4</v>
      </c>
      <c r="S181" s="4">
        <f>-SUM(R181:$R$234)</f>
        <v>-7.5732753345119563E-3</v>
      </c>
      <c r="T181">
        <f t="shared" si="30"/>
        <v>1.4893531388084338E-4</v>
      </c>
      <c r="U181">
        <f t="shared" si="31"/>
        <v>7.7718963308648081E-3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-677.30804708544235</v>
      </c>
      <c r="F182">
        <f t="shared" si="20"/>
        <v>36287.327024952137</v>
      </c>
      <c r="G182">
        <f t="shared" si="21"/>
        <v>-8669.5430026936428</v>
      </c>
      <c r="H182">
        <f t="shared" si="22"/>
        <v>23819.373636891607</v>
      </c>
      <c r="I182">
        <f t="shared" si="23"/>
        <v>25348.047978678776</v>
      </c>
      <c r="J182" s="41">
        <f t="shared" si="24"/>
        <v>1980.316248334284</v>
      </c>
      <c r="K182">
        <f t="shared" si="25"/>
        <v>9.5627072794957115</v>
      </c>
      <c r="L182">
        <f t="shared" si="26"/>
        <v>36.277486907674358</v>
      </c>
      <c r="M182" s="41">
        <f t="shared" si="27"/>
        <v>63.557954179809578</v>
      </c>
      <c r="N182" s="5">
        <f t="shared" si="28"/>
        <v>5.7379623058149818E-7</v>
      </c>
      <c r="O182" s="4">
        <f>SUM($N$54:N182)*0.1+$O$30</f>
        <v>-3.3999014312749334E-5</v>
      </c>
      <c r="P182" s="4">
        <f>-SUM(O182:$O$234)</f>
        <v>1.7117595429208469E-3</v>
      </c>
      <c r="Q182" s="5">
        <f t="shared" si="29"/>
        <v>-1.5764921868908439E-6</v>
      </c>
      <c r="R182" s="4">
        <f>SUM($Q$54:Q182)*0.1+$O$8</f>
        <v>1.4483162539455404E-4</v>
      </c>
      <c r="S182" s="4">
        <f>-SUM(R182:$R$234)</f>
        <v>-7.4282860598987128E-3</v>
      </c>
      <c r="T182">
        <f t="shared" si="30"/>
        <v>1.4876872214503612E-4</v>
      </c>
      <c r="U182">
        <f t="shared" si="31"/>
        <v>7.6229623192343096E-3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-677.30804708544235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-8737.2738074021854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25546.079603512204</v>
      </c>
      <c r="J183" s="41">
        <f t="shared" ref="J183:J246" si="40">SQRT(SUMSQ(D183:E183))</f>
        <v>1980.316248334284</v>
      </c>
      <c r="K183">
        <f t="shared" ref="K183:K246" si="41">32*I183/(PI()*$G$13^3)</f>
        <v>9.6374159301167719</v>
      </c>
      <c r="L183">
        <f t="shared" ref="L183:L246" si="42">16*F183/(PI()*$G$13^3)*$G$23</f>
        <v>36.277486907674358</v>
      </c>
      <c r="M183" s="41">
        <f t="shared" ref="M183:M246" si="43">SQRT(K183^2+3*L183^2)</f>
        <v>63.569237488108364</v>
      </c>
      <c r="N183" s="5">
        <f t="shared" ref="N183:N246" si="44">-G183/($G$15*$B$42)</f>
        <v>5.7827901363291597E-7</v>
      </c>
      <c r="O183" s="4">
        <f>SUM($N$54:N183)*0.1+$O$30</f>
        <v>-3.3941186411386048E-5</v>
      </c>
      <c r="P183" s="4">
        <f>-SUM(O183:$O$234)</f>
        <v>1.6777605286080978E-3</v>
      </c>
      <c r="Q183" s="5">
        <f t="shared" ref="Q183:Q246" si="45">-H183/($B$42*$G$15)</f>
        <v>-1.5888085321009286E-6</v>
      </c>
      <c r="R183" s="4">
        <f>SUM($Q$54:Q183)*0.1+$O$8</f>
        <v>1.4467274454134396E-4</v>
      </c>
      <c r="S183" s="4">
        <f>-SUM(R183:$R$234)</f>
        <v>-7.2834544345041592E-3</v>
      </c>
      <c r="T183">
        <f t="shared" ref="T183:T246" si="46">SQRT(SUMSQ(O183,R183))</f>
        <v>1.486008315862917E-4</v>
      </c>
      <c r="U183">
        <f t="shared" ref="U183:U246" si="47">SQRT(S183^2+P183^2)</f>
        <v>7.4741948657265833E-3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-677.30804708544235</v>
      </c>
      <c r="F184">
        <f t="shared" si="36"/>
        <v>36287.327024952137</v>
      </c>
      <c r="G184">
        <f t="shared" si="37"/>
        <v>-8805.0046121107298</v>
      </c>
      <c r="H184">
        <f t="shared" si="38"/>
        <v>24191.551349968038</v>
      </c>
      <c r="I184">
        <f t="shared" si="39"/>
        <v>25744.111228345631</v>
      </c>
      <c r="J184" s="41">
        <f t="shared" si="40"/>
        <v>1980.316248334284</v>
      </c>
      <c r="K184">
        <f t="shared" si="41"/>
        <v>9.7121245807378322</v>
      </c>
      <c r="L184">
        <f t="shared" si="42"/>
        <v>36.277486907674358</v>
      </c>
      <c r="M184" s="41">
        <f t="shared" si="43"/>
        <v>63.580606578431016</v>
      </c>
      <c r="N184" s="5">
        <f t="shared" si="44"/>
        <v>5.8276179668433397E-7</v>
      </c>
      <c r="O184" s="4">
        <f>SUM($N$54:N184)*0.1+$O$30</f>
        <v>-3.3882910231717614E-5</v>
      </c>
      <c r="P184" s="4">
        <f>-SUM(O184:$O$234)</f>
        <v>1.6438193421967119E-3</v>
      </c>
      <c r="Q184" s="5">
        <f t="shared" si="45"/>
        <v>-1.6011248773110133E-6</v>
      </c>
      <c r="R184" s="4">
        <f>SUM($Q$54:Q184)*0.1+$O$8</f>
        <v>1.4451263205361286E-4</v>
      </c>
      <c r="S184" s="4">
        <f>-SUM(R184:$R$234)</f>
        <v>-7.1387816899628155E-3</v>
      </c>
      <c r="T184">
        <f t="shared" si="46"/>
        <v>1.4843164227627993E-4</v>
      </c>
      <c r="U184">
        <f t="shared" si="47"/>
        <v>7.3255952691046464E-3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-677.30804708544235</v>
      </c>
      <c r="F185">
        <f t="shared" si="36"/>
        <v>36287.327024952137</v>
      </c>
      <c r="G185">
        <f t="shared" si="37"/>
        <v>-8872.7354168192742</v>
      </c>
      <c r="H185">
        <f t="shared" si="38"/>
        <v>24377.640206506254</v>
      </c>
      <c r="I185">
        <f t="shared" si="39"/>
        <v>25942.142853179059</v>
      </c>
      <c r="J185" s="41">
        <f t="shared" si="40"/>
        <v>1980.316248334284</v>
      </c>
      <c r="K185">
        <f t="shared" si="41"/>
        <v>9.7868332313588926</v>
      </c>
      <c r="L185">
        <f t="shared" si="42"/>
        <v>36.277486907674358</v>
      </c>
      <c r="M185" s="41">
        <f t="shared" si="43"/>
        <v>63.592061404768792</v>
      </c>
      <c r="N185" s="5">
        <f t="shared" si="44"/>
        <v>5.8724457973575198E-7</v>
      </c>
      <c r="O185" s="4">
        <f>SUM($N$54:N185)*0.1+$O$30</f>
        <v>-3.3824185773744038E-5</v>
      </c>
      <c r="P185" s="4">
        <f>-SUM(O185:$O$234)</f>
        <v>1.6099364319649943E-3</v>
      </c>
      <c r="Q185" s="5">
        <f t="shared" si="45"/>
        <v>-1.613441222521098E-6</v>
      </c>
      <c r="R185" s="4">
        <f>SUM($Q$54:Q185)*0.1+$O$8</f>
        <v>1.4435128793136075E-4</v>
      </c>
      <c r="S185" s="4">
        <f>-SUM(R185:$R$234)</f>
        <v>-6.9942690579092017E-3</v>
      </c>
      <c r="T185">
        <f t="shared" si="46"/>
        <v>1.4826115428762641E-4</v>
      </c>
      <c r="U185">
        <f t="shared" si="47"/>
        <v>7.1771648280776063E-3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-677.30804708544235</v>
      </c>
      <c r="F186">
        <f t="shared" si="36"/>
        <v>36287.327024952137</v>
      </c>
      <c r="G186">
        <f t="shared" si="37"/>
        <v>-8940.4662215278186</v>
      </c>
      <c r="H186">
        <f t="shared" si="38"/>
        <v>24563.72906304447</v>
      </c>
      <c r="I186">
        <f t="shared" si="39"/>
        <v>26140.174478012486</v>
      </c>
      <c r="J186" s="41">
        <f t="shared" si="40"/>
        <v>1980.316248334284</v>
      </c>
      <c r="K186">
        <f t="shared" si="41"/>
        <v>9.8615418819799512</v>
      </c>
      <c r="L186">
        <f t="shared" si="42"/>
        <v>36.277486907674358</v>
      </c>
      <c r="M186" s="41">
        <f t="shared" si="43"/>
        <v>63.60360192079925</v>
      </c>
      <c r="N186" s="5">
        <f t="shared" si="44"/>
        <v>5.9172736278716988E-7</v>
      </c>
      <c r="O186" s="4">
        <f>SUM($N$54:N186)*0.1+$O$30</f>
        <v>-3.3765013037465319E-5</v>
      </c>
      <c r="P186" s="4">
        <f>-SUM(O186:$O$234)</f>
        <v>1.5761122461912503E-3</v>
      </c>
      <c r="Q186" s="5">
        <f t="shared" si="45"/>
        <v>-1.6257575677311829E-6</v>
      </c>
      <c r="R186" s="4">
        <f>SUM($Q$54:Q186)*0.1+$O$8</f>
        <v>1.4418871217458762E-4</v>
      </c>
      <c r="S186" s="4">
        <f>-SUM(R186:$R$234)</f>
        <v>-6.8499177699778415E-3</v>
      </c>
      <c r="T186">
        <f t="shared" si="46"/>
        <v>1.4808936769392417E-4</v>
      </c>
      <c r="U186">
        <f t="shared" si="47"/>
        <v>7.028904841300118E-3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-677.30804708544235</v>
      </c>
      <c r="F187">
        <f t="shared" si="36"/>
        <v>36287.327024952137</v>
      </c>
      <c r="G187">
        <f t="shared" si="37"/>
        <v>-9008.1970262363629</v>
      </c>
      <c r="H187">
        <f t="shared" si="38"/>
        <v>24749.817919582681</v>
      </c>
      <c r="I187">
        <f t="shared" si="39"/>
        <v>26338.20610284591</v>
      </c>
      <c r="J187" s="41">
        <f t="shared" si="40"/>
        <v>1980.316248334284</v>
      </c>
      <c r="K187">
        <f t="shared" si="41"/>
        <v>9.9362505326010115</v>
      </c>
      <c r="L187">
        <f t="shared" si="42"/>
        <v>36.277486907674358</v>
      </c>
      <c r="M187" s="41">
        <f t="shared" si="43"/>
        <v>63.615228079887189</v>
      </c>
      <c r="N187" s="5">
        <f t="shared" si="44"/>
        <v>5.9621014583858788E-7</v>
      </c>
      <c r="O187" s="4">
        <f>SUM($N$54:N187)*0.1+$O$30</f>
        <v>-3.3705392022881459E-5</v>
      </c>
      <c r="P187" s="4">
        <f>-SUM(O187:$O$234)</f>
        <v>1.5423472331537848E-3</v>
      </c>
      <c r="Q187" s="5">
        <f t="shared" si="45"/>
        <v>-1.6380739129412673E-6</v>
      </c>
      <c r="R187" s="4">
        <f>SUM($Q$54:Q187)*0.1+$O$8</f>
        <v>1.4402490478329351E-4</v>
      </c>
      <c r="S187" s="4">
        <f>-SUM(R187:$R$234)</f>
        <v>-6.7057290578032532E-3</v>
      </c>
      <c r="T187">
        <f t="shared" si="46"/>
        <v>1.4791628256974578E-4</v>
      </c>
      <c r="U187">
        <f t="shared" si="47"/>
        <v>6.8808166073718348E-3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-677.30804708544235</v>
      </c>
      <c r="F188">
        <f t="shared" si="36"/>
        <v>36287.327024952137</v>
      </c>
      <c r="G188">
        <f t="shared" si="37"/>
        <v>-9075.9278309449055</v>
      </c>
      <c r="H188">
        <f t="shared" si="38"/>
        <v>24935.906776120897</v>
      </c>
      <c r="I188">
        <f t="shared" si="39"/>
        <v>26536.237727679341</v>
      </c>
      <c r="J188" s="41">
        <f t="shared" si="40"/>
        <v>1980.316248334284</v>
      </c>
      <c r="K188">
        <f t="shared" si="41"/>
        <v>10.010959183222072</v>
      </c>
      <c r="L188">
        <f t="shared" si="42"/>
        <v>36.277486907674358</v>
      </c>
      <c r="M188" s="41">
        <f t="shared" si="43"/>
        <v>63.626939835085516</v>
      </c>
      <c r="N188" s="5">
        <f t="shared" si="44"/>
        <v>6.0069292889000578E-7</v>
      </c>
      <c r="O188" s="4">
        <f>SUM($N$54:N188)*0.1+$O$30</f>
        <v>-3.3645322729992457E-5</v>
      </c>
      <c r="P188" s="4">
        <f>-SUM(O188:$O$234)</f>
        <v>1.5086418411309034E-3</v>
      </c>
      <c r="Q188" s="5">
        <f t="shared" si="45"/>
        <v>-1.650390258151352E-6</v>
      </c>
      <c r="R188" s="4">
        <f>SUM($Q$54:Q188)*0.1+$O$8</f>
        <v>1.4385986575747835E-4</v>
      </c>
      <c r="S188" s="4">
        <f>-SUM(R188:$R$234)</f>
        <v>-6.5617041530199602E-3</v>
      </c>
      <c r="T188">
        <f t="shared" si="46"/>
        <v>1.4774189899065544E-4</v>
      </c>
      <c r="U188">
        <f t="shared" si="47"/>
        <v>6.7329014248368613E-3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-677.30804708544235</v>
      </c>
      <c r="F189">
        <f t="shared" si="36"/>
        <v>36287.327024952137</v>
      </c>
      <c r="G189">
        <f t="shared" si="37"/>
        <v>-9143.6586356534499</v>
      </c>
      <c r="H189">
        <f t="shared" si="38"/>
        <v>25121.995632659113</v>
      </c>
      <c r="I189">
        <f t="shared" si="39"/>
        <v>26734.269352512769</v>
      </c>
      <c r="J189" s="41">
        <f t="shared" si="40"/>
        <v>1980.316248334284</v>
      </c>
      <c r="K189">
        <f t="shared" si="41"/>
        <v>10.085667833843132</v>
      </c>
      <c r="L189">
        <f t="shared" si="42"/>
        <v>36.277486907674358</v>
      </c>
      <c r="M189" s="41">
        <f t="shared" si="43"/>
        <v>63.63873713913619</v>
      </c>
      <c r="N189" s="5">
        <f t="shared" si="44"/>
        <v>6.0517571194142368E-7</v>
      </c>
      <c r="O189" s="4">
        <f>SUM($N$54:N189)*0.1+$O$30</f>
        <v>-3.3584805158798319E-5</v>
      </c>
      <c r="P189" s="4">
        <f>-SUM(O189:$O$234)</f>
        <v>1.4749965184009104E-3</v>
      </c>
      <c r="Q189" s="5">
        <f t="shared" si="45"/>
        <v>-1.6627066033614367E-6</v>
      </c>
      <c r="R189" s="4">
        <f>SUM($Q$54:Q189)*0.1+$O$8</f>
        <v>1.4369359509714221E-4</v>
      </c>
      <c r="S189" s="4">
        <f>-SUM(R189:$R$234)</f>
        <v>-6.417844287262481E-3</v>
      </c>
      <c r="T189">
        <f t="shared" si="46"/>
        <v>1.4756621703322173E-4</v>
      </c>
      <c r="U189">
        <f t="shared" si="47"/>
        <v>6.585160592183191E-3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-677.30804708544235</v>
      </c>
      <c r="F190">
        <f t="shared" si="36"/>
        <v>36287.327024952137</v>
      </c>
      <c r="G190">
        <f t="shared" si="37"/>
        <v>-9211.3894403619943</v>
      </c>
      <c r="H190">
        <f t="shared" si="38"/>
        <v>25308.084489197328</v>
      </c>
      <c r="I190">
        <f t="shared" si="39"/>
        <v>26932.300977346196</v>
      </c>
      <c r="J190" s="41">
        <f t="shared" si="40"/>
        <v>1980.316248334284</v>
      </c>
      <c r="K190">
        <f t="shared" si="41"/>
        <v>10.160376484464193</v>
      </c>
      <c r="L190">
        <f t="shared" si="42"/>
        <v>36.277486907674358</v>
      </c>
      <c r="M190" s="41">
        <f t="shared" si="43"/>
        <v>63.650619944471138</v>
      </c>
      <c r="N190" s="5">
        <f t="shared" si="44"/>
        <v>6.0965849499284169E-7</v>
      </c>
      <c r="O190" s="4">
        <f>SUM($N$54:N190)*0.1+$O$30</f>
        <v>-3.3523839309299033E-5</v>
      </c>
      <c r="P190" s="4">
        <f>-SUM(O190:$O$234)</f>
        <v>1.4414117132421126E-3</v>
      </c>
      <c r="Q190" s="5">
        <f t="shared" si="45"/>
        <v>-1.6750229485715214E-6</v>
      </c>
      <c r="R190" s="4">
        <f>SUM($Q$54:Q190)*0.1+$O$8</f>
        <v>1.4352609280228506E-4</v>
      </c>
      <c r="S190" s="4">
        <f>-SUM(R190:$R$234)</f>
        <v>-6.274150692165339E-3</v>
      </c>
      <c r="T190">
        <f t="shared" si="46"/>
        <v>1.4738923677502997E-4</v>
      </c>
      <c r="U190">
        <f t="shared" si="47"/>
        <v>6.4375954078421524E-3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-677.30804708544235</v>
      </c>
      <c r="F191">
        <f t="shared" si="36"/>
        <v>36287.327024952137</v>
      </c>
      <c r="G191">
        <f t="shared" si="37"/>
        <v>-9279.1202450705387</v>
      </c>
      <c r="H191">
        <f t="shared" si="38"/>
        <v>25494.173345735544</v>
      </c>
      <c r="I191">
        <f t="shared" si="39"/>
        <v>27130.332602179627</v>
      </c>
      <c r="J191" s="41">
        <f t="shared" si="40"/>
        <v>1980.316248334284</v>
      </c>
      <c r="K191">
        <f t="shared" si="41"/>
        <v>10.235085135085253</v>
      </c>
      <c r="L191">
        <f t="shared" si="42"/>
        <v>36.277486907674358</v>
      </c>
      <c r="M191" s="41">
        <f t="shared" si="43"/>
        <v>63.662588203213176</v>
      </c>
      <c r="N191" s="5">
        <f t="shared" si="44"/>
        <v>6.1414127804425969E-7</v>
      </c>
      <c r="O191" s="4">
        <f>SUM($N$54:N191)*0.1+$O$30</f>
        <v>-3.3462425181494605E-5</v>
      </c>
      <c r="P191" s="4">
        <f>-SUM(O191:$O$234)</f>
        <v>1.4078878739328133E-3</v>
      </c>
      <c r="Q191" s="5">
        <f t="shared" si="45"/>
        <v>-1.6873392937816061E-6</v>
      </c>
      <c r="R191" s="4">
        <f>SUM($Q$54:Q191)*0.1+$O$8</f>
        <v>1.4335735887290691E-4</v>
      </c>
      <c r="S191" s="4">
        <f>-SUM(R191:$R$234)</f>
        <v>-6.1306245993630543E-3</v>
      </c>
      <c r="T191">
        <f t="shared" si="46"/>
        <v>1.4721095829469538E-4</v>
      </c>
      <c r="U191">
        <f t="shared" si="47"/>
        <v>6.290207170187836E-3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-677.30804708544235</v>
      </c>
      <c r="F192">
        <f t="shared" si="36"/>
        <v>36287.327024952137</v>
      </c>
      <c r="G192">
        <f t="shared" si="37"/>
        <v>-9346.8510497790812</v>
      </c>
      <c r="H192">
        <f t="shared" si="38"/>
        <v>25680.26220227376</v>
      </c>
      <c r="I192">
        <f t="shared" si="39"/>
        <v>27328.364227013051</v>
      </c>
      <c r="J192" s="41">
        <f t="shared" si="40"/>
        <v>1980.316248334284</v>
      </c>
      <c r="K192">
        <f t="shared" si="41"/>
        <v>10.309793785706313</v>
      </c>
      <c r="L192">
        <f t="shared" si="42"/>
        <v>36.277486907674358</v>
      </c>
      <c r="M192" s="41">
        <f t="shared" si="43"/>
        <v>63.674641867176938</v>
      </c>
      <c r="N192" s="5">
        <f t="shared" si="44"/>
        <v>6.1862406109567748E-7</v>
      </c>
      <c r="O192" s="4">
        <f>SUM($N$54:N192)*0.1+$O$30</f>
        <v>-3.3400562775385042E-5</v>
      </c>
      <c r="P192" s="4">
        <f>-SUM(O192:$O$234)</f>
        <v>1.374425448751319E-3</v>
      </c>
      <c r="Q192" s="5">
        <f t="shared" si="45"/>
        <v>-1.6996556389916907E-6</v>
      </c>
      <c r="R192" s="4">
        <f>SUM($Q$54:Q192)*0.1+$O$8</f>
        <v>1.4318739330900773E-4</v>
      </c>
      <c r="S192" s="4">
        <f>-SUM(R192:$R$234)</f>
        <v>-5.987267240490147E-3</v>
      </c>
      <c r="T192">
        <f t="shared" si="46"/>
        <v>1.4703138167187612E-4</v>
      </c>
      <c r="U192">
        <f t="shared" si="47"/>
        <v>6.1429971775365296E-3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-677.30804708544235</v>
      </c>
      <c r="F193">
        <f t="shared" si="36"/>
        <v>36287.327024952137</v>
      </c>
      <c r="G193">
        <f t="shared" si="37"/>
        <v>-9414.5818544876256</v>
      </c>
      <c r="H193">
        <f t="shared" si="38"/>
        <v>25866.351058811975</v>
      </c>
      <c r="I193">
        <f t="shared" si="39"/>
        <v>27526.395851846479</v>
      </c>
      <c r="J193" s="41">
        <f t="shared" si="40"/>
        <v>1980.316248334284</v>
      </c>
      <c r="K193">
        <f t="shared" si="41"/>
        <v>10.384502436327372</v>
      </c>
      <c r="L193">
        <f t="shared" si="42"/>
        <v>36.277486907674358</v>
      </c>
      <c r="M193" s="41">
        <f t="shared" si="43"/>
        <v>63.686780887869837</v>
      </c>
      <c r="N193" s="5">
        <f t="shared" si="44"/>
        <v>6.2310684414709549E-7</v>
      </c>
      <c r="O193" s="4">
        <f>SUM($N$54:N193)*0.1+$O$30</f>
        <v>-3.333825209097033E-5</v>
      </c>
      <c r="P193" s="4">
        <f>-SUM(O193:$O$234)</f>
        <v>1.3410248859759338E-3</v>
      </c>
      <c r="Q193" s="5">
        <f t="shared" si="45"/>
        <v>-1.7119719842017756E-6</v>
      </c>
      <c r="R193" s="4">
        <f>SUM($Q$54:Q193)*0.1+$O$8</f>
        <v>1.4301619611058755E-4</v>
      </c>
      <c r="S193" s="4">
        <f>-SUM(R193:$R$234)</f>
        <v>-5.8440798471811389E-3</v>
      </c>
      <c r="T193">
        <f t="shared" si="46"/>
        <v>1.4685050698728664E-4</v>
      </c>
      <c r="U193">
        <f t="shared" si="47"/>
        <v>5.9959667281461364E-3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-677.30804708544235</v>
      </c>
      <c r="F194">
        <f t="shared" si="36"/>
        <v>36287.327024952137</v>
      </c>
      <c r="G194">
        <f t="shared" si="37"/>
        <v>-9482.31265919617</v>
      </c>
      <c r="H194">
        <f t="shared" si="38"/>
        <v>26052.439915350191</v>
      </c>
      <c r="I194">
        <f t="shared" si="39"/>
        <v>27724.427476679906</v>
      </c>
      <c r="J194" s="41">
        <f t="shared" si="40"/>
        <v>1980.316248334284</v>
      </c>
      <c r="K194">
        <f t="shared" si="41"/>
        <v>10.459211086948432</v>
      </c>
      <c r="L194">
        <f t="shared" si="42"/>
        <v>36.277486907674358</v>
      </c>
      <c r="M194" s="41">
        <f t="shared" si="43"/>
        <v>63.699005216492971</v>
      </c>
      <c r="N194" s="5">
        <f t="shared" si="44"/>
        <v>6.2758962719851349E-7</v>
      </c>
      <c r="O194" s="4">
        <f>SUM($N$54:N194)*0.1+$O$30</f>
        <v>-3.3275493128250476E-5</v>
      </c>
      <c r="P194" s="4">
        <f>-SUM(O194:$O$234)</f>
        <v>1.3076866338849638E-3</v>
      </c>
      <c r="Q194" s="5">
        <f t="shared" si="45"/>
        <v>-1.7242883294118603E-6</v>
      </c>
      <c r="R194" s="4">
        <f>SUM($Q$54:Q194)*0.1+$O$8</f>
        <v>1.4284376727764637E-4</v>
      </c>
      <c r="S194" s="4">
        <f>-SUM(R194:$R$234)</f>
        <v>-5.7010636510705518E-3</v>
      </c>
      <c r="T194">
        <f t="shared" si="46"/>
        <v>1.4666833432271139E-4</v>
      </c>
      <c r="U194">
        <f t="shared" si="47"/>
        <v>5.8491171202156031E-3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-677.30804708544235</v>
      </c>
      <c r="F195">
        <f t="shared" si="36"/>
        <v>36287.327024952137</v>
      </c>
      <c r="G195">
        <f t="shared" si="37"/>
        <v>-9550.0434639047144</v>
      </c>
      <c r="H195">
        <f t="shared" si="38"/>
        <v>26238.528771888406</v>
      </c>
      <c r="I195">
        <f t="shared" si="39"/>
        <v>27922.459101513334</v>
      </c>
      <c r="J195" s="41">
        <f t="shared" si="40"/>
        <v>1980.316248334284</v>
      </c>
      <c r="K195">
        <f t="shared" si="41"/>
        <v>10.533919737569493</v>
      </c>
      <c r="L195">
        <f t="shared" si="42"/>
        <v>36.277486907674358</v>
      </c>
      <c r="M195" s="41">
        <f t="shared" si="43"/>
        <v>63.711314803942088</v>
      </c>
      <c r="N195" s="5">
        <f t="shared" si="44"/>
        <v>6.3207241024993139E-7</v>
      </c>
      <c r="O195" s="4">
        <f>SUM($N$54:N195)*0.1+$O$30</f>
        <v>-3.3212285887225487E-5</v>
      </c>
      <c r="P195" s="4">
        <f>-SUM(O195:$O$234)</f>
        <v>1.2744111407567132E-3</v>
      </c>
      <c r="Q195" s="5">
        <f t="shared" si="45"/>
        <v>-1.736604674621945E-6</v>
      </c>
      <c r="R195" s="4">
        <f>SUM($Q$54:Q195)*0.1+$O$8</f>
        <v>1.4267010681018419E-4</v>
      </c>
      <c r="S195" s="4">
        <f>-SUM(R195:$R$234)</f>
        <v>-5.5582198837929057E-3</v>
      </c>
      <c r="T195">
        <f t="shared" si="46"/>
        <v>1.4648486376101855E-4</v>
      </c>
      <c r="U195">
        <f t="shared" si="47"/>
        <v>5.7024496518843244E-3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-677.30804708544235</v>
      </c>
      <c r="F196">
        <f t="shared" si="36"/>
        <v>36287.327024952137</v>
      </c>
      <c r="G196">
        <f t="shared" si="37"/>
        <v>-9617.7742686132588</v>
      </c>
      <c r="H196">
        <f t="shared" si="38"/>
        <v>26424.617628426622</v>
      </c>
      <c r="I196">
        <f t="shared" si="39"/>
        <v>28120.490726346761</v>
      </c>
      <c r="J196" s="41">
        <f t="shared" si="40"/>
        <v>1980.316248334284</v>
      </c>
      <c r="K196">
        <f t="shared" si="41"/>
        <v>10.608628388190553</v>
      </c>
      <c r="L196">
        <f t="shared" si="42"/>
        <v>36.277486907674358</v>
      </c>
      <c r="M196" s="41">
        <f t="shared" si="43"/>
        <v>63.723709600808526</v>
      </c>
      <c r="N196" s="5">
        <f t="shared" si="44"/>
        <v>6.365551933013494E-7</v>
      </c>
      <c r="O196" s="4">
        <f>SUM($N$54:N196)*0.1+$O$30</f>
        <v>-3.3148630367895349E-5</v>
      </c>
      <c r="P196" s="4">
        <f>-SUM(O196:$O$234)</f>
        <v>1.2411988548694875E-3</v>
      </c>
      <c r="Q196" s="5">
        <f t="shared" si="45"/>
        <v>-1.7489210198320297E-6</v>
      </c>
      <c r="R196" s="4">
        <f>SUM($Q$54:Q196)*0.1+$O$8</f>
        <v>1.4249521470820098E-4</v>
      </c>
      <c r="S196" s="4">
        <f>-SUM(R196:$R$234)</f>
        <v>-5.4155497769827225E-3</v>
      </c>
      <c r="T196">
        <f t="shared" si="46"/>
        <v>1.4630009538617414E-4</v>
      </c>
      <c r="U196">
        <f t="shared" si="47"/>
        <v>5.5559656212315553E-3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-677.30804708544235</v>
      </c>
      <c r="F197">
        <f t="shared" si="36"/>
        <v>36287.327024952137</v>
      </c>
      <c r="G197">
        <f t="shared" si="37"/>
        <v>-9685.5050733218013</v>
      </c>
      <c r="H197">
        <f t="shared" si="38"/>
        <v>26610.706484964838</v>
      </c>
      <c r="I197">
        <f t="shared" si="39"/>
        <v>28318.522351180189</v>
      </c>
      <c r="J197" s="41">
        <f t="shared" si="40"/>
        <v>1980.316248334284</v>
      </c>
      <c r="K197">
        <f t="shared" si="41"/>
        <v>10.683337038811613</v>
      </c>
      <c r="L197">
        <f t="shared" si="42"/>
        <v>36.277486907674358</v>
      </c>
      <c r="M197" s="41">
        <f t="shared" si="43"/>
        <v>63.736189557380179</v>
      </c>
      <c r="N197" s="5">
        <f t="shared" si="44"/>
        <v>6.410379763527673E-7</v>
      </c>
      <c r="O197" s="4">
        <f>SUM($N$54:N197)*0.1+$O$30</f>
        <v>-3.3084526570260076E-5</v>
      </c>
      <c r="P197" s="4">
        <f>-SUM(O197:$O$234)</f>
        <v>1.2080502245015922E-3</v>
      </c>
      <c r="Q197" s="5">
        <f t="shared" si="45"/>
        <v>-1.7612373650421144E-6</v>
      </c>
      <c r="R197" s="4">
        <f>SUM($Q$54:Q197)*0.1+$O$8</f>
        <v>1.4231909097169677E-4</v>
      </c>
      <c r="S197" s="4">
        <f>-SUM(R197:$R$234)</f>
        <v>-5.2730545622745222E-3</v>
      </c>
      <c r="T197">
        <f t="shared" si="46"/>
        <v>1.4611402928325654E-4</v>
      </c>
      <c r="U197">
        <f t="shared" si="47"/>
        <v>5.4096663262758176E-3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-677.30804708544235</v>
      </c>
      <c r="F198">
        <f t="shared" si="36"/>
        <v>36287.327024952137</v>
      </c>
      <c r="G198">
        <f t="shared" si="37"/>
        <v>-9753.2358780303457</v>
      </c>
      <c r="H198">
        <f t="shared" si="38"/>
        <v>26796.795341503053</v>
      </c>
      <c r="I198">
        <f t="shared" si="39"/>
        <v>28516.553976013616</v>
      </c>
      <c r="J198" s="41">
        <f t="shared" si="40"/>
        <v>1980.316248334284</v>
      </c>
      <c r="K198">
        <f t="shared" si="41"/>
        <v>10.758045689432674</v>
      </c>
      <c r="L198">
        <f t="shared" si="42"/>
        <v>36.277486907674358</v>
      </c>
      <c r="M198" s="41">
        <f t="shared" si="43"/>
        <v>63.748754623642448</v>
      </c>
      <c r="N198" s="5">
        <f t="shared" si="44"/>
        <v>6.455207594041852E-7</v>
      </c>
      <c r="O198" s="4">
        <f>SUM($N$54:N198)*0.1+$O$30</f>
        <v>-3.3019974494319654E-5</v>
      </c>
      <c r="P198" s="4">
        <f>-SUM(O198:$O$234)</f>
        <v>1.1749656979313321E-3</v>
      </c>
      <c r="Q198" s="5">
        <f t="shared" si="45"/>
        <v>-1.773553710252199E-6</v>
      </c>
      <c r="R198" s="4">
        <f>SUM($Q$54:Q198)*0.1+$O$8</f>
        <v>1.4214173560067155E-4</v>
      </c>
      <c r="S198" s="4">
        <f>-SUM(R198:$R$234)</f>
        <v>-5.1307354713028249E-3</v>
      </c>
      <c r="T198">
        <f t="shared" si="46"/>
        <v>1.4592666553847085E-4</v>
      </c>
      <c r="U198">
        <f t="shared" si="47"/>
        <v>5.263553064974294E-3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-677.30804708544235</v>
      </c>
      <c r="F199">
        <f t="shared" si="36"/>
        <v>36287.327024952137</v>
      </c>
      <c r="G199">
        <f t="shared" si="37"/>
        <v>-9820.9666827388901</v>
      </c>
      <c r="H199">
        <f t="shared" si="38"/>
        <v>26982.884198041269</v>
      </c>
      <c r="I199">
        <f t="shared" si="39"/>
        <v>28714.585600847047</v>
      </c>
      <c r="J199" s="41">
        <f t="shared" si="40"/>
        <v>1980.316248334284</v>
      </c>
      <c r="K199">
        <f t="shared" si="41"/>
        <v>10.832754340053734</v>
      </c>
      <c r="L199">
        <f t="shared" si="42"/>
        <v>36.277486907674358</v>
      </c>
      <c r="M199" s="41">
        <f t="shared" si="43"/>
        <v>63.761404749279222</v>
      </c>
      <c r="N199" s="5">
        <f t="shared" si="44"/>
        <v>6.500035424556032E-7</v>
      </c>
      <c r="O199" s="4">
        <f>SUM($N$54:N199)*0.1+$O$30</f>
        <v>-3.2954974140074097E-5</v>
      </c>
      <c r="P199" s="4">
        <f>-SUM(O199:$O$234)</f>
        <v>1.1419457234370127E-3</v>
      </c>
      <c r="Q199" s="5">
        <f t="shared" si="45"/>
        <v>-1.7858700554622839E-6</v>
      </c>
      <c r="R199" s="4">
        <f>SUM($Q$54:Q199)*0.1+$O$8</f>
        <v>1.4196314859512532E-4</v>
      </c>
      <c r="S199" s="4">
        <f>-SUM(R199:$R$234)</f>
        <v>-4.9885937357021523E-3</v>
      </c>
      <c r="T199">
        <f t="shared" si="46"/>
        <v>1.45738004239164E-4</v>
      </c>
      <c r="U199">
        <f t="shared" si="47"/>
        <v>5.1176271352222254E-3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-677.30804708544235</v>
      </c>
      <c r="F200">
        <f t="shared" si="36"/>
        <v>36287.327024952137</v>
      </c>
      <c r="G200">
        <f t="shared" si="37"/>
        <v>-9888.6974874474345</v>
      </c>
      <c r="H200">
        <f t="shared" si="38"/>
        <v>27168.973054579485</v>
      </c>
      <c r="I200">
        <f t="shared" si="39"/>
        <v>28912.617225680475</v>
      </c>
      <c r="J200" s="41">
        <f t="shared" si="40"/>
        <v>1980.316248334284</v>
      </c>
      <c r="K200">
        <f t="shared" si="41"/>
        <v>10.907462990674794</v>
      </c>
      <c r="L200">
        <f t="shared" si="42"/>
        <v>36.277486907674358</v>
      </c>
      <c r="M200" s="41">
        <f t="shared" si="43"/>
        <v>63.774139883673804</v>
      </c>
      <c r="N200" s="5">
        <f t="shared" si="44"/>
        <v>6.5448632550702121E-7</v>
      </c>
      <c r="O200" s="4">
        <f>SUM($N$54:N200)*0.1+$O$30</f>
        <v>-3.2889525507523391E-5</v>
      </c>
      <c r="P200" s="4">
        <f>-SUM(O200:$O$234)</f>
        <v>1.1089907492969385E-3</v>
      </c>
      <c r="Q200" s="5">
        <f t="shared" si="45"/>
        <v>-1.7981864006723686E-6</v>
      </c>
      <c r="R200" s="4">
        <f>SUM($Q$54:Q200)*0.1+$O$8</f>
        <v>1.4178332995505808E-4</v>
      </c>
      <c r="S200" s="4">
        <f>-SUM(R200:$R$234)</f>
        <v>-4.8466305871070273E-3</v>
      </c>
      <c r="T200">
        <f t="shared" si="46"/>
        <v>1.4554804547383966E-4</v>
      </c>
      <c r="U200">
        <f t="shared" si="47"/>
        <v>4.971889834852296E-3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-677.30804708544235</v>
      </c>
      <c r="F201">
        <f t="shared" si="36"/>
        <v>36287.327024952137</v>
      </c>
      <c r="G201">
        <f t="shared" si="37"/>
        <v>-9956.4282921559789</v>
      </c>
      <c r="H201">
        <f t="shared" si="38"/>
        <v>27355.0619111177</v>
      </c>
      <c r="I201">
        <f t="shared" si="39"/>
        <v>29110.648850513902</v>
      </c>
      <c r="J201" s="41">
        <f t="shared" si="40"/>
        <v>1980.316248334284</v>
      </c>
      <c r="K201">
        <f t="shared" si="41"/>
        <v>10.982171641295855</v>
      </c>
      <c r="L201">
        <f t="shared" si="42"/>
        <v>36.277486907674358</v>
      </c>
      <c r="M201" s="41">
        <f t="shared" si="43"/>
        <v>63.786959975909937</v>
      </c>
      <c r="N201" s="5">
        <f t="shared" si="44"/>
        <v>6.5896910855843921E-7</v>
      </c>
      <c r="O201" s="4">
        <f>SUM($N$54:N201)*0.1+$O$30</f>
        <v>-3.282362859666755E-5</v>
      </c>
      <c r="P201" s="4">
        <f>-SUM(O201:$O$234)</f>
        <v>1.0761012237894153E-3</v>
      </c>
      <c r="Q201" s="5">
        <f t="shared" si="45"/>
        <v>-1.8105027458824533E-6</v>
      </c>
      <c r="R201" s="4">
        <f>SUM($Q$54:Q201)*0.1+$O$8</f>
        <v>1.4160227968046984E-4</v>
      </c>
      <c r="S201" s="4">
        <f>-SUM(R201:$R$234)</f>
        <v>-4.7048472571519697E-3</v>
      </c>
      <c r="T201">
        <f t="shared" si="46"/>
        <v>1.4535678933217386E-4</v>
      </c>
      <c r="U201">
        <f t="shared" si="47"/>
        <v>4.8263424616340157E-3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-677.30804708544235</v>
      </c>
      <c r="F202">
        <f t="shared" si="36"/>
        <v>36287.327024952137</v>
      </c>
      <c r="G202">
        <f t="shared" si="37"/>
        <v>-10024.159096864521</v>
      </c>
      <c r="H202">
        <f t="shared" si="38"/>
        <v>27541.150767655916</v>
      </c>
      <c r="I202">
        <f t="shared" si="39"/>
        <v>29308.68047534733</v>
      </c>
      <c r="J202" s="41">
        <f t="shared" si="40"/>
        <v>1980.316248334284</v>
      </c>
      <c r="K202">
        <f t="shared" si="41"/>
        <v>11.056880291916915</v>
      </c>
      <c r="L202">
        <f t="shared" si="42"/>
        <v>36.277486907674358</v>
      </c>
      <c r="M202" s="41">
        <f t="shared" si="43"/>
        <v>63.799864974772746</v>
      </c>
      <c r="N202" s="5">
        <f t="shared" si="44"/>
        <v>6.63451891609857E-7</v>
      </c>
      <c r="O202" s="4">
        <f>SUM($N$54:N202)*0.1+$O$30</f>
        <v>-3.2757283407506561E-5</v>
      </c>
      <c r="P202" s="4">
        <f>-SUM(O202:$O$234)</f>
        <v>1.0432775951927475E-3</v>
      </c>
      <c r="Q202" s="5">
        <f t="shared" si="45"/>
        <v>-1.822819091092538E-6</v>
      </c>
      <c r="R202" s="4">
        <f>SUM($Q$54:Q202)*0.1+$O$8</f>
        <v>1.4141999777136059E-4</v>
      </c>
      <c r="S202" s="4">
        <f>-SUM(R202:$R$234)</f>
        <v>-4.5632449774714997E-3</v>
      </c>
      <c r="T202">
        <f t="shared" si="46"/>
        <v>1.4516423590503046E-4</v>
      </c>
      <c r="U202">
        <f t="shared" si="47"/>
        <v>4.6809863132730939E-3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-677.30804708544235</v>
      </c>
      <c r="F203">
        <f t="shared" si="36"/>
        <v>36287.327024952137</v>
      </c>
      <c r="G203">
        <f t="shared" si="37"/>
        <v>-10091.889901573066</v>
      </c>
      <c r="H203">
        <f t="shared" si="38"/>
        <v>27727.239624194131</v>
      </c>
      <c r="I203">
        <f t="shared" si="39"/>
        <v>29506.712100180757</v>
      </c>
      <c r="J203" s="41">
        <f t="shared" si="40"/>
        <v>1980.316248334284</v>
      </c>
      <c r="K203">
        <f t="shared" si="41"/>
        <v>11.131588942537975</v>
      </c>
      <c r="L203">
        <f t="shared" si="42"/>
        <v>36.277486907674358</v>
      </c>
      <c r="M203" s="41">
        <f t="shared" si="43"/>
        <v>63.812854828749728</v>
      </c>
      <c r="N203" s="5">
        <f t="shared" si="44"/>
        <v>6.6793467466127501E-7</v>
      </c>
      <c r="O203" s="4">
        <f>SUM($N$54:N203)*0.1+$O$30</f>
        <v>-3.2690489940040436E-5</v>
      </c>
      <c r="P203" s="4">
        <f>-SUM(O203:$O$234)</f>
        <v>1.0105203117852411E-3</v>
      </c>
      <c r="Q203" s="5">
        <f t="shared" si="45"/>
        <v>-1.8351354363026227E-6</v>
      </c>
      <c r="R203" s="4">
        <f>SUM($Q$54:Q203)*0.1+$O$8</f>
        <v>1.4123648422773033E-4</v>
      </c>
      <c r="S203" s="4">
        <f>-SUM(R203:$R$234)</f>
        <v>-4.4218249797001391E-3</v>
      </c>
      <c r="T203">
        <f t="shared" si="46"/>
        <v>1.4497038528447733E-4</v>
      </c>
      <c r="U203">
        <f t="shared" si="47"/>
        <v>4.5358226874108159E-3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-677.30804708544235</v>
      </c>
      <c r="F204">
        <f t="shared" si="36"/>
        <v>36287.327024952137</v>
      </c>
      <c r="G204">
        <f t="shared" si="37"/>
        <v>-10159.62070628161</v>
      </c>
      <c r="H204">
        <f t="shared" si="38"/>
        <v>27913.328480732347</v>
      </c>
      <c r="I204">
        <f t="shared" si="39"/>
        <v>29704.743725014185</v>
      </c>
      <c r="J204" s="41">
        <f t="shared" si="40"/>
        <v>1980.316248334284</v>
      </c>
      <c r="K204">
        <f t="shared" si="41"/>
        <v>11.206297593159034</v>
      </c>
      <c r="L204">
        <f t="shared" si="42"/>
        <v>36.277486907674358</v>
      </c>
      <c r="M204" s="41">
        <f t="shared" si="43"/>
        <v>63.82592948603174</v>
      </c>
      <c r="N204" s="5">
        <f t="shared" si="44"/>
        <v>6.7241745771269301E-7</v>
      </c>
      <c r="O204" s="4">
        <f>SUM($N$54:N204)*0.1+$O$30</f>
        <v>-3.2623248194269162E-5</v>
      </c>
      <c r="P204" s="4">
        <f>-SUM(O204:$O$234)</f>
        <v>9.7782982184520077E-4</v>
      </c>
      <c r="Q204" s="5">
        <f t="shared" si="45"/>
        <v>-1.8474517815127073E-6</v>
      </c>
      <c r="R204" s="4">
        <f>SUM($Q$54:Q204)*0.1+$O$8</f>
        <v>1.4105173904957905E-4</v>
      </c>
      <c r="S204" s="4">
        <f>-SUM(R204:$R$234)</f>
        <v>-4.2805884954724089E-3</v>
      </c>
      <c r="T204">
        <f t="shared" si="46"/>
        <v>1.4477523756380243E-4</v>
      </c>
      <c r="U204">
        <f t="shared" si="47"/>
        <v>4.3908528816234051E-3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-677.30804708544235</v>
      </c>
      <c r="F205">
        <f t="shared" si="36"/>
        <v>36287.327024952137</v>
      </c>
      <c r="G205">
        <f t="shared" si="37"/>
        <v>-10227.351510990155</v>
      </c>
      <c r="H205">
        <f t="shared" si="38"/>
        <v>28099.417337270563</v>
      </c>
      <c r="I205">
        <f t="shared" si="39"/>
        <v>29902.775349847612</v>
      </c>
      <c r="J205" s="41">
        <f t="shared" si="40"/>
        <v>1980.316248334284</v>
      </c>
      <c r="K205">
        <f t="shared" si="41"/>
        <v>11.281006243780094</v>
      </c>
      <c r="L205">
        <f t="shared" si="42"/>
        <v>36.277486907674358</v>
      </c>
      <c r="M205" s="41">
        <f t="shared" si="43"/>
        <v>63.839088894513985</v>
      </c>
      <c r="N205" s="5">
        <f t="shared" si="44"/>
        <v>6.7690024076411091E-7</v>
      </c>
      <c r="O205" s="4">
        <f>SUM($N$54:N205)*0.1+$O$30</f>
        <v>-3.2555558170192754E-5</v>
      </c>
      <c r="P205" s="4">
        <f>-SUM(O205:$O$234)</f>
        <v>9.4520657365093153E-4</v>
      </c>
      <c r="Q205" s="5">
        <f t="shared" si="45"/>
        <v>-1.859768126722792E-6</v>
      </c>
      <c r="R205" s="4">
        <f>SUM($Q$54:Q205)*0.1+$O$8</f>
        <v>1.4086576223690676E-4</v>
      </c>
      <c r="S205" s="4">
        <f>-SUM(R205:$R$234)</f>
        <v>-4.139536756422829E-3</v>
      </c>
      <c r="T205">
        <f t="shared" si="46"/>
        <v>1.4457879283753046E-4</v>
      </c>
      <c r="U205">
        <f t="shared" si="47"/>
        <v>4.24607819342138E-3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-677.30804708544235</v>
      </c>
      <c r="F206">
        <f t="shared" si="36"/>
        <v>36287.327024952137</v>
      </c>
      <c r="G206">
        <f t="shared" si="37"/>
        <v>-10295.082315698697</v>
      </c>
      <c r="H206">
        <f t="shared" si="38"/>
        <v>28285.506193808778</v>
      </c>
      <c r="I206">
        <f t="shared" si="39"/>
        <v>30100.80697468104</v>
      </c>
      <c r="J206" s="41">
        <f t="shared" si="40"/>
        <v>1980.316248334284</v>
      </c>
      <c r="K206">
        <f t="shared" si="41"/>
        <v>11.355714894401155</v>
      </c>
      <c r="L206">
        <f t="shared" si="42"/>
        <v>36.277486907674358</v>
      </c>
      <c r="M206" s="41">
        <f t="shared" si="43"/>
        <v>63.852333001797028</v>
      </c>
      <c r="N206" s="5">
        <f t="shared" si="44"/>
        <v>6.8138302381552881E-7</v>
      </c>
      <c r="O206" s="4">
        <f>SUM($N$54:N206)*0.1+$O$30</f>
        <v>-3.2487419867811203E-5</v>
      </c>
      <c r="P206" s="4">
        <f>-SUM(O206:$O$234)</f>
        <v>9.1265101548073887E-4</v>
      </c>
      <c r="Q206" s="5">
        <f t="shared" si="45"/>
        <v>-1.8720844719328769E-6</v>
      </c>
      <c r="R206" s="4">
        <f>SUM($Q$54:Q206)*0.1+$O$8</f>
        <v>1.4067855378971348E-4</v>
      </c>
      <c r="S206" s="4">
        <f>-SUM(R206:$R$234)</f>
        <v>-3.9986709941859221E-3</v>
      </c>
      <c r="T206">
        <f t="shared" si="46"/>
        <v>1.4438105120143975E-4</v>
      </c>
      <c r="U206">
        <f t="shared" si="47"/>
        <v>4.101499920248915E-3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-677.30804708544235</v>
      </c>
      <c r="F207">
        <f t="shared" si="36"/>
        <v>36287.327024952137</v>
      </c>
      <c r="G207">
        <f t="shared" si="37"/>
        <v>-10362.813120407242</v>
      </c>
      <c r="H207">
        <f t="shared" si="38"/>
        <v>28471.59505034699</v>
      </c>
      <c r="I207">
        <f t="shared" si="39"/>
        <v>30298.838599514467</v>
      </c>
      <c r="J207" s="41">
        <f t="shared" si="40"/>
        <v>1980.316248334284</v>
      </c>
      <c r="K207">
        <f t="shared" si="41"/>
        <v>11.430423545022215</v>
      </c>
      <c r="L207">
        <f t="shared" si="42"/>
        <v>36.277486907674358</v>
      </c>
      <c r="M207" s="41">
        <f t="shared" si="43"/>
        <v>63.865661755187759</v>
      </c>
      <c r="N207" s="5">
        <f t="shared" si="44"/>
        <v>6.8586580686694682E-7</v>
      </c>
      <c r="O207" s="4">
        <f>SUM($N$54:N207)*0.1+$O$30</f>
        <v>-3.241883328712451E-5</v>
      </c>
      <c r="P207" s="4">
        <f>-SUM(O207:$O$234)</f>
        <v>8.8016359561292746E-4</v>
      </c>
      <c r="Q207" s="5">
        <f t="shared" si="45"/>
        <v>-1.8844008171429614E-6</v>
      </c>
      <c r="R207" s="4">
        <f>SUM($Q$54:Q207)*0.1+$O$8</f>
        <v>1.4049011370799918E-4</v>
      </c>
      <c r="S207" s="4">
        <f>-SUM(R207:$R$234)</f>
        <v>-3.8579924403962084E-3</v>
      </c>
      <c r="T207">
        <f t="shared" si="46"/>
        <v>1.4418201275257921E-4</v>
      </c>
      <c r="U207">
        <f t="shared" si="47"/>
        <v>3.9571193594831796E-3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-677.30804708544235</v>
      </c>
      <c r="F208">
        <f t="shared" si="36"/>
        <v>36287.327024952137</v>
      </c>
      <c r="G208">
        <f t="shared" si="37"/>
        <v>-10430.543925115786</v>
      </c>
      <c r="H208">
        <f t="shared" si="38"/>
        <v>28657.683906885206</v>
      </c>
      <c r="I208">
        <f t="shared" si="39"/>
        <v>30496.870224347895</v>
      </c>
      <c r="J208" s="41">
        <f t="shared" si="40"/>
        <v>1980.316248334284</v>
      </c>
      <c r="K208">
        <f t="shared" si="41"/>
        <v>11.505132195643275</v>
      </c>
      <c r="L208">
        <f t="shared" si="42"/>
        <v>36.277486907674358</v>
      </c>
      <c r="M208" s="41">
        <f t="shared" si="43"/>
        <v>63.879075101700408</v>
      </c>
      <c r="N208" s="5">
        <f t="shared" si="44"/>
        <v>6.9034858991836472E-7</v>
      </c>
      <c r="O208" s="4">
        <f>SUM($N$54:N208)*0.1+$O$30</f>
        <v>-3.2349798428132669E-5</v>
      </c>
      <c r="P208" s="4">
        <f>-SUM(O208:$O$234)</f>
        <v>8.4774476232580306E-4</v>
      </c>
      <c r="Q208" s="5">
        <f t="shared" si="45"/>
        <v>-1.8967171623530461E-6</v>
      </c>
      <c r="R208" s="4">
        <f>SUM($Q$54:Q208)*0.1+$O$8</f>
        <v>1.4030044199176388E-4</v>
      </c>
      <c r="S208" s="4">
        <f>-SUM(R208:$R$234)</f>
        <v>-3.7175023266882087E-3</v>
      </c>
      <c r="T208">
        <f t="shared" si="46"/>
        <v>1.4398167758928603E-4</v>
      </c>
      <c r="U208">
        <f t="shared" si="47"/>
        <v>3.8129378084336856E-3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-677.30804708544235</v>
      </c>
      <c r="F209">
        <f t="shared" si="36"/>
        <v>36287.327024952137</v>
      </c>
      <c r="G209">
        <f t="shared" si="37"/>
        <v>-10498.27472982433</v>
      </c>
      <c r="H209">
        <f t="shared" si="38"/>
        <v>28843.772763423422</v>
      </c>
      <c r="I209">
        <f t="shared" si="39"/>
        <v>30694.901849181322</v>
      </c>
      <c r="J209" s="41">
        <f t="shared" si="40"/>
        <v>1980.316248334284</v>
      </c>
      <c r="K209">
        <f t="shared" si="41"/>
        <v>11.579840846264336</v>
      </c>
      <c r="L209">
        <f t="shared" si="42"/>
        <v>36.277486907674358</v>
      </c>
      <c r="M209" s="41">
        <f t="shared" si="43"/>
        <v>63.892572988057587</v>
      </c>
      <c r="N209" s="5">
        <f t="shared" si="44"/>
        <v>6.9483137296978272E-7</v>
      </c>
      <c r="O209" s="4">
        <f>SUM($N$54:N209)*0.1+$O$30</f>
        <v>-3.2280315290835692E-5</v>
      </c>
      <c r="P209" s="4">
        <f>-SUM(O209:$O$234)</f>
        <v>8.1539496389767033E-4</v>
      </c>
      <c r="Q209" s="5">
        <f t="shared" si="45"/>
        <v>-1.9090335075631307E-6</v>
      </c>
      <c r="R209" s="4">
        <f>SUM($Q$54:Q209)*0.1+$O$8</f>
        <v>1.4010953864100758E-4</v>
      </c>
      <c r="S209" s="4">
        <f>-SUM(R209:$R$234)</f>
        <v>-3.5772018846964449E-3</v>
      </c>
      <c r="T209">
        <f t="shared" si="46"/>
        <v>1.4378004581120342E-4</v>
      </c>
      <c r="U209">
        <f t="shared" si="47"/>
        <v>3.6689565643416226E-3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-677.30804708544235</v>
      </c>
      <c r="F210">
        <f t="shared" si="36"/>
        <v>36287.327024952137</v>
      </c>
      <c r="G210">
        <f t="shared" si="37"/>
        <v>-10566.005534532875</v>
      </c>
      <c r="H210">
        <f t="shared" si="38"/>
        <v>29029.861619961637</v>
      </c>
      <c r="I210">
        <f t="shared" si="39"/>
        <v>30892.93347401475</v>
      </c>
      <c r="J210" s="41">
        <f t="shared" si="40"/>
        <v>1980.316248334284</v>
      </c>
      <c r="K210">
        <f t="shared" si="41"/>
        <v>11.654549496885394</v>
      </c>
      <c r="L210">
        <f t="shared" si="42"/>
        <v>36.277486907674358</v>
      </c>
      <c r="M210" s="41">
        <f t="shared" si="43"/>
        <v>63.906155360691237</v>
      </c>
      <c r="N210" s="5">
        <f t="shared" si="44"/>
        <v>6.9931415602120073E-7</v>
      </c>
      <c r="O210" s="4">
        <f>SUM($N$54:N210)*0.1+$O$30</f>
        <v>-3.2210383875233574E-5</v>
      </c>
      <c r="P210" s="4">
        <f>-SUM(O210:$O$234)</f>
        <v>7.8311464860683481E-4</v>
      </c>
      <c r="Q210" s="5">
        <f t="shared" si="45"/>
        <v>-1.9213498527732154E-6</v>
      </c>
      <c r="R210" s="4">
        <f>SUM($Q$54:Q210)*0.1+$O$8</f>
        <v>1.3991740365573024E-4</v>
      </c>
      <c r="S210" s="4">
        <f>-SUM(R210:$R$234)</f>
        <v>-3.437092346055437E-3</v>
      </c>
      <c r="T210">
        <f t="shared" si="46"/>
        <v>1.4357711751929853E-4</v>
      </c>
      <c r="U210">
        <f t="shared" si="47"/>
        <v>3.5251769243791827E-3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-677.30804708544235</v>
      </c>
      <c r="F211">
        <f t="shared" si="36"/>
        <v>36287.327024952137</v>
      </c>
      <c r="G211">
        <f t="shared" si="37"/>
        <v>-10633.736339241417</v>
      </c>
      <c r="H211">
        <f t="shared" si="38"/>
        <v>29215.950476499853</v>
      </c>
      <c r="I211">
        <f t="shared" si="39"/>
        <v>31090.965098848177</v>
      </c>
      <c r="J211" s="41">
        <f t="shared" si="40"/>
        <v>1980.316248334284</v>
      </c>
      <c r="K211">
        <f t="shared" si="41"/>
        <v>11.729258147506455</v>
      </c>
      <c r="L211">
        <f t="shared" si="42"/>
        <v>36.277486907674358</v>
      </c>
      <c r="M211" s="41">
        <f t="shared" si="43"/>
        <v>63.919822165743703</v>
      </c>
      <c r="N211" s="5">
        <f t="shared" si="44"/>
        <v>7.0379693907261852E-7</v>
      </c>
      <c r="O211" s="4">
        <f>SUM($N$54:N211)*0.1+$O$30</f>
        <v>-3.2140004181326313E-5</v>
      </c>
      <c r="P211" s="4">
        <f>-SUM(O211:$O$234)</f>
        <v>7.5090426473160116E-4</v>
      </c>
      <c r="Q211" s="5">
        <f t="shared" si="45"/>
        <v>-1.9336661979833001E-6</v>
      </c>
      <c r="R211" s="4">
        <f>SUM($Q$54:Q211)*0.1+$O$8</f>
        <v>1.3972403703593192E-4</v>
      </c>
      <c r="S211" s="4">
        <f>-SUM(R211:$R$234)</f>
        <v>-3.2971749423997068E-3</v>
      </c>
      <c r="T211">
        <f t="shared" si="46"/>
        <v>1.4337289281588116E-4</v>
      </c>
      <c r="U211">
        <f t="shared" si="47"/>
        <v>3.381600185648891E-3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-677.30804708544235</v>
      </c>
      <c r="F212">
        <f t="shared" si="36"/>
        <v>36287.327024952137</v>
      </c>
      <c r="G212">
        <f t="shared" si="37"/>
        <v>-10701.467143949962</v>
      </c>
      <c r="H212">
        <f t="shared" si="38"/>
        <v>29402.039333038068</v>
      </c>
      <c r="I212">
        <f t="shared" si="39"/>
        <v>31288.996723681605</v>
      </c>
      <c r="J212" s="41">
        <f t="shared" si="40"/>
        <v>1980.316248334284</v>
      </c>
      <c r="K212">
        <f t="shared" si="41"/>
        <v>11.803966798127515</v>
      </c>
      <c r="L212">
        <f t="shared" si="42"/>
        <v>36.277486907674358</v>
      </c>
      <c r="M212" s="41">
        <f t="shared" si="43"/>
        <v>63.933573349068723</v>
      </c>
      <c r="N212" s="5">
        <f t="shared" si="44"/>
        <v>7.0827972212403652E-7</v>
      </c>
      <c r="O212" s="4">
        <f>SUM($N$54:N212)*0.1+$O$30</f>
        <v>-3.2069176209113904E-5</v>
      </c>
      <c r="P212" s="4">
        <f>-SUM(O212:$O$234)</f>
        <v>7.1876426055027471E-4</v>
      </c>
      <c r="Q212" s="5">
        <f t="shared" si="45"/>
        <v>-1.9459825431933848E-6</v>
      </c>
      <c r="R212" s="4">
        <f>SUM($Q$54:Q212)*0.1+$O$8</f>
        <v>1.3952943878161258E-4</v>
      </c>
      <c r="S212" s="4">
        <f>-SUM(R212:$R$234)</f>
        <v>-3.1574509053637753E-3</v>
      </c>
      <c r="T212">
        <f t="shared" si="46"/>
        <v>1.4316737180462233E-4</v>
      </c>
      <c r="U212">
        <f t="shared" si="47"/>
        <v>3.2382276451829181E-3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-677.30804708544235</v>
      </c>
      <c r="F213">
        <f t="shared" si="36"/>
        <v>36287.327024952137</v>
      </c>
      <c r="G213">
        <f t="shared" si="37"/>
        <v>-10769.197948658506</v>
      </c>
      <c r="H213">
        <f t="shared" si="38"/>
        <v>29588.128189576284</v>
      </c>
      <c r="I213">
        <f t="shared" si="39"/>
        <v>31487.028348515032</v>
      </c>
      <c r="J213" s="41">
        <f t="shared" si="40"/>
        <v>1980.316248334284</v>
      </c>
      <c r="K213">
        <f t="shared" si="41"/>
        <v>11.878675448748576</v>
      </c>
      <c r="L213">
        <f t="shared" si="42"/>
        <v>36.277486907674358</v>
      </c>
      <c r="M213" s="41">
        <f t="shared" si="43"/>
        <v>63.94740885623245</v>
      </c>
      <c r="N213" s="5">
        <f t="shared" si="44"/>
        <v>7.1276250517545453E-7</v>
      </c>
      <c r="O213" s="4">
        <f>SUM($N$54:N213)*0.1+$O$30</f>
        <v>-3.1997899958596359E-5</v>
      </c>
      <c r="P213" s="4">
        <f>-SUM(O213:$O$234)</f>
        <v>6.8669508434116076E-4</v>
      </c>
      <c r="Q213" s="5">
        <f t="shared" si="45"/>
        <v>-1.9582988884034695E-6</v>
      </c>
      <c r="R213" s="4">
        <f>SUM($Q$54:Q213)*0.1+$O$8</f>
        <v>1.3933360889277222E-4</v>
      </c>
      <c r="S213" s="4">
        <f>-SUM(R213:$R$234)</f>
        <v>-3.0179214665821625E-3</v>
      </c>
      <c r="T213">
        <f t="shared" si="46"/>
        <v>1.4296055459057352E-4</v>
      </c>
      <c r="U213">
        <f t="shared" si="47"/>
        <v>3.0950605999423898E-3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-677.30804708544235</v>
      </c>
      <c r="F214">
        <f t="shared" si="36"/>
        <v>36287.327024952137</v>
      </c>
      <c r="G214">
        <f t="shared" si="37"/>
        <v>-10836.92875336705</v>
      </c>
      <c r="H214">
        <f t="shared" si="38"/>
        <v>29774.2170461145</v>
      </c>
      <c r="I214">
        <f t="shared" si="39"/>
        <v>31685.059973348463</v>
      </c>
      <c r="J214" s="41">
        <f t="shared" si="40"/>
        <v>1980.316248334284</v>
      </c>
      <c r="K214">
        <f t="shared" si="41"/>
        <v>11.953384099369638</v>
      </c>
      <c r="L214">
        <f t="shared" si="42"/>
        <v>36.277486907674358</v>
      </c>
      <c r="M214" s="41">
        <f t="shared" si="43"/>
        <v>63.96132863251448</v>
      </c>
      <c r="N214" s="5">
        <f t="shared" si="44"/>
        <v>7.1724528822687243E-7</v>
      </c>
      <c r="O214" s="4">
        <f>SUM($N$54:N214)*0.1+$O$30</f>
        <v>-3.1926175429773673E-5</v>
      </c>
      <c r="P214" s="4">
        <f>-SUM(O214:$O$234)</f>
        <v>6.5469718438256443E-4</v>
      </c>
      <c r="Q214" s="5">
        <f t="shared" si="45"/>
        <v>-1.9706152336135542E-6</v>
      </c>
      <c r="R214" s="4">
        <f>SUM($Q$54:Q214)*0.1+$O$8</f>
        <v>1.3913654736941088E-4</v>
      </c>
      <c r="S214" s="4">
        <f>-SUM(R214:$R$234)</f>
        <v>-2.8785878576893902E-3</v>
      </c>
      <c r="T214">
        <f t="shared" si="46"/>
        <v>1.4275244128018617E-4</v>
      </c>
      <c r="U214">
        <f t="shared" si="47"/>
        <v>2.9521003468166948E-3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-677.30804708544235</v>
      </c>
      <c r="F215">
        <f t="shared" si="36"/>
        <v>36287.327024952137</v>
      </c>
      <c r="G215">
        <f t="shared" si="37"/>
        <v>-10904.659558075595</v>
      </c>
      <c r="H215">
        <f t="shared" si="38"/>
        <v>29960.305902652715</v>
      </c>
      <c r="I215">
        <f t="shared" si="39"/>
        <v>31883.091598181887</v>
      </c>
      <c r="J215" s="41">
        <f t="shared" si="40"/>
        <v>1980.316248334284</v>
      </c>
      <c r="K215">
        <f t="shared" si="41"/>
        <v>12.028092749990696</v>
      </c>
      <c r="L215">
        <f t="shared" si="42"/>
        <v>36.277486907674358</v>
      </c>
      <c r="M215" s="41">
        <f t="shared" si="43"/>
        <v>63.975332622908908</v>
      </c>
      <c r="N215" s="5">
        <f t="shared" si="44"/>
        <v>7.2172807127829043E-7</v>
      </c>
      <c r="O215" s="4">
        <f>SUM($N$54:N215)*0.1+$O$30</f>
        <v>-3.1854002622645845E-5</v>
      </c>
      <c r="P215" s="4">
        <f>-SUM(O215:$O$234)</f>
        <v>6.2277100895279081E-4</v>
      </c>
      <c r="Q215" s="5">
        <f t="shared" si="45"/>
        <v>-1.9829315788236388E-6</v>
      </c>
      <c r="R215" s="4">
        <f>SUM($Q$54:Q215)*0.1+$O$8</f>
        <v>1.3893825421152853E-4</v>
      </c>
      <c r="S215" s="4">
        <f>-SUM(R215:$R$234)</f>
        <v>-2.7394513103199793E-3</v>
      </c>
      <c r="T215">
        <f t="shared" si="46"/>
        <v>1.4254303198133134E-4</v>
      </c>
      <c r="U215">
        <f t="shared" si="47"/>
        <v>2.8093481826227821E-3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-677.30804708544235</v>
      </c>
      <c r="F216">
        <f t="shared" si="36"/>
        <v>36287.327024952137</v>
      </c>
      <c r="G216">
        <f t="shared" si="37"/>
        <v>-10972.390362784139</v>
      </c>
      <c r="H216">
        <f t="shared" si="38"/>
        <v>30146.394759190935</v>
      </c>
      <c r="I216">
        <f t="shared" si="39"/>
        <v>32081.123223015322</v>
      </c>
      <c r="J216" s="41">
        <f t="shared" si="40"/>
        <v>1980.316248334284</v>
      </c>
      <c r="K216">
        <f t="shared" si="41"/>
        <v>12.102801400611758</v>
      </c>
      <c r="L216">
        <f t="shared" si="42"/>
        <v>36.277486907674358</v>
      </c>
      <c r="M216" s="41">
        <f t="shared" si="43"/>
        <v>63.989420772125321</v>
      </c>
      <c r="N216" s="5">
        <f t="shared" si="44"/>
        <v>7.2621085432970844E-7</v>
      </c>
      <c r="O216" s="4">
        <f>SUM($N$54:N216)*0.1+$O$30</f>
        <v>-3.1781381537212874E-5</v>
      </c>
      <c r="P216" s="4">
        <f>-SUM(O216:$O$234)</f>
        <v>5.9091700633014501E-4</v>
      </c>
      <c r="Q216" s="5">
        <f t="shared" si="45"/>
        <v>-1.9952479240337239E-6</v>
      </c>
      <c r="R216" s="4">
        <f>SUM($Q$54:Q216)*0.1+$O$8</f>
        <v>1.3873872941912513E-4</v>
      </c>
      <c r="S216" s="4">
        <f>-SUM(R216:$R$234)</f>
        <v>-2.6005130561084508E-3</v>
      </c>
      <c r="T216">
        <f t="shared" si="46"/>
        <v>1.4233232680332009E-4</v>
      </c>
      <c r="U216">
        <f t="shared" si="47"/>
        <v>2.6668054041044491E-3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-677.30804708544235</v>
      </c>
      <c r="F217">
        <f t="shared" si="36"/>
        <v>36287.327024952137</v>
      </c>
      <c r="G217">
        <f t="shared" si="37"/>
        <v>-11040.121167492684</v>
      </c>
      <c r="H217">
        <f t="shared" si="38"/>
        <v>30332.483615729154</v>
      </c>
      <c r="I217">
        <f t="shared" si="39"/>
        <v>32279.154847848753</v>
      </c>
      <c r="J217" s="41">
        <f t="shared" si="40"/>
        <v>1980.316248334284</v>
      </c>
      <c r="K217">
        <f t="shared" si="41"/>
        <v>12.17751005123282</v>
      </c>
      <c r="L217">
        <f t="shared" si="42"/>
        <v>36.277486907674358</v>
      </c>
      <c r="M217" s="41">
        <f t="shared" si="43"/>
        <v>64.003593024589875</v>
      </c>
      <c r="N217" s="5">
        <f t="shared" si="44"/>
        <v>7.3069363738112644E-7</v>
      </c>
      <c r="O217" s="4">
        <f>SUM($N$54:N217)*0.1+$O$30</f>
        <v>-3.1708312173474762E-5</v>
      </c>
      <c r="P217" s="4">
        <f>-SUM(O217:$O$234)</f>
        <v>5.5913562479293201E-4</v>
      </c>
      <c r="Q217" s="5">
        <f t="shared" si="45"/>
        <v>-2.007564269243809E-6</v>
      </c>
      <c r="R217" s="4">
        <f>SUM($Q$54:Q217)*0.1+$O$8</f>
        <v>1.3853797299220074E-4</v>
      </c>
      <c r="S217" s="4">
        <f>-SUM(R217:$R$234)</f>
        <v>-2.4617743266893261E-3</v>
      </c>
      <c r="T217">
        <f t="shared" si="46"/>
        <v>1.4212032585692402E-4</v>
      </c>
      <c r="U217">
        <f t="shared" si="47"/>
        <v>2.5244733079316304E-3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-677.30804708544235</v>
      </c>
      <c r="F218">
        <f t="shared" si="36"/>
        <v>36287.327024952137</v>
      </c>
      <c r="G218">
        <f t="shared" si="37"/>
        <v>-11107.85197220123</v>
      </c>
      <c r="H218">
        <f t="shared" si="38"/>
        <v>30518.572472267373</v>
      </c>
      <c r="I218">
        <f t="shared" si="39"/>
        <v>32477.186472682184</v>
      </c>
      <c r="J218" s="41">
        <f t="shared" si="40"/>
        <v>1980.316248334284</v>
      </c>
      <c r="K218">
        <f t="shared" si="41"/>
        <v>12.252218701853881</v>
      </c>
      <c r="L218">
        <f t="shared" si="42"/>
        <v>36.277486907674358</v>
      </c>
      <c r="M218" s="41">
        <f t="shared" si="43"/>
        <v>64.017849324446317</v>
      </c>
      <c r="N218" s="5">
        <f t="shared" si="44"/>
        <v>7.3517642043254445E-7</v>
      </c>
      <c r="O218" s="4">
        <f>SUM($N$54:N218)*0.1+$O$30</f>
        <v>-3.1634794531431508E-5</v>
      </c>
      <c r="P218" s="4">
        <f>-SUM(O218:$O$234)</f>
        <v>5.2742731261945736E-4</v>
      </c>
      <c r="Q218" s="5">
        <f t="shared" si="45"/>
        <v>-2.0198806144538937E-6</v>
      </c>
      <c r="R218" s="4">
        <f>SUM($Q$54:Q218)*0.1+$O$8</f>
        <v>1.3833598493075537E-4</v>
      </c>
      <c r="S218" s="4">
        <f>-SUM(R218:$R$234)</f>
        <v>-2.3232363536971256E-3</v>
      </c>
      <c r="T218">
        <f t="shared" si="46"/>
        <v>1.4190702925439622E-4</v>
      </c>
      <c r="U218">
        <f t="shared" si="47"/>
        <v>2.3823531906996703E-3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-677.30804708544235</v>
      </c>
      <c r="F219">
        <f t="shared" si="36"/>
        <v>36287.327024952137</v>
      </c>
      <c r="G219">
        <f t="shared" si="37"/>
        <v>-11175.582776909774</v>
      </c>
      <c r="H219">
        <f t="shared" si="38"/>
        <v>30704.661328805589</v>
      </c>
      <c r="I219">
        <f t="shared" si="39"/>
        <v>32675.218097515615</v>
      </c>
      <c r="J219" s="41">
        <f t="shared" si="40"/>
        <v>1980.316248334284</v>
      </c>
      <c r="K219">
        <f t="shared" si="41"/>
        <v>12.326927352474943</v>
      </c>
      <c r="L219">
        <f t="shared" si="42"/>
        <v>36.277486907674358</v>
      </c>
      <c r="M219" s="41">
        <f t="shared" si="43"/>
        <v>64.032189615557016</v>
      </c>
      <c r="N219" s="5">
        <f t="shared" si="44"/>
        <v>7.3965920348396245E-7</v>
      </c>
      <c r="O219" s="4">
        <f>SUM($N$54:N219)*0.1+$O$30</f>
        <v>-3.1560828611083112E-5</v>
      </c>
      <c r="P219" s="4">
        <f>-SUM(O219:$O$234)</f>
        <v>4.9579251808802571E-4</v>
      </c>
      <c r="Q219" s="5">
        <f t="shared" si="45"/>
        <v>-2.0321969596639784E-6</v>
      </c>
      <c r="R219" s="4">
        <f>SUM($Q$54:Q219)*0.1+$O$8</f>
        <v>1.3813276523478896E-4</v>
      </c>
      <c r="S219" s="4">
        <f>-SUM(R219:$R$234)</f>
        <v>-2.1849003687663699E-3</v>
      </c>
      <c r="T219">
        <f t="shared" si="46"/>
        <v>1.4169243710949249E-4</v>
      </c>
      <c r="U219">
        <f t="shared" si="47"/>
        <v>2.2404463489285979E-3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-677.30804708544235</v>
      </c>
      <c r="F220">
        <f t="shared" si="36"/>
        <v>36287.327024952137</v>
      </c>
      <c r="G220">
        <f t="shared" si="37"/>
        <v>-11243.31358161832</v>
      </c>
      <c r="H220">
        <f t="shared" si="38"/>
        <v>30890.750185343808</v>
      </c>
      <c r="I220">
        <f t="shared" si="39"/>
        <v>32873.249722349043</v>
      </c>
      <c r="J220" s="41">
        <f t="shared" si="40"/>
        <v>1980.316248334284</v>
      </c>
      <c r="K220">
        <f t="shared" si="41"/>
        <v>12.401636003096003</v>
      </c>
      <c r="L220">
        <f t="shared" si="42"/>
        <v>36.277486907674358</v>
      </c>
      <c r="M220" s="41">
        <f t="shared" si="43"/>
        <v>64.046613841504069</v>
      </c>
      <c r="N220" s="5">
        <f t="shared" si="44"/>
        <v>7.4414198653538056E-7</v>
      </c>
      <c r="O220" s="4">
        <f>SUM($N$54:N220)*0.1+$O$30</f>
        <v>-3.1486414412429574E-5</v>
      </c>
      <c r="P220" s="4">
        <f>-SUM(O220:$O$234)</f>
        <v>4.6423168947694267E-4</v>
      </c>
      <c r="Q220" s="5">
        <f t="shared" si="45"/>
        <v>-2.0445133048740635E-6</v>
      </c>
      <c r="R220" s="4">
        <f>SUM($Q$54:Q220)*0.1+$O$8</f>
        <v>1.3792831390430156E-4</v>
      </c>
      <c r="S220" s="4">
        <f>-SUM(R220:$R$234)</f>
        <v>-2.0467676035315812E-3</v>
      </c>
      <c r="T220">
        <f t="shared" si="46"/>
        <v>1.4147654953749331E-4</v>
      </c>
      <c r="U220">
        <f t="shared" si="47"/>
        <v>2.098754079062392E-3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-677.30804708544235</v>
      </c>
      <c r="F221">
        <f t="shared" si="36"/>
        <v>36287.327024952137</v>
      </c>
      <c r="G221">
        <f t="shared" si="37"/>
        <v>-11311.044386326865</v>
      </c>
      <c r="H221">
        <f t="shared" si="38"/>
        <v>31076.839041882027</v>
      </c>
      <c r="I221">
        <f t="shared" si="39"/>
        <v>33071.281347182477</v>
      </c>
      <c r="J221" s="41">
        <f t="shared" si="40"/>
        <v>1980.316248334284</v>
      </c>
      <c r="K221">
        <f t="shared" si="41"/>
        <v>12.476344653717065</v>
      </c>
      <c r="L221">
        <f t="shared" si="42"/>
        <v>36.277486907674358</v>
      </c>
      <c r="M221" s="41">
        <f t="shared" si="43"/>
        <v>64.061121945590273</v>
      </c>
      <c r="N221" s="5">
        <f t="shared" si="44"/>
        <v>7.4862476958679857E-7</v>
      </c>
      <c r="O221" s="4">
        <f>SUM($N$54:N221)*0.1+$O$30</f>
        <v>-3.1411551935470893E-5</v>
      </c>
      <c r="P221" s="4">
        <f>-SUM(O221:$O$234)</f>
        <v>4.3274527506451311E-4</v>
      </c>
      <c r="Q221" s="5">
        <f t="shared" si="45"/>
        <v>-2.0568296500841486E-6</v>
      </c>
      <c r="R221" s="4">
        <f>SUM($Q$54:Q221)*0.1+$O$8</f>
        <v>1.3772263093929314E-4</v>
      </c>
      <c r="S221" s="4">
        <f>-SUM(R221:$R$234)</f>
        <v>-1.9088392896272795E-3</v>
      </c>
      <c r="T221">
        <f t="shared" si="46"/>
        <v>1.4125936665522584E-4</v>
      </c>
      <c r="U221">
        <f t="shared" si="47"/>
        <v>1.9572776774682324E-3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-677.30804708544235</v>
      </c>
      <c r="F222">
        <f t="shared" si="36"/>
        <v>36287.327024952137</v>
      </c>
      <c r="G222">
        <f t="shared" si="37"/>
        <v>-11378.775191035411</v>
      </c>
      <c r="H222">
        <f t="shared" si="38"/>
        <v>31262.927898420246</v>
      </c>
      <c r="I222">
        <f t="shared" si="39"/>
        <v>33269.312972015905</v>
      </c>
      <c r="J222" s="41">
        <f t="shared" si="40"/>
        <v>1980.316248334284</v>
      </c>
      <c r="K222">
        <f t="shared" si="41"/>
        <v>12.551053304338126</v>
      </c>
      <c r="L222">
        <f t="shared" si="42"/>
        <v>36.277486907674358</v>
      </c>
      <c r="M222" s="41">
        <f t="shared" si="43"/>
        <v>64.075713870840261</v>
      </c>
      <c r="N222" s="5">
        <f t="shared" si="44"/>
        <v>7.5310755263821657E-7</v>
      </c>
      <c r="O222" s="4">
        <f>SUM($N$54:N222)*0.1+$O$30</f>
        <v>-3.1336241180207071E-5</v>
      </c>
      <c r="P222" s="4">
        <f>-SUM(O222:$O$234)</f>
        <v>4.0133372312904224E-4</v>
      </c>
      <c r="Q222" s="5">
        <f t="shared" si="45"/>
        <v>-2.0691459952942333E-6</v>
      </c>
      <c r="R222" s="4">
        <f>SUM($Q$54:Q222)*0.1+$O$8</f>
        <v>1.3751571633976374E-4</v>
      </c>
      <c r="S222" s="4">
        <f>-SUM(R222:$R$234)</f>
        <v>-1.7711166586879862E-3</v>
      </c>
      <c r="T222">
        <f t="shared" si="46"/>
        <v>1.4104088858108655E-4</v>
      </c>
      <c r="U222">
        <f t="shared" si="47"/>
        <v>1.816018440435756E-3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-677.30804708544235</v>
      </c>
      <c r="F223">
        <f t="shared" si="36"/>
        <v>36287.327024952137</v>
      </c>
      <c r="G223">
        <f t="shared" si="37"/>
        <v>-11446.505995743955</v>
      </c>
      <c r="H223">
        <f t="shared" si="38"/>
        <v>31449.016754958466</v>
      </c>
      <c r="I223">
        <f t="shared" si="39"/>
        <v>33467.34459684934</v>
      </c>
      <c r="J223" s="41">
        <f t="shared" si="40"/>
        <v>1980.316248334284</v>
      </c>
      <c r="K223">
        <f t="shared" si="41"/>
        <v>12.625761954959188</v>
      </c>
      <c r="L223">
        <f t="shared" si="42"/>
        <v>36.277486907674358</v>
      </c>
      <c r="M223" s="41">
        <f t="shared" si="43"/>
        <v>64.090389560001498</v>
      </c>
      <c r="N223" s="5">
        <f t="shared" si="44"/>
        <v>7.5759033568963458E-7</v>
      </c>
      <c r="O223" s="4">
        <f>SUM($N$54:N223)*0.1+$O$30</f>
        <v>-3.1260482146638107E-5</v>
      </c>
      <c r="P223" s="4">
        <f>-SUM(O223:$O$234)</f>
        <v>3.6999748194883517E-4</v>
      </c>
      <c r="Q223" s="5">
        <f t="shared" si="45"/>
        <v>-2.0814623405043184E-6</v>
      </c>
      <c r="R223" s="4">
        <f>SUM($Q$54:Q223)*0.1+$O$8</f>
        <v>1.3730757010571329E-4</v>
      </c>
      <c r="S223" s="4">
        <f>-SUM(R223:$R$234)</f>
        <v>-1.6336009423482227E-3</v>
      </c>
      <c r="T223">
        <f t="shared" si="46"/>
        <v>1.4082111543506411E-4</v>
      </c>
      <c r="U223">
        <f t="shared" si="47"/>
        <v>1.6749776641762958E-3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-677.30804708544235</v>
      </c>
      <c r="F224">
        <f t="shared" si="36"/>
        <v>36287.327024952137</v>
      </c>
      <c r="G224">
        <f t="shared" si="37"/>
        <v>-11514.236800452501</v>
      </c>
      <c r="H224">
        <f t="shared" si="38"/>
        <v>31635.105611496685</v>
      </c>
      <c r="I224">
        <f t="shared" si="39"/>
        <v>33665.376221682774</v>
      </c>
      <c r="J224" s="41">
        <f t="shared" si="40"/>
        <v>1980.316248334284</v>
      </c>
      <c r="K224">
        <f t="shared" si="41"/>
        <v>12.700470605580252</v>
      </c>
      <c r="L224">
        <f t="shared" si="42"/>
        <v>36.277486907674358</v>
      </c>
      <c r="M224" s="41">
        <f t="shared" si="43"/>
        <v>64.105148955545388</v>
      </c>
      <c r="N224" s="5">
        <f t="shared" si="44"/>
        <v>7.6207311874105269E-7</v>
      </c>
      <c r="O224" s="4">
        <f>SUM($N$54:N224)*0.1+$O$30</f>
        <v>-3.1184274834764001E-5</v>
      </c>
      <c r="P224" s="4">
        <f>-SUM(O224:$O$234)</f>
        <v>3.3873699980219705E-4</v>
      </c>
      <c r="Q224" s="5">
        <f t="shared" si="45"/>
        <v>-2.0937786857144035E-6</v>
      </c>
      <c r="R224" s="4">
        <f>SUM($Q$54:Q224)*0.1+$O$8</f>
        <v>1.3709819223714186E-4</v>
      </c>
      <c r="S224" s="4">
        <f>-SUM(R224:$R$234)</f>
        <v>-1.4962933722425095E-3</v>
      </c>
      <c r="T224">
        <f t="shared" si="46"/>
        <v>1.4060004733876301E-4</v>
      </c>
      <c r="U224">
        <f t="shared" si="47"/>
        <v>1.5341566448221168E-3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-677.30804708544235</v>
      </c>
      <c r="F225">
        <f t="shared" si="36"/>
        <v>36287.327024952137</v>
      </c>
      <c r="G225">
        <f t="shared" si="37"/>
        <v>-11581.967605161046</v>
      </c>
      <c r="H225">
        <f t="shared" si="38"/>
        <v>31821.194468034904</v>
      </c>
      <c r="I225">
        <f t="shared" si="39"/>
        <v>33863.407846516202</v>
      </c>
      <c r="J225" s="41">
        <f t="shared" si="40"/>
        <v>1980.316248334284</v>
      </c>
      <c r="K225">
        <f t="shared" si="41"/>
        <v>12.775179256201312</v>
      </c>
      <c r="L225">
        <f t="shared" si="42"/>
        <v>36.277486907674358</v>
      </c>
      <c r="M225" s="41">
        <f t="shared" si="43"/>
        <v>64.119991999668329</v>
      </c>
      <c r="N225" s="5">
        <f t="shared" si="44"/>
        <v>7.6655590179247069E-7</v>
      </c>
      <c r="O225" s="4">
        <f>SUM($N$54:N225)*0.1+$O$30</f>
        <v>-3.1107619244584753E-5</v>
      </c>
      <c r="P225" s="4">
        <f>-SUM(O225:$O$234)</f>
        <v>3.0755272496743304E-4</v>
      </c>
      <c r="Q225" s="5">
        <f t="shared" si="45"/>
        <v>-2.1060950309244882E-6</v>
      </c>
      <c r="R225" s="4">
        <f>SUM($Q$54:Q225)*0.1+$O$8</f>
        <v>1.3688758273404942E-4</v>
      </c>
      <c r="S225" s="4">
        <f>-SUM(R225:$R$234)</f>
        <v>-1.3591951800053675E-3</v>
      </c>
      <c r="T225">
        <f t="shared" si="46"/>
        <v>1.4037768441542723E-4</v>
      </c>
      <c r="U225">
        <f t="shared" si="47"/>
        <v>1.3935566784256451E-3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-677.30804708544235</v>
      </c>
      <c r="F226">
        <f t="shared" si="36"/>
        <v>36287.327024952137</v>
      </c>
      <c r="G226">
        <f t="shared" si="37"/>
        <v>-11649.698409869592</v>
      </c>
      <c r="H226">
        <f t="shared" si="38"/>
        <v>32007.28332457312</v>
      </c>
      <c r="I226">
        <f t="shared" si="39"/>
        <v>34061.439471349629</v>
      </c>
      <c r="J226" s="41">
        <f t="shared" si="40"/>
        <v>1980.316248334284</v>
      </c>
      <c r="K226">
        <f t="shared" si="41"/>
        <v>12.849887906822371</v>
      </c>
      <c r="L226">
        <f t="shared" si="42"/>
        <v>36.277486907674358</v>
      </c>
      <c r="M226" s="41">
        <f t="shared" si="43"/>
        <v>64.13491863429276</v>
      </c>
      <c r="N226" s="5">
        <f t="shared" si="44"/>
        <v>7.7103868484388881E-7</v>
      </c>
      <c r="O226" s="4">
        <f>SUM($N$54:N226)*0.1+$O$30</f>
        <v>-3.1030515376100364E-5</v>
      </c>
      <c r="P226" s="4">
        <f>-SUM(O226:$O$234)</f>
        <v>2.7644510572284828E-4</v>
      </c>
      <c r="Q226" s="5">
        <f t="shared" si="45"/>
        <v>-2.1184113761345729E-6</v>
      </c>
      <c r="R226" s="4">
        <f>SUM($Q$54:Q226)*0.1+$O$8</f>
        <v>1.3667574159643595E-4</v>
      </c>
      <c r="S226" s="4">
        <f>-SUM(R226:$R$234)</f>
        <v>-1.2223075972713181E-3</v>
      </c>
      <c r="T226">
        <f t="shared" si="46"/>
        <v>1.4015402678996467E-4</v>
      </c>
      <c r="U226">
        <f t="shared" si="47"/>
        <v>1.2531790609586881E-3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-677.30804708544235</v>
      </c>
      <c r="F227">
        <f t="shared" si="36"/>
        <v>36287.327024952137</v>
      </c>
      <c r="G227">
        <f t="shared" si="37"/>
        <v>-11717.429214578136</v>
      </c>
      <c r="H227">
        <f t="shared" si="38"/>
        <v>32193.372181111339</v>
      </c>
      <c r="I227">
        <f t="shared" si="39"/>
        <v>34259.471096183064</v>
      </c>
      <c r="J227" s="41">
        <f t="shared" si="40"/>
        <v>1980.316248334284</v>
      </c>
      <c r="K227">
        <f t="shared" si="41"/>
        <v>12.924596557443435</v>
      </c>
      <c r="L227">
        <f t="shared" si="42"/>
        <v>36.277486907674358</v>
      </c>
      <c r="M227" s="41">
        <f t="shared" si="43"/>
        <v>64.149928801068299</v>
      </c>
      <c r="N227" s="5">
        <f t="shared" si="44"/>
        <v>7.755214678953067E-7</v>
      </c>
      <c r="O227" s="4">
        <f>SUM($N$54:N227)*0.1+$O$30</f>
        <v>-3.0952963229310838E-5</v>
      </c>
      <c r="P227" s="4">
        <f>-SUM(O227:$O$234)</f>
        <v>2.4541459034674795E-4</v>
      </c>
      <c r="Q227" s="5">
        <f t="shared" si="45"/>
        <v>-2.130727721344658E-6</v>
      </c>
      <c r="R227" s="4">
        <f>SUM($Q$54:Q227)*0.1+$O$8</f>
        <v>1.3646266882430148E-4</v>
      </c>
      <c r="S227" s="4">
        <f>-SUM(R227:$R$234)</f>
        <v>-1.0856318556748822E-3</v>
      </c>
      <c r="T227">
        <f t="shared" si="46"/>
        <v>1.3992907458897186E-4</v>
      </c>
      <c r="U227">
        <f t="shared" si="47"/>
        <v>1.1130250883116472E-3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-677.30804708544235</v>
      </c>
      <c r="F228">
        <f t="shared" si="36"/>
        <v>36287.327024952137</v>
      </c>
      <c r="G228">
        <f t="shared" si="37"/>
        <v>-11785.160019286681</v>
      </c>
      <c r="H228">
        <f t="shared" si="38"/>
        <v>32379.461037649558</v>
      </c>
      <c r="I228">
        <f t="shared" si="39"/>
        <v>34457.502721016492</v>
      </c>
      <c r="J228" s="41">
        <f t="shared" si="40"/>
        <v>1980.316248334284</v>
      </c>
      <c r="K228">
        <f t="shared" si="41"/>
        <v>12.999305208064495</v>
      </c>
      <c r="L228">
        <f t="shared" si="42"/>
        <v>36.277486907674358</v>
      </c>
      <c r="M228" s="41">
        <f t="shared" si="43"/>
        <v>64.165022441372727</v>
      </c>
      <c r="N228" s="5">
        <f t="shared" si="44"/>
        <v>7.8000425094672471E-7</v>
      </c>
      <c r="O228" s="4">
        <f>SUM($N$54:N228)*0.1+$O$30</f>
        <v>-3.0874962804216165E-5</v>
      </c>
      <c r="P228" s="4">
        <f>-SUM(O228:$O$234)</f>
        <v>2.1446162711743707E-4</v>
      </c>
      <c r="Q228" s="5">
        <f t="shared" si="45"/>
        <v>-2.1430440665547431E-6</v>
      </c>
      <c r="R228" s="4">
        <f>SUM($Q$54:Q228)*0.1+$O$8</f>
        <v>1.3624836441764602E-4</v>
      </c>
      <c r="S228" s="4">
        <f>-SUM(R228:$R$234)</f>
        <v>-9.4916918685058072E-4</v>
      </c>
      <c r="T228">
        <f t="shared" si="46"/>
        <v>1.3970282794075931E-4</v>
      </c>
      <c r="U228">
        <f t="shared" si="47"/>
        <v>9.7309605629272342E-4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-677.30804708544235</v>
      </c>
      <c r="F229">
        <f t="shared" si="36"/>
        <v>36287.327024952137</v>
      </c>
      <c r="G229">
        <f t="shared" si="37"/>
        <v>-11852.890823995227</v>
      </c>
      <c r="H229">
        <f t="shared" si="38"/>
        <v>32565.549894187778</v>
      </c>
      <c r="I229">
        <f t="shared" si="39"/>
        <v>34655.534345849926</v>
      </c>
      <c r="J229" s="41">
        <f t="shared" si="40"/>
        <v>1980.316248334284</v>
      </c>
      <c r="K229">
        <f t="shared" si="41"/>
        <v>13.074013858685557</v>
      </c>
      <c r="L229">
        <f t="shared" si="42"/>
        <v>36.277486907674358</v>
      </c>
      <c r="M229" s="41">
        <f t="shared" si="43"/>
        <v>64.180199496313165</v>
      </c>
      <c r="N229" s="5">
        <f t="shared" si="44"/>
        <v>7.8448703399814282E-7</v>
      </c>
      <c r="O229" s="4">
        <f>SUM($N$54:N229)*0.1+$O$30</f>
        <v>-3.0796514100816349E-5</v>
      </c>
      <c r="P229" s="4">
        <f>-SUM(O229:$O$234)</f>
        <v>1.8358666431322093E-4</v>
      </c>
      <c r="Q229" s="5">
        <f t="shared" si="45"/>
        <v>-2.1553604117648278E-6</v>
      </c>
      <c r="R229" s="4">
        <f>SUM($Q$54:Q229)*0.1+$O$8</f>
        <v>1.3603282837646954E-4</v>
      </c>
      <c r="S229" s="4">
        <f>-SUM(R229:$R$234)</f>
        <v>-8.1292082243293465E-4</v>
      </c>
      <c r="T229">
        <f t="shared" si="46"/>
        <v>1.394752869753771E-4</v>
      </c>
      <c r="U229">
        <f t="shared" si="47"/>
        <v>8.3339326062711481E-4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-677.30804708544235</v>
      </c>
      <c r="F230">
        <f t="shared" si="36"/>
        <v>36287.327024952137</v>
      </c>
      <c r="G230">
        <f t="shared" si="37"/>
        <v>-11920.621628703771</v>
      </c>
      <c r="H230">
        <f t="shared" si="38"/>
        <v>32751.638750725997</v>
      </c>
      <c r="I230">
        <f t="shared" si="39"/>
        <v>34853.565970683361</v>
      </c>
      <c r="J230" s="41">
        <f t="shared" si="40"/>
        <v>1980.316248334284</v>
      </c>
      <c r="K230">
        <f t="shared" si="41"/>
        <v>13.148722509306619</v>
      </c>
      <c r="L230">
        <f t="shared" si="42"/>
        <v>36.277486907674358</v>
      </c>
      <c r="M230" s="41">
        <f t="shared" si="43"/>
        <v>64.195459906727052</v>
      </c>
      <c r="N230" s="5">
        <f t="shared" si="44"/>
        <v>7.8896981704956083E-7</v>
      </c>
      <c r="O230" s="4">
        <f>SUM($N$54:N230)*0.1+$O$30</f>
        <v>-3.0717617119111391E-5</v>
      </c>
      <c r="P230" s="4">
        <f>-SUM(O230:$O$234)</f>
        <v>1.5279015021240456E-4</v>
      </c>
      <c r="Q230" s="5">
        <f t="shared" si="45"/>
        <v>-2.1676767569749129E-6</v>
      </c>
      <c r="R230" s="4">
        <f>SUM($Q$54:Q230)*0.1+$O$8</f>
        <v>1.3581606070077202E-4</v>
      </c>
      <c r="S230" s="4">
        <f>-SUM(R230:$R$234)</f>
        <v>-6.7688799405646511E-4</v>
      </c>
      <c r="T230">
        <f t="shared" si="46"/>
        <v>1.3924645182464117E-4</v>
      </c>
      <c r="U230">
        <f t="shared" si="47"/>
        <v>6.9391799695620677E-4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-677.30804708544235</v>
      </c>
      <c r="F231">
        <f t="shared" si="36"/>
        <v>36287.327024952137</v>
      </c>
      <c r="G231">
        <f t="shared" si="37"/>
        <v>-11988.352433412318</v>
      </c>
      <c r="H231">
        <f t="shared" si="38"/>
        <v>32937.727607264213</v>
      </c>
      <c r="I231">
        <f t="shared" si="39"/>
        <v>35051.597595516781</v>
      </c>
      <c r="J231" s="41">
        <f t="shared" si="40"/>
        <v>1980.316248334284</v>
      </c>
      <c r="K231">
        <f t="shared" si="41"/>
        <v>13.223431159927678</v>
      </c>
      <c r="L231">
        <f t="shared" si="42"/>
        <v>36.277486907674358</v>
      </c>
      <c r="M231" s="41">
        <f t="shared" si="43"/>
        <v>64.210803613183344</v>
      </c>
      <c r="N231" s="5">
        <f t="shared" si="44"/>
        <v>7.9345260010097883E-7</v>
      </c>
      <c r="O231" s="4">
        <f>SUM($N$54:N231)*0.1+$O$30</f>
        <v>-3.0638271859101298E-5</v>
      </c>
      <c r="P231" s="4">
        <f>-SUM(O231:$O$234)</f>
        <v>1.2207253309329318E-4</v>
      </c>
      <c r="Q231" s="5">
        <f t="shared" si="45"/>
        <v>-2.1799931021849976E-6</v>
      </c>
      <c r="R231" s="4">
        <f>SUM($Q$54:Q231)*0.1+$O$8</f>
        <v>1.3559806139055354E-4</v>
      </c>
      <c r="S231" s="4">
        <f>-SUM(R231:$R$234)</f>
        <v>-5.4107193335569315E-4</v>
      </c>
      <c r="T231">
        <f t="shared" si="46"/>
        <v>1.3901632262216019E-4</v>
      </c>
      <c r="U231">
        <f t="shared" si="47"/>
        <v>5.5467156083675395E-4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-677.30804708544235</v>
      </c>
      <c r="F232">
        <f t="shared" si="36"/>
        <v>36287.327024952137</v>
      </c>
      <c r="G232">
        <f t="shared" si="37"/>
        <v>-12056.083238120862</v>
      </c>
      <c r="H232">
        <f t="shared" si="38"/>
        <v>33123.816463802432</v>
      </c>
      <c r="I232">
        <f t="shared" si="39"/>
        <v>35249.629220350216</v>
      </c>
      <c r="J232" s="41">
        <f t="shared" si="40"/>
        <v>1980.316248334284</v>
      </c>
      <c r="K232">
        <f t="shared" si="41"/>
        <v>13.29813981054874</v>
      </c>
      <c r="L232">
        <f t="shared" si="42"/>
        <v>36.277486907674358</v>
      </c>
      <c r="M232" s="41">
        <f t="shared" si="43"/>
        <v>64.226230555983548</v>
      </c>
      <c r="N232" s="5">
        <f t="shared" si="44"/>
        <v>7.9793538315239684E-7</v>
      </c>
      <c r="O232" s="4">
        <f>SUM($N$54:N232)*0.1+$O$30</f>
        <v>-3.0558478320786057E-5</v>
      </c>
      <c r="P232" s="4">
        <f>-SUM(O232:$O$234)</f>
        <v>9.1434261234191877E-5</v>
      </c>
      <c r="Q232" s="5">
        <f t="shared" si="45"/>
        <v>-2.1923094473950827E-6</v>
      </c>
      <c r="R232" s="4">
        <f>SUM($Q$54:Q232)*0.1+$O$8</f>
        <v>1.3537883044581402E-4</v>
      </c>
      <c r="S232" s="4">
        <f>-SUM(R232:$R$234)</f>
        <v>-4.0547387196513958E-4</v>
      </c>
      <c r="T232">
        <f t="shared" si="46"/>
        <v>1.3878489950336242E-4</v>
      </c>
      <c r="U232">
        <f t="shared" si="47"/>
        <v>4.1565524774005299E-4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-677.30804708544235</v>
      </c>
      <c r="F233">
        <f t="shared" si="36"/>
        <v>36287.327024952137</v>
      </c>
      <c r="G233">
        <f t="shared" si="37"/>
        <v>-12123.814042829408</v>
      </c>
      <c r="H233">
        <f t="shared" si="38"/>
        <v>33309.905320340651</v>
      </c>
      <c r="I233">
        <f t="shared" si="39"/>
        <v>35447.660845183651</v>
      </c>
      <c r="J233" s="41">
        <f t="shared" si="40"/>
        <v>1980.316248334284</v>
      </c>
      <c r="K233">
        <f t="shared" si="41"/>
        <v>13.372848461169802</v>
      </c>
      <c r="L233">
        <f t="shared" si="42"/>
        <v>36.277486907674358</v>
      </c>
      <c r="M233" s="41">
        <f t="shared" si="43"/>
        <v>64.241740675162788</v>
      </c>
      <c r="N233" s="5">
        <f t="shared" si="44"/>
        <v>8.0241816620381495E-7</v>
      </c>
      <c r="O233" s="4">
        <f>SUM($N$54:N233)*0.1+$O$30</f>
        <v>-3.0478236504165673E-5</v>
      </c>
      <c r="P233" s="4">
        <f>-SUM(O233:$O$234)</f>
        <v>6.087578291340582E-5</v>
      </c>
      <c r="Q233" s="5">
        <f t="shared" si="45"/>
        <v>-2.2046257926051673E-6</v>
      </c>
      <c r="R233" s="4">
        <f>SUM($Q$54:Q233)*0.1+$O$8</f>
        <v>1.3515836786655351E-4</v>
      </c>
      <c r="S233" s="4">
        <f>-SUM(R233:$R$234)</f>
        <v>-2.700950415193255E-4</v>
      </c>
      <c r="T233">
        <f t="shared" si="46"/>
        <v>1.3855218260552397E-4</v>
      </c>
      <c r="U233">
        <f t="shared" si="47"/>
        <v>2.7687035305110996E-4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-1860.888565382161</v>
      </c>
      <c r="E234">
        <f t="shared" si="35"/>
        <v>-677.30804708544235</v>
      </c>
      <c r="F234">
        <f t="shared" si="36"/>
        <v>36287.327024952137</v>
      </c>
      <c r="G234">
        <f t="shared" si="37"/>
        <v>-12191.544847537953</v>
      </c>
      <c r="H234">
        <f t="shared" si="38"/>
        <v>33495.99417687887</v>
      </c>
      <c r="I234">
        <f t="shared" si="39"/>
        <v>35645.692470017078</v>
      </c>
      <c r="J234" s="41">
        <f t="shared" si="40"/>
        <v>1980.316248334284</v>
      </c>
      <c r="K234">
        <f t="shared" si="41"/>
        <v>13.447557111790863</v>
      </c>
      <c r="L234">
        <f t="shared" si="42"/>
        <v>36.277486907674358</v>
      </c>
      <c r="M234" s="41">
        <f t="shared" si="43"/>
        <v>64.257333910490956</v>
      </c>
      <c r="N234" s="5">
        <f t="shared" si="44"/>
        <v>8.0690094925523295E-7</v>
      </c>
      <c r="O234" s="4">
        <f>SUM($N$54:N234)*0.1+$O$30</f>
        <v>-3.0397546409240151E-5</v>
      </c>
      <c r="P234" s="4">
        <f>-SUM(O234:$O$234)</f>
        <v>3.0397546409240151E-5</v>
      </c>
      <c r="Q234" s="5">
        <f t="shared" si="45"/>
        <v>-2.2169421378152525E-6</v>
      </c>
      <c r="R234" s="4">
        <f>SUM($Q$54:Q234)*0.1+$O$8</f>
        <v>1.3493667365277199E-4</v>
      </c>
      <c r="S234" s="4">
        <f>-SUM(R234:$R$234)</f>
        <v>-1.3493667365277199E-4</v>
      </c>
      <c r="T234">
        <f t="shared" si="46"/>
        <v>1.3831817206779663E-4</v>
      </c>
      <c r="U234">
        <f t="shared" si="47"/>
        <v>1.3831817206779663E-4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-1860.888565382161</v>
      </c>
      <c r="E235">
        <f t="shared" si="35"/>
        <v>-677.30804708544235</v>
      </c>
      <c r="F235">
        <f t="shared" si="36"/>
        <v>36287.327024952137</v>
      </c>
      <c r="G235">
        <f t="shared" si="37"/>
        <v>-12259.275652246499</v>
      </c>
      <c r="H235">
        <f t="shared" si="38"/>
        <v>33682.08303341709</v>
      </c>
      <c r="I235">
        <f t="shared" si="39"/>
        <v>35843.724094850513</v>
      </c>
      <c r="J235" s="41">
        <f t="shared" si="40"/>
        <v>1980.316248334284</v>
      </c>
      <c r="K235">
        <f t="shared" si="41"/>
        <v>13.522265762411926</v>
      </c>
      <c r="L235">
        <f t="shared" si="42"/>
        <v>36.277486907674358</v>
      </c>
      <c r="M235" s="41">
        <f t="shared" si="43"/>
        <v>64.273010201473781</v>
      </c>
      <c r="N235" s="5">
        <f t="shared" si="44"/>
        <v>8.1138373230665096E-7</v>
      </c>
      <c r="O235" s="4">
        <f>SUM($N$54:N235)*0.1+$O$30</f>
        <v>-3.0316408036009487E-5</v>
      </c>
      <c r="P235" s="4">
        <f>SUM($O$235:O235)</f>
        <v>-3.0316408036009487E-5</v>
      </c>
      <c r="Q235" s="5">
        <f t="shared" si="45"/>
        <v>-2.2292584830253376E-6</v>
      </c>
      <c r="R235" s="4">
        <f>SUM($Q$54:Q235)*0.1+$O$8</f>
        <v>1.3471374780446945E-4</v>
      </c>
      <c r="S235" s="4">
        <f>SUM($R$235:R235)</f>
        <v>1.3471374780446945E-4</v>
      </c>
      <c r="T235">
        <f t="shared" si="46"/>
        <v>1.3808286803123701E-4</v>
      </c>
      <c r="U235">
        <f t="shared" si="47"/>
        <v>1.3808286803123701E-4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-1860.888565382161</v>
      </c>
      <c r="E236">
        <f t="shared" si="35"/>
        <v>-677.30804708544235</v>
      </c>
      <c r="F236">
        <f t="shared" si="36"/>
        <v>36287.327024952137</v>
      </c>
      <c r="G236">
        <f t="shared" si="37"/>
        <v>-12327.006456955043</v>
      </c>
      <c r="H236">
        <f t="shared" si="38"/>
        <v>33868.171889955309</v>
      </c>
      <c r="I236">
        <f t="shared" si="39"/>
        <v>36041.755719683941</v>
      </c>
      <c r="J236" s="41">
        <f t="shared" si="40"/>
        <v>1980.316248334284</v>
      </c>
      <c r="K236">
        <f t="shared" si="41"/>
        <v>13.596974413032987</v>
      </c>
      <c r="L236">
        <f t="shared" si="42"/>
        <v>36.277486907674358</v>
      </c>
      <c r="M236" s="41">
        <f t="shared" si="43"/>
        <v>64.288769487353917</v>
      </c>
      <c r="N236" s="5">
        <f t="shared" si="44"/>
        <v>8.1586651535806896E-7</v>
      </c>
      <c r="O236" s="4">
        <f>SUM($N$54:N236)*0.1+$O$30</f>
        <v>-3.0234821384473681E-5</v>
      </c>
      <c r="P236" s="4">
        <f>SUM($O$235:O236)</f>
        <v>-6.0551229420483164E-5</v>
      </c>
      <c r="Q236" s="5">
        <f t="shared" si="45"/>
        <v>-2.2415748282354222E-6</v>
      </c>
      <c r="R236" s="4">
        <f>SUM($Q$54:Q236)*0.1+$O$8</f>
        <v>1.344895903216459E-4</v>
      </c>
      <c r="S236" s="4">
        <f>SUM($R$235:R236)</f>
        <v>2.6920333812611535E-4</v>
      </c>
      <c r="T236">
        <f t="shared" si="46"/>
        <v>1.3784627063883584E-4</v>
      </c>
      <c r="U236">
        <f t="shared" si="47"/>
        <v>2.7592913699458338E-4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-1860.888565382161</v>
      </c>
      <c r="E237">
        <f t="shared" si="35"/>
        <v>-677.30804708544235</v>
      </c>
      <c r="F237">
        <f t="shared" si="36"/>
        <v>36287.327024952137</v>
      </c>
      <c r="G237">
        <f t="shared" si="37"/>
        <v>-12394.737261663588</v>
      </c>
      <c r="H237">
        <f t="shared" si="38"/>
        <v>34054.260746493528</v>
      </c>
      <c r="I237">
        <f t="shared" si="39"/>
        <v>36239.787344517375</v>
      </c>
      <c r="J237" s="41">
        <f t="shared" si="40"/>
        <v>1980.316248334284</v>
      </c>
      <c r="K237">
        <f t="shared" si="41"/>
        <v>13.671683063654049</v>
      </c>
      <c r="L237">
        <f t="shared" si="42"/>
        <v>36.277486907674358</v>
      </c>
      <c r="M237" s="41">
        <f t="shared" si="43"/>
        <v>64.304611707112102</v>
      </c>
      <c r="N237" s="5">
        <f t="shared" si="44"/>
        <v>8.2034929840948697E-7</v>
      </c>
      <c r="O237" s="4">
        <f>SUM($N$54:N237)*0.1+$O$30</f>
        <v>-3.0152786454632733E-5</v>
      </c>
      <c r="P237" s="4">
        <f>SUM($O$235:O237)</f>
        <v>-9.0704015875115896E-5</v>
      </c>
      <c r="Q237" s="5">
        <f t="shared" si="45"/>
        <v>-2.2538911734455073E-6</v>
      </c>
      <c r="R237" s="4">
        <f>SUM($Q$54:Q237)*0.1+$O$8</f>
        <v>1.3426420120430136E-4</v>
      </c>
      <c r="S237" s="4">
        <f>SUM($R$235:R237)</f>
        <v>4.0346753933041672E-4</v>
      </c>
      <c r="T237">
        <f t="shared" si="46"/>
        <v>1.3760838003554798E-4</v>
      </c>
      <c r="U237">
        <f t="shared" si="47"/>
        <v>4.135375119492966E-4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-1860.888565382161</v>
      </c>
      <c r="E238">
        <f t="shared" si="35"/>
        <v>-677.30804708544235</v>
      </c>
      <c r="F238">
        <f t="shared" si="36"/>
        <v>36287.327024952137</v>
      </c>
      <c r="G238">
        <f t="shared" si="37"/>
        <v>-12462.468066372134</v>
      </c>
      <c r="H238">
        <f t="shared" si="38"/>
        <v>34240.349603031747</v>
      </c>
      <c r="I238">
        <f t="shared" si="39"/>
        <v>36437.81896935081</v>
      </c>
      <c r="J238" s="41">
        <f t="shared" si="40"/>
        <v>1980.316248334284</v>
      </c>
      <c r="K238">
        <f t="shared" si="41"/>
        <v>13.746391714275111</v>
      </c>
      <c r="L238">
        <f t="shared" si="42"/>
        <v>36.277486907674358</v>
      </c>
      <c r="M238" s="41">
        <f t="shared" si="43"/>
        <v>64.320536799468215</v>
      </c>
      <c r="N238" s="5">
        <f t="shared" si="44"/>
        <v>8.2483208146090508E-7</v>
      </c>
      <c r="O238" s="4">
        <f>SUM($N$54:N238)*0.1+$O$30</f>
        <v>-3.0070303246486639E-5</v>
      </c>
      <c r="P238" s="4">
        <f>SUM($O$235:O238)</f>
        <v>-1.2077431912160254E-4</v>
      </c>
      <c r="Q238" s="5">
        <f t="shared" si="45"/>
        <v>-2.2662075186555924E-6</v>
      </c>
      <c r="R238" s="4">
        <f>SUM($Q$54:Q238)*0.1+$O$8</f>
        <v>1.3403758045243581E-4</v>
      </c>
      <c r="S238" s="4">
        <f>SUM($R$235:R238)</f>
        <v>5.3750511978285255E-4</v>
      </c>
      <c r="T238">
        <f t="shared" si="46"/>
        <v>1.3736919636832295E-4</v>
      </c>
      <c r="U238">
        <f t="shared" si="47"/>
        <v>5.5090669804610777E-4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-1860.888565382161</v>
      </c>
      <c r="E239">
        <f t="shared" si="35"/>
        <v>-677.30804708544235</v>
      </c>
      <c r="F239">
        <f t="shared" si="36"/>
        <v>36287.327024952137</v>
      </c>
      <c r="G239">
        <f t="shared" si="37"/>
        <v>-12530.198871080678</v>
      </c>
      <c r="H239">
        <f t="shared" si="38"/>
        <v>34426.438459569967</v>
      </c>
      <c r="I239">
        <f t="shared" si="39"/>
        <v>36635.850594184238</v>
      </c>
      <c r="J239" s="41">
        <f t="shared" si="40"/>
        <v>1980.316248334284</v>
      </c>
      <c r="K239">
        <f t="shared" si="41"/>
        <v>13.821100364896171</v>
      </c>
      <c r="L239">
        <f t="shared" si="42"/>
        <v>36.277486907674358</v>
      </c>
      <c r="M239" s="41">
        <f t="shared" si="43"/>
        <v>64.336544702882406</v>
      </c>
      <c r="N239" s="5">
        <f t="shared" si="44"/>
        <v>8.2931486451232298E-7</v>
      </c>
      <c r="O239" s="4">
        <f>SUM($N$54:N239)*0.1+$O$30</f>
        <v>-2.9987371760035407E-5</v>
      </c>
      <c r="P239" s="4">
        <f>SUM($O$235:O239)</f>
        <v>-1.5076169088163794E-4</v>
      </c>
      <c r="Q239" s="5">
        <f t="shared" si="45"/>
        <v>-2.2785238638656771E-6</v>
      </c>
      <c r="R239" s="4">
        <f>SUM($Q$54:Q239)*0.1+$O$8</f>
        <v>1.3380972806604924E-4</v>
      </c>
      <c r="S239" s="4">
        <f>SUM($R$235:R239)</f>
        <v>6.7131484784890177E-4</v>
      </c>
      <c r="T239">
        <f t="shared" si="46"/>
        <v>1.3712871978613603E-4</v>
      </c>
      <c r="U239">
        <f t="shared" si="47"/>
        <v>6.8803540052811581E-4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-1860.888565382161</v>
      </c>
      <c r="E240">
        <f t="shared" si="35"/>
        <v>-677.30804708544235</v>
      </c>
      <c r="F240">
        <f t="shared" si="36"/>
        <v>36287.327024952137</v>
      </c>
      <c r="G240">
        <f t="shared" si="37"/>
        <v>-12597.929675789224</v>
      </c>
      <c r="H240">
        <f t="shared" si="38"/>
        <v>34612.527316108186</v>
      </c>
      <c r="I240">
        <f t="shared" si="39"/>
        <v>36833.882219017672</v>
      </c>
      <c r="J240" s="41">
        <f t="shared" si="40"/>
        <v>1980.316248334284</v>
      </c>
      <c r="K240">
        <f t="shared" si="41"/>
        <v>13.895809015517235</v>
      </c>
      <c r="L240">
        <f t="shared" si="42"/>
        <v>36.277486907674358</v>
      </c>
      <c r="M240" s="41">
        <f t="shared" si="43"/>
        <v>64.352635355556217</v>
      </c>
      <c r="N240" s="5">
        <f t="shared" si="44"/>
        <v>8.3379764756374109E-7</v>
      </c>
      <c r="O240" s="4">
        <f>SUM($N$54:N240)*0.1+$O$30</f>
        <v>-2.9903991995279033E-5</v>
      </c>
      <c r="P240" s="4">
        <f>SUM($O$235:O240)</f>
        <v>-1.8066568287691698E-4</v>
      </c>
      <c r="Q240" s="5">
        <f t="shared" si="45"/>
        <v>-2.2908402090757622E-6</v>
      </c>
      <c r="R240" s="4">
        <f>SUM($Q$54:Q240)*0.1+$O$8</f>
        <v>1.3358064404514166E-4</v>
      </c>
      <c r="S240" s="4">
        <f>SUM($R$235:R240)</f>
        <v>8.0489549189404343E-4</v>
      </c>
      <c r="T240">
        <f t="shared" si="46"/>
        <v>1.3688695044002022E-4</v>
      </c>
      <c r="U240">
        <f t="shared" si="47"/>
        <v>8.2492232473169072E-4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-1860.888565382161</v>
      </c>
      <c r="E241">
        <f t="shared" si="35"/>
        <v>-677.30804708544235</v>
      </c>
      <c r="F241">
        <f t="shared" si="36"/>
        <v>36287.327024952137</v>
      </c>
      <c r="G241">
        <f t="shared" si="37"/>
        <v>-12665.660480497769</v>
      </c>
      <c r="H241">
        <f t="shared" si="38"/>
        <v>34798.616172646405</v>
      </c>
      <c r="I241">
        <f t="shared" si="39"/>
        <v>37031.9138438511</v>
      </c>
      <c r="J241" s="41">
        <f t="shared" si="40"/>
        <v>1980.316248334284</v>
      </c>
      <c r="K241">
        <f t="shared" si="41"/>
        <v>13.970517666138294</v>
      </c>
      <c r="L241">
        <f t="shared" si="42"/>
        <v>36.277486907674358</v>
      </c>
      <c r="M241" s="41">
        <f t="shared" si="43"/>
        <v>64.368808695433657</v>
      </c>
      <c r="N241" s="5">
        <f t="shared" si="44"/>
        <v>8.3828043061515909E-7</v>
      </c>
      <c r="O241" s="4">
        <f>SUM($N$54:N241)*0.1+$O$30</f>
        <v>-2.9820163952217514E-5</v>
      </c>
      <c r="P241" s="4">
        <f>SUM($O$235:O241)</f>
        <v>-2.1048584682913449E-4</v>
      </c>
      <c r="Q241" s="5">
        <f t="shared" si="45"/>
        <v>-2.3031565542858469E-6</v>
      </c>
      <c r="R241" s="4">
        <f>SUM($Q$54:Q241)*0.1+$O$8</f>
        <v>1.3335032838971306E-4</v>
      </c>
      <c r="S241" s="4">
        <f>SUM($R$235:R241)</f>
        <v>9.3824582028375649E-4</v>
      </c>
      <c r="T241">
        <f t="shared" si="46"/>
        <v>1.3664388848309847E-4</v>
      </c>
      <c r="U241">
        <f t="shared" si="47"/>
        <v>9.6156617608738552E-4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-1860.888565382161</v>
      </c>
      <c r="E242">
        <f t="shared" si="35"/>
        <v>-677.30804708544235</v>
      </c>
      <c r="F242">
        <f t="shared" si="36"/>
        <v>36287.327024952137</v>
      </c>
      <c r="G242">
        <f t="shared" si="37"/>
        <v>-12733.391285206315</v>
      </c>
      <c r="H242">
        <f t="shared" si="38"/>
        <v>34984.705029184624</v>
      </c>
      <c r="I242">
        <f t="shared" si="39"/>
        <v>37229.945468684535</v>
      </c>
      <c r="J242" s="41">
        <f t="shared" si="40"/>
        <v>1980.316248334284</v>
      </c>
      <c r="K242">
        <f t="shared" si="41"/>
        <v>14.045226316759358</v>
      </c>
      <c r="L242">
        <f t="shared" si="42"/>
        <v>36.277486907674358</v>
      </c>
      <c r="M242" s="41">
        <f t="shared" si="43"/>
        <v>64.385064660202389</v>
      </c>
      <c r="N242" s="5">
        <f t="shared" si="44"/>
        <v>8.427632136665772E-7</v>
      </c>
      <c r="O242" s="4">
        <f>SUM($N$54:N242)*0.1+$O$30</f>
        <v>-2.9735887630850859E-5</v>
      </c>
      <c r="P242" s="4">
        <f>SUM($O$235:O242)</f>
        <v>-2.4022173445998533E-4</v>
      </c>
      <c r="Q242" s="5">
        <f t="shared" si="45"/>
        <v>-2.315472899495932E-6</v>
      </c>
      <c r="R242" s="4">
        <f>SUM($Q$54:Q242)*0.1+$O$8</f>
        <v>1.3311878109976348E-4</v>
      </c>
      <c r="S242" s="4">
        <f>SUM($R$235:R242)</f>
        <v>1.07136460138352E-3</v>
      </c>
      <c r="T242">
        <f t="shared" si="46"/>
        <v>1.3639953407061672E-4</v>
      </c>
      <c r="U242">
        <f t="shared" si="47"/>
        <v>1.0979656601208584E-3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-1860.888565382161</v>
      </c>
      <c r="E243">
        <f t="shared" si="35"/>
        <v>-677.30804708544235</v>
      </c>
      <c r="F243">
        <f t="shared" si="36"/>
        <v>36287.327024952137</v>
      </c>
      <c r="G243">
        <f t="shared" si="37"/>
        <v>-12801.122089914859</v>
      </c>
      <c r="H243">
        <f t="shared" si="38"/>
        <v>35170.793885722844</v>
      </c>
      <c r="I243">
        <f t="shared" si="39"/>
        <v>37427.977093517962</v>
      </c>
      <c r="J243" s="41">
        <f t="shared" si="40"/>
        <v>1980.316248334284</v>
      </c>
      <c r="K243">
        <f t="shared" si="41"/>
        <v>14.119934967380418</v>
      </c>
      <c r="L243">
        <f t="shared" si="42"/>
        <v>36.277486907674358</v>
      </c>
      <c r="M243" s="41">
        <f t="shared" si="43"/>
        <v>64.401403187294818</v>
      </c>
      <c r="N243" s="5">
        <f t="shared" si="44"/>
        <v>8.4724599671799521E-7</v>
      </c>
      <c r="O243" s="4">
        <f>SUM($N$54:N243)*0.1+$O$30</f>
        <v>-2.965116303117906E-5</v>
      </c>
      <c r="P243" s="4">
        <f>SUM($O$235:O243)</f>
        <v>-2.6987289749116439E-4</v>
      </c>
      <c r="Q243" s="5">
        <f t="shared" si="45"/>
        <v>-2.3277892447060171E-6</v>
      </c>
      <c r="R243" s="4">
        <f>SUM($Q$54:Q243)*0.1+$O$8</f>
        <v>1.3288600217529288E-4</v>
      </c>
      <c r="S243" s="4">
        <f>SUM($R$235:R243)</f>
        <v>1.204250603558813E-3</v>
      </c>
      <c r="T243">
        <f t="shared" si="46"/>
        <v>1.3615388735997773E-4</v>
      </c>
      <c r="U243">
        <f t="shared" si="47"/>
        <v>1.2341194824538027E-3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-1860.888565382161</v>
      </c>
      <c r="E244">
        <f t="shared" si="35"/>
        <v>-677.30804708544235</v>
      </c>
      <c r="F244">
        <f t="shared" si="36"/>
        <v>36287.327024952137</v>
      </c>
      <c r="G244">
        <f t="shared" si="37"/>
        <v>-12868.852894623406</v>
      </c>
      <c r="H244">
        <f t="shared" si="38"/>
        <v>35356.882742261056</v>
      </c>
      <c r="I244">
        <f t="shared" si="39"/>
        <v>37626.00871835139</v>
      </c>
      <c r="J244" s="41">
        <f t="shared" si="40"/>
        <v>1980.316248334284</v>
      </c>
      <c r="K244">
        <f t="shared" si="41"/>
        <v>14.194643618001477</v>
      </c>
      <c r="L244">
        <f t="shared" si="42"/>
        <v>36.277486907674358</v>
      </c>
      <c r="M244" s="41">
        <f t="shared" si="43"/>
        <v>64.417824213889148</v>
      </c>
      <c r="N244" s="5">
        <f t="shared" si="44"/>
        <v>8.5172877976941321E-7</v>
      </c>
      <c r="O244" s="4">
        <f>SUM($N$54:N244)*0.1+$O$30</f>
        <v>-2.9565990153202118E-5</v>
      </c>
      <c r="P244" s="4">
        <f>SUM($O$235:O244)</f>
        <v>-2.994388876443665E-4</v>
      </c>
      <c r="Q244" s="5">
        <f t="shared" si="45"/>
        <v>-2.3401055899161014E-6</v>
      </c>
      <c r="R244" s="4">
        <f>SUM($Q$54:Q244)*0.1+$O$8</f>
        <v>1.3265199161630127E-4</v>
      </c>
      <c r="S244" s="4">
        <f>SUM($R$235:R244)</f>
        <v>1.3369025951751143E-3</v>
      </c>
      <c r="T244">
        <f t="shared" si="46"/>
        <v>1.3590694851077522E-4</v>
      </c>
      <c r="U244">
        <f t="shared" si="47"/>
        <v>1.3700263488048874E-3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-1860.888565382161</v>
      </c>
      <c r="E245">
        <f t="shared" si="35"/>
        <v>-677.30804708544235</v>
      </c>
      <c r="F245">
        <f t="shared" si="36"/>
        <v>36287.327024952137</v>
      </c>
      <c r="G245">
        <f t="shared" si="37"/>
        <v>-12936.58369933195</v>
      </c>
      <c r="H245">
        <f t="shared" si="38"/>
        <v>35542.971598799275</v>
      </c>
      <c r="I245">
        <f t="shared" si="39"/>
        <v>37824.040343184824</v>
      </c>
      <c r="J245" s="41">
        <f t="shared" si="40"/>
        <v>1980.316248334284</v>
      </c>
      <c r="K245">
        <f t="shared" si="41"/>
        <v>14.269352268622541</v>
      </c>
      <c r="L245">
        <f t="shared" si="42"/>
        <v>36.277486907674358</v>
      </c>
      <c r="M245" s="41">
        <f t="shared" si="43"/>
        <v>64.434327676910669</v>
      </c>
      <c r="N245" s="5">
        <f t="shared" si="44"/>
        <v>8.5621156282083122E-7</v>
      </c>
      <c r="O245" s="4">
        <f>SUM($N$54:N245)*0.1+$O$30</f>
        <v>-2.9480368996920037E-5</v>
      </c>
      <c r="P245" s="4">
        <f>SUM($O$235:O245)</f>
        <v>-3.2891925664128656E-4</v>
      </c>
      <c r="Q245" s="5">
        <f t="shared" si="45"/>
        <v>-2.3524219351261865E-6</v>
      </c>
      <c r="R245" s="4">
        <f>SUM($Q$54:Q245)*0.1+$O$8</f>
        <v>1.3241674942278864E-4</v>
      </c>
      <c r="S245" s="4">
        <f>SUM($R$235:R245)</f>
        <v>1.4693193445979029E-3</v>
      </c>
      <c r="T245">
        <f t="shared" si="46"/>
        <v>1.3565871768482908E-4</v>
      </c>
      <c r="U245">
        <f t="shared" si="47"/>
        <v>1.5056849649907073E-3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-1860.888565382161</v>
      </c>
      <c r="E246">
        <f t="shared" si="35"/>
        <v>-677.30804708544235</v>
      </c>
      <c r="F246">
        <f t="shared" si="36"/>
        <v>36287.327024952137</v>
      </c>
      <c r="G246">
        <f t="shared" si="37"/>
        <v>-13004.314504040494</v>
      </c>
      <c r="H246">
        <f t="shared" si="38"/>
        <v>35729.060455337494</v>
      </c>
      <c r="I246">
        <f t="shared" si="39"/>
        <v>38022.071968018252</v>
      </c>
      <c r="J246" s="41">
        <f t="shared" si="40"/>
        <v>1980.316248334284</v>
      </c>
      <c r="K246">
        <f t="shared" si="41"/>
        <v>14.344060919243601</v>
      </c>
      <c r="L246">
        <f t="shared" si="42"/>
        <v>36.277486907674358</v>
      </c>
      <c r="M246" s="41">
        <f t="shared" si="43"/>
        <v>64.450913513032731</v>
      </c>
      <c r="N246" s="5">
        <f t="shared" si="44"/>
        <v>8.6069434587224922E-7</v>
      </c>
      <c r="O246" s="4">
        <f>SUM($N$54:N246)*0.1+$O$30</f>
        <v>-2.9394299562332808E-5</v>
      </c>
      <c r="P246" s="4">
        <f>SUM($O$235:O246)</f>
        <v>-3.5831355620361937E-4</v>
      </c>
      <c r="Q246" s="5">
        <f t="shared" si="45"/>
        <v>-2.3647382803362716E-6</v>
      </c>
      <c r="R246" s="4">
        <f>SUM($Q$54:Q246)*0.1+$O$8</f>
        <v>1.3218027559475502E-4</v>
      </c>
      <c r="S246" s="4">
        <f>SUM($R$235:R246)</f>
        <v>1.601499620192658E-3</v>
      </c>
      <c r="T246">
        <f t="shared" si="46"/>
        <v>1.3540919504622108E-4</v>
      </c>
      <c r="U246">
        <f t="shared" si="47"/>
        <v>1.6410940369267425E-3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-1860.888565382161</v>
      </c>
      <c r="E247">
        <f t="shared" ref="E247:E310" si="51">IF(B247&lt;$B$41,$B$14,IF(AND($B$41&lt;=B247,B247&lt;$B$41+$G$8),$B$14+$B$17,$B$14+$B$17+$B$11))</f>
        <v>-677.30804708544235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-13072.04530874904</v>
      </c>
      <c r="H247">
        <f t="shared" ref="H247:H310" si="54">IF(B247&lt;$B$41,-$B$13*B247,IF(AND($B$41&lt;=B247,B247&lt;=$B$41+$G$8),-$B$13*B247+(-B247+B234)*B209,-$B$13*B247+(-B247+$B$41)*$B$16+(-B247+$B$41+$G$8)*$B$10))</f>
        <v>35915.149311875713</v>
      </c>
      <c r="I247">
        <f t="shared" ref="I247:I310" si="55">SQRT(SUMSQ(H247,G247))</f>
        <v>38220.103592851687</v>
      </c>
      <c r="J247" s="41">
        <f t="shared" ref="J247:J310" si="56">SQRT(SUMSQ(D247:E247))</f>
        <v>1980.316248334284</v>
      </c>
      <c r="K247">
        <f t="shared" ref="K247:K310" si="57">32*I247/(PI()*$G$13^3)</f>
        <v>14.418769569864663</v>
      </c>
      <c r="L247">
        <f t="shared" ref="L247:L310" si="58">16*F247/(PI()*$G$13^3)*$G$23</f>
        <v>36.277486907674358</v>
      </c>
      <c r="M247" s="41">
        <f t="shared" ref="M247:M310" si="59">SQRT(K247^2+3*L247^2)</f>
        <v>64.467581658677943</v>
      </c>
      <c r="N247" s="5">
        <f t="shared" ref="N247:N310" si="60">-G247/($G$15*$B$42)</f>
        <v>8.6517712892366733E-7</v>
      </c>
      <c r="O247" s="4">
        <f>SUM($N$54:N247)*0.1+$O$30</f>
        <v>-2.9307781849440444E-5</v>
      </c>
      <c r="P247" s="4">
        <f>SUM($O$235:O247)</f>
        <v>-3.8762133805305982E-4</v>
      </c>
      <c r="Q247" s="5">
        <f t="shared" ref="Q247:Q310" si="61">-H247/($B$42*$G$15)</f>
        <v>-2.3770546255463563E-6</v>
      </c>
      <c r="R247" s="4">
        <f>SUM($Q$54:Q247)*0.1+$O$8</f>
        <v>1.3194257013220039E-4</v>
      </c>
      <c r="S247" s="4">
        <f>SUM($R$235:R247)</f>
        <v>1.7334421903248585E-3</v>
      </c>
      <c r="T247">
        <f t="shared" ref="T247:T310" si="62">SQRT(SUMSQ(O247,R247))</f>
        <v>1.3515838076133131E-4</v>
      </c>
      <c r="U247">
        <f t="shared" ref="U247:U310" si="63">SQRT(S247^2+P247^2)</f>
        <v>1.7762522706283271E-3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-1860.888565382161</v>
      </c>
      <c r="E248">
        <f t="shared" si="51"/>
        <v>-677.30804708544235</v>
      </c>
      <c r="F248">
        <f t="shared" si="52"/>
        <v>36287.327024952137</v>
      </c>
      <c r="G248">
        <f t="shared" si="53"/>
        <v>-13139.776113457585</v>
      </c>
      <c r="H248">
        <f t="shared" si="54"/>
        <v>36101.238168413933</v>
      </c>
      <c r="I248">
        <f t="shared" si="55"/>
        <v>38418.135217685114</v>
      </c>
      <c r="J248" s="41">
        <f t="shared" si="56"/>
        <v>1980.316248334284</v>
      </c>
      <c r="K248">
        <f t="shared" si="57"/>
        <v>14.493478220485724</v>
      </c>
      <c r="L248">
        <f t="shared" si="58"/>
        <v>36.277486907674358</v>
      </c>
      <c r="M248" s="41">
        <f t="shared" si="59"/>
        <v>64.484332050019304</v>
      </c>
      <c r="N248" s="5">
        <f t="shared" si="60"/>
        <v>8.6965991197508523E-7</v>
      </c>
      <c r="O248" s="4">
        <f>SUM($N$54:N248)*0.1+$O$30</f>
        <v>-2.9220815858242935E-5</v>
      </c>
      <c r="P248" s="4">
        <f>SUM($O$235:O248)</f>
        <v>-4.1684215391130276E-4</v>
      </c>
      <c r="Q248" s="5">
        <f t="shared" si="61"/>
        <v>-2.3893709707564414E-6</v>
      </c>
      <c r="R248" s="4">
        <f>SUM($Q$54:Q248)*0.1+$O$8</f>
        <v>1.3170363303512475E-4</v>
      </c>
      <c r="S248" s="4">
        <f>SUM($R$235:R248)</f>
        <v>1.8651458233599832E-3</v>
      </c>
      <c r="T248">
        <f t="shared" si="62"/>
        <v>1.3490627499887522E-4</v>
      </c>
      <c r="U248">
        <f t="shared" si="63"/>
        <v>1.9111583722116292E-3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-1860.888565382161</v>
      </c>
      <c r="E249">
        <f t="shared" si="51"/>
        <v>-677.30804708544235</v>
      </c>
      <c r="F249">
        <f t="shared" si="52"/>
        <v>36287.327024952137</v>
      </c>
      <c r="G249">
        <f t="shared" si="53"/>
        <v>-13207.506918166131</v>
      </c>
      <c r="H249">
        <f t="shared" si="54"/>
        <v>36287.327024952152</v>
      </c>
      <c r="I249">
        <f t="shared" si="55"/>
        <v>38616.166842518549</v>
      </c>
      <c r="J249" s="41">
        <f t="shared" si="56"/>
        <v>1980.316248334284</v>
      </c>
      <c r="K249">
        <f t="shared" si="57"/>
        <v>14.568186871106786</v>
      </c>
      <c r="L249">
        <f t="shared" si="58"/>
        <v>36.277486907674358</v>
      </c>
      <c r="M249" s="41">
        <f t="shared" si="59"/>
        <v>64.501164622981364</v>
      </c>
      <c r="N249" s="5">
        <f t="shared" si="60"/>
        <v>8.7414269502650334E-7</v>
      </c>
      <c r="O249" s="4">
        <f>SUM($N$54:N249)*0.1+$O$30</f>
        <v>-2.9133401588740283E-5</v>
      </c>
      <c r="P249" s="4">
        <f>SUM($O$235:O249)</f>
        <v>-4.4597555550004303E-4</v>
      </c>
      <c r="Q249" s="5">
        <f t="shared" si="61"/>
        <v>-2.4016873159665265E-6</v>
      </c>
      <c r="R249" s="4">
        <f>SUM($Q$54:Q249)*0.1+$O$8</f>
        <v>1.3146346430352809E-4</v>
      </c>
      <c r="S249" s="4">
        <f>SUM($R$235:R249)</f>
        <v>1.9966092876635114E-3</v>
      </c>
      <c r="T249">
        <f t="shared" si="62"/>
        <v>1.3465287792994185E-4</v>
      </c>
      <c r="U249">
        <f t="shared" si="63"/>
        <v>2.0458110478946403E-3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-1860.888565382161</v>
      </c>
      <c r="E250">
        <f t="shared" si="51"/>
        <v>-677.30804708544235</v>
      </c>
      <c r="F250">
        <f t="shared" si="52"/>
        <v>36287.327024952137</v>
      </c>
      <c r="G250">
        <f t="shared" si="53"/>
        <v>-13275.237722874675</v>
      </c>
      <c r="H250">
        <f t="shared" si="54"/>
        <v>36473.415881490371</v>
      </c>
      <c r="I250">
        <f t="shared" si="55"/>
        <v>38814.198467351984</v>
      </c>
      <c r="J250" s="41">
        <f t="shared" si="56"/>
        <v>1980.316248334284</v>
      </c>
      <c r="K250">
        <f t="shared" si="57"/>
        <v>14.64289552172785</v>
      </c>
      <c r="L250">
        <f t="shared" si="58"/>
        <v>36.277486907674358</v>
      </c>
      <c r="M250" s="41">
        <f t="shared" si="59"/>
        <v>64.518079313241273</v>
      </c>
      <c r="N250" s="5">
        <f t="shared" si="60"/>
        <v>8.7862547807792135E-7</v>
      </c>
      <c r="O250" s="4">
        <f>SUM($N$54:N250)*0.1+$O$30</f>
        <v>-2.9045539040932493E-5</v>
      </c>
      <c r="P250" s="4">
        <f>SUM($O$235:O250)</f>
        <v>-4.7502109454097553E-4</v>
      </c>
      <c r="Q250" s="5">
        <f t="shared" si="61"/>
        <v>-2.4140036611766112E-6</v>
      </c>
      <c r="R250" s="4">
        <f>SUM($Q$54:Q250)*0.1+$O$8</f>
        <v>1.3122206393741042E-4</v>
      </c>
      <c r="S250" s="4">
        <f>SUM($R$235:R250)</f>
        <v>2.1278313516009217E-3</v>
      </c>
      <c r="T250">
        <f t="shared" si="62"/>
        <v>1.3439818972803229E-4</v>
      </c>
      <c r="U250">
        <f t="shared" si="63"/>
        <v>2.1802090039981744E-3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-1860.888565382161</v>
      </c>
      <c r="E251">
        <f t="shared" si="51"/>
        <v>-677.30804708544235</v>
      </c>
      <c r="F251">
        <f t="shared" si="52"/>
        <v>36287.327024952137</v>
      </c>
      <c r="G251">
        <f t="shared" si="53"/>
        <v>-13342.968527583222</v>
      </c>
      <c r="H251">
        <f t="shared" si="54"/>
        <v>36659.504738028591</v>
      </c>
      <c r="I251">
        <f t="shared" si="55"/>
        <v>39012.230092185411</v>
      </c>
      <c r="J251" s="41">
        <f t="shared" si="56"/>
        <v>1980.316248334284</v>
      </c>
      <c r="K251">
        <f t="shared" si="57"/>
        <v>14.71760417234891</v>
      </c>
      <c r="L251">
        <f t="shared" si="58"/>
        <v>36.277486907674358</v>
      </c>
      <c r="M251" s="41">
        <f t="shared" si="59"/>
        <v>64.535076056230039</v>
      </c>
      <c r="N251" s="5">
        <f t="shared" si="60"/>
        <v>8.8310826112933946E-7</v>
      </c>
      <c r="O251" s="4">
        <f>SUM($N$54:N251)*0.1+$O$30</f>
        <v>-2.8957228214819561E-5</v>
      </c>
      <c r="P251" s="4">
        <f>SUM($O$235:O251)</f>
        <v>-5.0397832275579505E-4</v>
      </c>
      <c r="Q251" s="5">
        <f t="shared" si="61"/>
        <v>-2.4263200063866963E-6</v>
      </c>
      <c r="R251" s="4">
        <f>SUM($Q$54:Q251)*0.1+$O$8</f>
        <v>1.3097943193677176E-4</v>
      </c>
      <c r="S251" s="4">
        <f>SUM($R$235:R251)</f>
        <v>2.2588107835376935E-3</v>
      </c>
      <c r="T251">
        <f t="shared" si="62"/>
        <v>1.3414221056909928E-4</v>
      </c>
      <c r="U251">
        <f t="shared" si="63"/>
        <v>2.3143509469468787E-3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-1860.888565382161</v>
      </c>
      <c r="E252">
        <f t="shared" si="51"/>
        <v>-677.30804708544235</v>
      </c>
      <c r="F252">
        <f t="shared" si="52"/>
        <v>36287.327024952137</v>
      </c>
      <c r="G252">
        <f t="shared" si="53"/>
        <v>-13410.699332291766</v>
      </c>
      <c r="H252">
        <f t="shared" si="54"/>
        <v>36845.59359456681</v>
      </c>
      <c r="I252">
        <f t="shared" si="55"/>
        <v>39210.261717018846</v>
      </c>
      <c r="J252" s="41">
        <f t="shared" si="56"/>
        <v>1980.316248334284</v>
      </c>
      <c r="K252">
        <f t="shared" si="57"/>
        <v>14.792312822969972</v>
      </c>
      <c r="L252">
        <f t="shared" si="58"/>
        <v>36.277486907674358</v>
      </c>
      <c r="M252" s="41">
        <f t="shared" si="59"/>
        <v>64.552154787133603</v>
      </c>
      <c r="N252" s="5">
        <f t="shared" si="60"/>
        <v>8.8759104418075736E-7</v>
      </c>
      <c r="O252" s="4">
        <f>SUM($N$54:N252)*0.1+$O$30</f>
        <v>-2.8868469110401483E-5</v>
      </c>
      <c r="P252" s="4">
        <f>SUM($O$235:O252)</f>
        <v>-5.3284679186619654E-4</v>
      </c>
      <c r="Q252" s="5">
        <f t="shared" si="61"/>
        <v>-2.438636351596781E-6</v>
      </c>
      <c r="R252" s="4">
        <f>SUM($Q$54:Q252)*0.1+$O$8</f>
        <v>1.3073556830161208E-4</v>
      </c>
      <c r="S252" s="4">
        <f>SUM($R$235:R252)</f>
        <v>2.3895463518393057E-3</v>
      </c>
      <c r="T252">
        <f t="shared" si="62"/>
        <v>1.338849406315874E-4</v>
      </c>
      <c r="U252">
        <f t="shared" si="63"/>
        <v>2.4482355832702524E-3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-1860.888565382161</v>
      </c>
      <c r="E253">
        <f t="shared" si="51"/>
        <v>-677.30804708544235</v>
      </c>
      <c r="F253">
        <f t="shared" si="52"/>
        <v>36287.327024952137</v>
      </c>
      <c r="G253">
        <f t="shared" si="53"/>
        <v>-13478.430137000312</v>
      </c>
      <c r="H253">
        <f t="shared" si="54"/>
        <v>37031.682451105029</v>
      </c>
      <c r="I253">
        <f t="shared" si="55"/>
        <v>39408.293341852273</v>
      </c>
      <c r="J253" s="41">
        <f t="shared" si="56"/>
        <v>1980.316248334284</v>
      </c>
      <c r="K253">
        <f t="shared" si="57"/>
        <v>14.867021473591032</v>
      </c>
      <c r="L253">
        <f t="shared" si="58"/>
        <v>36.277486907674358</v>
      </c>
      <c r="M253" s="41">
        <f t="shared" si="59"/>
        <v>64.569315440893988</v>
      </c>
      <c r="N253" s="5">
        <f t="shared" si="60"/>
        <v>8.9207382723217547E-7</v>
      </c>
      <c r="O253" s="4">
        <f>SUM($N$54:N253)*0.1+$O$30</f>
        <v>-2.8779261727678264E-5</v>
      </c>
      <c r="P253" s="4">
        <f>SUM($O$235:O253)</f>
        <v>-5.6162605359387485E-4</v>
      </c>
      <c r="Q253" s="5">
        <f t="shared" si="61"/>
        <v>-2.4509526968068661E-6</v>
      </c>
      <c r="R253" s="4">
        <f>SUM($Q$54:Q253)*0.1+$O$8</f>
        <v>1.3049047303193139E-4</v>
      </c>
      <c r="S253" s="4">
        <f>SUM($R$235:R253)</f>
        <v>2.5200368248712371E-3</v>
      </c>
      <c r="T253">
        <f t="shared" si="62"/>
        <v>1.3362638009647429E-4</v>
      </c>
      <c r="U253">
        <f t="shared" si="63"/>
        <v>2.58186161960368E-3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-1860.888565382161</v>
      </c>
      <c r="E254">
        <f t="shared" si="51"/>
        <v>-677.30804708544235</v>
      </c>
      <c r="F254">
        <f t="shared" si="52"/>
        <v>36287.327024952137</v>
      </c>
      <c r="G254">
        <f t="shared" si="53"/>
        <v>-13546.160941708857</v>
      </c>
      <c r="H254">
        <f t="shared" si="54"/>
        <v>37217.771307643248</v>
      </c>
      <c r="I254">
        <f t="shared" si="55"/>
        <v>39606.324966685708</v>
      </c>
      <c r="J254" s="41">
        <f t="shared" si="56"/>
        <v>1980.316248334284</v>
      </c>
      <c r="K254">
        <f t="shared" si="57"/>
        <v>14.941730124212095</v>
      </c>
      <c r="L254">
        <f t="shared" si="58"/>
        <v>36.277486907674358</v>
      </c>
      <c r="M254" s="41">
        <f t="shared" si="59"/>
        <v>64.58655795221047</v>
      </c>
      <c r="N254" s="5">
        <f t="shared" si="60"/>
        <v>8.9655661028359347E-7</v>
      </c>
      <c r="O254" s="4">
        <f>SUM($N$54:N254)*0.1+$O$30</f>
        <v>-2.8689606066649906E-5</v>
      </c>
      <c r="P254" s="4">
        <f>SUM($O$235:O254)</f>
        <v>-5.9031565966052477E-4</v>
      </c>
      <c r="Q254" s="5">
        <f t="shared" si="61"/>
        <v>-2.4632690420169512E-6</v>
      </c>
      <c r="R254" s="4">
        <f>SUM($Q$54:Q254)*0.1+$O$8</f>
        <v>1.3024414612772969E-4</v>
      </c>
      <c r="S254" s="4">
        <f>SUM($R$235:R254)</f>
        <v>2.6502809709989666E-3</v>
      </c>
      <c r="T254">
        <f t="shared" si="62"/>
        <v>1.333665291473125E-4</v>
      </c>
      <c r="U254">
        <f t="shared" si="63"/>
        <v>2.7152277626894699E-3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-1860.888565382161</v>
      </c>
      <c r="E255">
        <f t="shared" si="51"/>
        <v>-677.30804708544235</v>
      </c>
      <c r="F255">
        <f t="shared" si="52"/>
        <v>36287.327024952137</v>
      </c>
      <c r="G255">
        <f t="shared" si="53"/>
        <v>-13613.891746417401</v>
      </c>
      <c r="H255">
        <f t="shared" si="54"/>
        <v>37403.860164181468</v>
      </c>
      <c r="I255">
        <f t="shared" si="55"/>
        <v>39804.356591519136</v>
      </c>
      <c r="J255" s="41">
        <f t="shared" si="56"/>
        <v>1980.316248334284</v>
      </c>
      <c r="K255">
        <f t="shared" si="57"/>
        <v>15.016438774833155</v>
      </c>
      <c r="L255">
        <f t="shared" si="58"/>
        <v>36.277486907674358</v>
      </c>
      <c r="M255" s="41">
        <f t="shared" si="59"/>
        <v>64.603882255540697</v>
      </c>
      <c r="N255" s="5">
        <f t="shared" si="60"/>
        <v>9.0103939333501148E-7</v>
      </c>
      <c r="O255" s="4">
        <f>SUM($N$54:N255)*0.1+$O$30</f>
        <v>-2.8599502127316406E-5</v>
      </c>
      <c r="P255" s="4">
        <f>SUM($O$235:O255)</f>
        <v>-6.189151617878412E-4</v>
      </c>
      <c r="Q255" s="5">
        <f t="shared" si="61"/>
        <v>-2.4755853872270358E-6</v>
      </c>
      <c r="R255" s="4">
        <f>SUM($Q$54:Q255)*0.1+$O$8</f>
        <v>1.29996587589007E-4</v>
      </c>
      <c r="S255" s="4">
        <f>SUM($R$235:R255)</f>
        <v>2.7802775585879735E-3</v>
      </c>
      <c r="T255">
        <f t="shared" si="62"/>
        <v>1.3310538797027243E-4</v>
      </c>
      <c r="U255">
        <f t="shared" si="63"/>
        <v>2.8483327193779121E-3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-1860.888565382161</v>
      </c>
      <c r="E256">
        <f t="shared" si="51"/>
        <v>-677.30804708544235</v>
      </c>
      <c r="F256">
        <f t="shared" si="52"/>
        <v>36287.327024952137</v>
      </c>
      <c r="G256">
        <f t="shared" si="53"/>
        <v>-13681.622551125947</v>
      </c>
      <c r="H256">
        <f t="shared" si="54"/>
        <v>37589.949020719687</v>
      </c>
      <c r="I256">
        <f t="shared" si="55"/>
        <v>40002.38821635257</v>
      </c>
      <c r="J256" s="41">
        <f t="shared" si="56"/>
        <v>1980.316248334284</v>
      </c>
      <c r="K256">
        <f t="shared" si="57"/>
        <v>15.091147425454217</v>
      </c>
      <c r="L256">
        <f t="shared" si="58"/>
        <v>36.277486907674358</v>
      </c>
      <c r="M256" s="41">
        <f t="shared" si="59"/>
        <v>64.621288285101897</v>
      </c>
      <c r="N256" s="5">
        <f t="shared" si="60"/>
        <v>9.0552217638642959E-7</v>
      </c>
      <c r="O256" s="4">
        <f>SUM($N$54:N256)*0.1+$O$30</f>
        <v>-2.8508949909677764E-5</v>
      </c>
      <c r="P256" s="4">
        <f>SUM($O$235:O256)</f>
        <v>-6.4742411169751892E-4</v>
      </c>
      <c r="Q256" s="5">
        <f t="shared" si="61"/>
        <v>-2.487901732437121E-6</v>
      </c>
      <c r="R256" s="4">
        <f>SUM($Q$54:Q256)*0.1+$O$8</f>
        <v>1.2974779741576329E-4</v>
      </c>
      <c r="S256" s="4">
        <f>SUM($R$235:R256)</f>
        <v>2.9100253560037366E-3</v>
      </c>
      <c r="T256">
        <f t="shared" si="62"/>
        <v>1.3284295675418576E-4</v>
      </c>
      <c r="U256">
        <f t="shared" si="63"/>
        <v>2.9811751966283355E-3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-1860.888565382161</v>
      </c>
      <c r="E257">
        <f t="shared" si="51"/>
        <v>-677.30804708544235</v>
      </c>
      <c r="F257">
        <f t="shared" si="52"/>
        <v>36287.327024952137</v>
      </c>
      <c r="G257">
        <f t="shared" si="53"/>
        <v>-13749.353355834492</v>
      </c>
      <c r="H257">
        <f t="shared" si="54"/>
        <v>37776.037877257906</v>
      </c>
      <c r="I257">
        <f t="shared" si="55"/>
        <v>40200.419841186005</v>
      </c>
      <c r="J257" s="41">
        <f t="shared" si="56"/>
        <v>1980.316248334284</v>
      </c>
      <c r="K257">
        <f t="shared" si="57"/>
        <v>15.165856076075281</v>
      </c>
      <c r="L257">
        <f t="shared" si="58"/>
        <v>36.277486907674358</v>
      </c>
      <c r="M257" s="41">
        <f t="shared" si="59"/>
        <v>64.638775974871947</v>
      </c>
      <c r="N257" s="5">
        <f t="shared" si="60"/>
        <v>9.1000495943784749E-7</v>
      </c>
      <c r="O257" s="4">
        <f>SUM($N$54:N257)*0.1+$O$30</f>
        <v>-2.8417949413733977E-5</v>
      </c>
      <c r="P257" s="4">
        <f>SUM($O$235:O257)</f>
        <v>-6.7584206111125295E-4</v>
      </c>
      <c r="Q257" s="5">
        <f t="shared" si="61"/>
        <v>-2.5002180776472061E-6</v>
      </c>
      <c r="R257" s="4">
        <f>SUM($Q$54:Q257)*0.1+$O$8</f>
        <v>1.2949777560799857E-4</v>
      </c>
      <c r="S257" s="4">
        <f>SUM($R$235:R257)</f>
        <v>3.0395231316117351E-3</v>
      </c>
      <c r="T257">
        <f t="shared" si="62"/>
        <v>1.325792356905903E-4</v>
      </c>
      <c r="U257">
        <f t="shared" si="63"/>
        <v>3.1137539015101876E-3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-1860.888565382161</v>
      </c>
      <c r="E258">
        <f t="shared" si="51"/>
        <v>-677.30804708544235</v>
      </c>
      <c r="F258">
        <f t="shared" si="52"/>
        <v>36287.327024952137</v>
      </c>
      <c r="G258">
        <f t="shared" si="53"/>
        <v>-13817.084160543038</v>
      </c>
      <c r="H258">
        <f t="shared" si="54"/>
        <v>37962.126733796118</v>
      </c>
      <c r="I258">
        <f t="shared" si="55"/>
        <v>40398.451466019425</v>
      </c>
      <c r="J258" s="41">
        <f t="shared" si="56"/>
        <v>1980.316248334284</v>
      </c>
      <c r="K258">
        <f t="shared" si="57"/>
        <v>15.240564726696338</v>
      </c>
      <c r="L258">
        <f t="shared" si="58"/>
        <v>36.277486907674358</v>
      </c>
      <c r="M258" s="41">
        <f t="shared" si="59"/>
        <v>64.656345258590633</v>
      </c>
      <c r="N258" s="5">
        <f t="shared" si="60"/>
        <v>9.144877424892656E-7</v>
      </c>
      <c r="O258" s="4">
        <f>SUM($N$54:N258)*0.1+$O$30</f>
        <v>-2.8326500639485048E-5</v>
      </c>
      <c r="P258" s="4">
        <f>SUM($O$235:O258)</f>
        <v>-7.0416856175073796E-4</v>
      </c>
      <c r="Q258" s="5">
        <f t="shared" si="61"/>
        <v>-2.5125344228572903E-6</v>
      </c>
      <c r="R258" s="4">
        <f>SUM($Q$54:Q258)*0.1+$O$8</f>
        <v>1.2924652216571284E-4</v>
      </c>
      <c r="S258" s="4">
        <f>SUM($R$235:R258)</f>
        <v>3.1687696537774481E-3</v>
      </c>
      <c r="T258">
        <f t="shared" si="62"/>
        <v>1.3231422497377539E-4</v>
      </c>
      <c r="U258">
        <f t="shared" si="63"/>
        <v>3.2460675412041185E-3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-1860.888565382161</v>
      </c>
      <c r="E259">
        <f t="shared" si="51"/>
        <v>-677.30804708544235</v>
      </c>
      <c r="F259">
        <f t="shared" si="52"/>
        <v>36287.327024952137</v>
      </c>
      <c r="G259">
        <f t="shared" si="53"/>
        <v>-13884.814965251582</v>
      </c>
      <c r="H259">
        <f t="shared" si="54"/>
        <v>38148.215590334337</v>
      </c>
      <c r="I259">
        <f t="shared" si="55"/>
        <v>40596.48309085286</v>
      </c>
      <c r="J259" s="41">
        <f t="shared" si="56"/>
        <v>1980.316248334284</v>
      </c>
      <c r="K259">
        <f t="shared" si="57"/>
        <v>15.3152733773174</v>
      </c>
      <c r="L259">
        <f t="shared" si="58"/>
        <v>36.277486907674358</v>
      </c>
      <c r="M259" s="41">
        <f t="shared" si="59"/>
        <v>64.67399606976069</v>
      </c>
      <c r="N259" s="5">
        <f t="shared" si="60"/>
        <v>9.189705255406836E-7</v>
      </c>
      <c r="O259" s="4">
        <f>SUM($N$54:N259)*0.1+$O$30</f>
        <v>-2.823460358693098E-5</v>
      </c>
      <c r="P259" s="4">
        <f>SUM($O$235:O259)</f>
        <v>-7.3240316533766897E-4</v>
      </c>
      <c r="Q259" s="5">
        <f t="shared" si="61"/>
        <v>-2.5248507680673754E-6</v>
      </c>
      <c r="R259" s="4">
        <f>SUM($Q$54:Q259)*0.1+$O$8</f>
        <v>1.2899403708890609E-4</v>
      </c>
      <c r="S259" s="4">
        <f>SUM($R$235:R259)</f>
        <v>3.2977636908663541E-3</v>
      </c>
      <c r="T259">
        <f t="shared" si="62"/>
        <v>1.3204792480082833E-4</v>
      </c>
      <c r="U259">
        <f t="shared" si="63"/>
        <v>3.3781148230030778E-3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-1860.888565382161</v>
      </c>
      <c r="E260">
        <f t="shared" si="51"/>
        <v>-677.30804708544235</v>
      </c>
      <c r="F260">
        <f t="shared" si="52"/>
        <v>36287.327024952137</v>
      </c>
      <c r="G260">
        <f t="shared" si="53"/>
        <v>-13952.545769960128</v>
      </c>
      <c r="H260">
        <f t="shared" si="54"/>
        <v>38334.304446872557</v>
      </c>
      <c r="I260">
        <f t="shared" si="55"/>
        <v>40794.514715686288</v>
      </c>
      <c r="J260" s="41">
        <f t="shared" si="56"/>
        <v>1980.316248334284</v>
      </c>
      <c r="K260">
        <f t="shared" si="57"/>
        <v>15.38998202793846</v>
      </c>
      <c r="L260">
        <f t="shared" si="58"/>
        <v>36.277486907674358</v>
      </c>
      <c r="M260" s="41">
        <f t="shared" si="59"/>
        <v>64.691728341649082</v>
      </c>
      <c r="N260" s="5">
        <f t="shared" si="60"/>
        <v>9.2345330859210172E-7</v>
      </c>
      <c r="O260" s="4">
        <f>SUM($N$54:N260)*0.1+$O$30</f>
        <v>-2.814225825607177E-5</v>
      </c>
      <c r="P260" s="4">
        <f>SUM($O$235:O260)</f>
        <v>-7.6054542359374076E-4</v>
      </c>
      <c r="Q260" s="5">
        <f t="shared" si="61"/>
        <v>-2.5371671132774601E-6</v>
      </c>
      <c r="R260" s="4">
        <f>SUM($Q$54:Q260)*0.1+$O$8</f>
        <v>1.2874032037757835E-4</v>
      </c>
      <c r="S260" s="4">
        <f>SUM($R$235:R260)</f>
        <v>3.4265040112439324E-3</v>
      </c>
      <c r="T260">
        <f t="shared" si="62"/>
        <v>1.3178033537168191E-4</v>
      </c>
      <c r="U260">
        <f t="shared" si="63"/>
        <v>3.5098944543134258E-3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-1860.888565382161</v>
      </c>
      <c r="E261">
        <f t="shared" si="51"/>
        <v>-677.30804708544235</v>
      </c>
      <c r="F261">
        <f t="shared" si="52"/>
        <v>36287.327024952137</v>
      </c>
      <c r="G261">
        <f t="shared" si="53"/>
        <v>-14020.276574668673</v>
      </c>
      <c r="H261">
        <f t="shared" si="54"/>
        <v>38520.393303410776</v>
      </c>
      <c r="I261">
        <f t="shared" si="55"/>
        <v>40992.546340519722</v>
      </c>
      <c r="J261" s="41">
        <f t="shared" si="56"/>
        <v>1980.316248334284</v>
      </c>
      <c r="K261">
        <f t="shared" si="57"/>
        <v>15.464690678559524</v>
      </c>
      <c r="L261">
        <f t="shared" si="58"/>
        <v>36.277486907674358</v>
      </c>
      <c r="M261" s="41">
        <f t="shared" si="59"/>
        <v>64.709542007288064</v>
      </c>
      <c r="N261" s="5">
        <f t="shared" si="60"/>
        <v>9.2793609164351961E-7</v>
      </c>
      <c r="O261" s="4">
        <f>SUM($N$54:N261)*0.1+$O$30</f>
        <v>-2.8049464646907418E-5</v>
      </c>
      <c r="P261" s="4">
        <f>SUM($O$235:O261)</f>
        <v>-7.8859488824064823E-4</v>
      </c>
      <c r="Q261" s="5">
        <f t="shared" si="61"/>
        <v>-2.5494834584875452E-6</v>
      </c>
      <c r="R261" s="4">
        <f>SUM($Q$54:Q261)*0.1+$O$8</f>
        <v>1.284853720317296E-4</v>
      </c>
      <c r="S261" s="4">
        <f>SUM($R$235:R261)</f>
        <v>3.5549893832756618E-3</v>
      </c>
      <c r="T261">
        <f t="shared" si="62"/>
        <v>1.3151145688916261E-4</v>
      </c>
      <c r="U261">
        <f t="shared" si="63"/>
        <v>3.6414051426560531E-3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-1860.888565382161</v>
      </c>
      <c r="E262">
        <f t="shared" si="51"/>
        <v>-677.30804708544235</v>
      </c>
      <c r="F262">
        <f t="shared" si="52"/>
        <v>36287.327024952137</v>
      </c>
      <c r="G262">
        <f t="shared" si="53"/>
        <v>-14088.007379377219</v>
      </c>
      <c r="H262">
        <f t="shared" si="54"/>
        <v>38706.482159948995</v>
      </c>
      <c r="I262">
        <f t="shared" si="55"/>
        <v>41190.577965353157</v>
      </c>
      <c r="J262" s="41">
        <f t="shared" si="56"/>
        <v>1980.316248334284</v>
      </c>
      <c r="K262">
        <f t="shared" si="57"/>
        <v>15.539399329180586</v>
      </c>
      <c r="L262">
        <f t="shared" si="58"/>
        <v>36.277486907674358</v>
      </c>
      <c r="M262" s="41">
        <f t="shared" si="59"/>
        <v>64.727436999476438</v>
      </c>
      <c r="N262" s="5">
        <f t="shared" si="60"/>
        <v>9.3241887469493773E-7</v>
      </c>
      <c r="O262" s="4">
        <f>SUM($N$54:N262)*0.1+$O$30</f>
        <v>-2.7956222759437925E-5</v>
      </c>
      <c r="P262" s="4">
        <f>SUM($O$235:O262)</f>
        <v>-8.1655111100008618E-4</v>
      </c>
      <c r="Q262" s="5">
        <f t="shared" si="61"/>
        <v>-2.5617998036976303E-6</v>
      </c>
      <c r="R262" s="4">
        <f>SUM($Q$54:Q262)*0.1+$O$8</f>
        <v>1.2822919205135984E-4</v>
      </c>
      <c r="S262" s="4">
        <f>SUM($R$235:R262)</f>
        <v>3.6832185753270215E-3</v>
      </c>
      <c r="T262">
        <f t="shared" si="62"/>
        <v>1.3124128955904022E-4</v>
      </c>
      <c r="U262">
        <f t="shared" si="63"/>
        <v>3.7726455956675134E-3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-1860.888565382161</v>
      </c>
      <c r="E263">
        <f t="shared" si="51"/>
        <v>-677.30804708544235</v>
      </c>
      <c r="F263">
        <f t="shared" si="52"/>
        <v>36287.327024952137</v>
      </c>
      <c r="G263">
        <f t="shared" si="53"/>
        <v>-14155.738184085763</v>
      </c>
      <c r="H263">
        <f t="shared" si="54"/>
        <v>38892.571016487214</v>
      </c>
      <c r="I263">
        <f t="shared" si="55"/>
        <v>41388.609590186585</v>
      </c>
      <c r="J263" s="41">
        <f t="shared" si="56"/>
        <v>1980.316248334284</v>
      </c>
      <c r="K263">
        <f t="shared" si="57"/>
        <v>15.614107979801647</v>
      </c>
      <c r="L263">
        <f t="shared" si="58"/>
        <v>36.277486907674358</v>
      </c>
      <c r="M263" s="41">
        <f t="shared" si="59"/>
        <v>64.745413250780615</v>
      </c>
      <c r="N263" s="5">
        <f t="shared" si="60"/>
        <v>9.3690165774635573E-7</v>
      </c>
      <c r="O263" s="4">
        <f>SUM($N$54:N263)*0.1+$O$30</f>
        <v>-2.7862532593663289E-5</v>
      </c>
      <c r="P263" s="4">
        <f>SUM($O$235:O263)</f>
        <v>-8.444136435937495E-4</v>
      </c>
      <c r="Q263" s="5">
        <f t="shared" si="61"/>
        <v>-2.574116148907715E-6</v>
      </c>
      <c r="R263" s="4">
        <f>SUM($Q$54:Q263)*0.1+$O$8</f>
        <v>1.2797178043646906E-4</v>
      </c>
      <c r="S263" s="4">
        <f>SUM($R$235:R263)</f>
        <v>3.8111903557634906E-3</v>
      </c>
      <c r="T263">
        <f t="shared" si="62"/>
        <v>1.3096983359007827E-4</v>
      </c>
      <c r="U263">
        <f t="shared" si="63"/>
        <v>3.9036145211011697E-3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-1860.888565382161</v>
      </c>
      <c r="E264">
        <f t="shared" si="51"/>
        <v>-677.30804708544235</v>
      </c>
      <c r="F264">
        <f t="shared" si="52"/>
        <v>36287.327024952137</v>
      </c>
      <c r="G264">
        <f t="shared" si="53"/>
        <v>-14223.46898879431</v>
      </c>
      <c r="H264">
        <f t="shared" si="54"/>
        <v>39078.659873025434</v>
      </c>
      <c r="I264">
        <f t="shared" si="55"/>
        <v>41586.641215020019</v>
      </c>
      <c r="J264" s="41">
        <f t="shared" si="56"/>
        <v>1980.316248334284</v>
      </c>
      <c r="K264">
        <f t="shared" si="57"/>
        <v>15.688816630422709</v>
      </c>
      <c r="L264">
        <f t="shared" si="58"/>
        <v>36.277486907674358</v>
      </c>
      <c r="M264" s="41">
        <f t="shared" si="59"/>
        <v>64.763470693535893</v>
      </c>
      <c r="N264" s="5">
        <f t="shared" si="60"/>
        <v>9.4138444079777384E-7</v>
      </c>
      <c r="O264" s="4">
        <f>SUM($N$54:N264)*0.1+$O$30</f>
        <v>-2.7768394149583511E-5</v>
      </c>
      <c r="P264" s="4">
        <f>SUM($O$235:O264)</f>
        <v>-8.7218203774333297E-4</v>
      </c>
      <c r="Q264" s="5">
        <f t="shared" si="61"/>
        <v>-2.5864324941178001E-6</v>
      </c>
      <c r="R264" s="4">
        <f>SUM($Q$54:Q264)*0.1+$O$8</f>
        <v>1.2771313718705729E-4</v>
      </c>
      <c r="S264" s="4">
        <f>SUM($R$235:R264)</f>
        <v>3.9389034929505481E-3</v>
      </c>
      <c r="T264">
        <f t="shared" si="62"/>
        <v>1.3069708919408551E-4</v>
      </c>
      <c r="U264">
        <f t="shared" si="63"/>
        <v>4.0343106268283481E-3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-1860.888565382161</v>
      </c>
      <c r="E265">
        <f t="shared" si="51"/>
        <v>-677.30804708544235</v>
      </c>
      <c r="F265">
        <f t="shared" si="52"/>
        <v>36287.327024952137</v>
      </c>
      <c r="G265">
        <f t="shared" si="53"/>
        <v>-14291.199793502854</v>
      </c>
      <c r="H265">
        <f t="shared" si="54"/>
        <v>39264.748729563653</v>
      </c>
      <c r="I265">
        <f t="shared" si="55"/>
        <v>41784.672839853447</v>
      </c>
      <c r="J265" s="41">
        <f t="shared" si="56"/>
        <v>1980.316248334284</v>
      </c>
      <c r="K265">
        <f t="shared" si="57"/>
        <v>15.763525281043769</v>
      </c>
      <c r="L265">
        <f t="shared" si="58"/>
        <v>36.277486907674358</v>
      </c>
      <c r="M265" s="41">
        <f t="shared" si="59"/>
        <v>64.7816092598475</v>
      </c>
      <c r="N265" s="5">
        <f t="shared" si="60"/>
        <v>9.4586722384919174E-7</v>
      </c>
      <c r="O265" s="4">
        <f>SUM($N$54:N265)*0.1+$O$30</f>
        <v>-2.7673807427198592E-5</v>
      </c>
      <c r="P265" s="4">
        <f>SUM($O$235:O265)</f>
        <v>-8.9985584517053162E-4</v>
      </c>
      <c r="Q265" s="5">
        <f t="shared" si="61"/>
        <v>-2.5987488393278852E-6</v>
      </c>
      <c r="R265" s="4">
        <f>SUM($Q$54:Q265)*0.1+$O$8</f>
        <v>1.2745326230312451E-4</v>
      </c>
      <c r="S265" s="4">
        <f>SUM($R$235:R265)</f>
        <v>4.0663567552536722E-3</v>
      </c>
      <c r="T265">
        <f t="shared" si="62"/>
        <v>1.3042305658596845E-4</v>
      </c>
      <c r="U265">
        <f t="shared" si="63"/>
        <v>4.1647326208395109E-3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-1860.888565382161</v>
      </c>
      <c r="E266">
        <f t="shared" si="51"/>
        <v>-677.30804708544235</v>
      </c>
      <c r="F266">
        <f t="shared" si="52"/>
        <v>36287.327024952137</v>
      </c>
      <c r="G266">
        <f t="shared" si="53"/>
        <v>-14358.930598211398</v>
      </c>
      <c r="H266">
        <f t="shared" si="54"/>
        <v>39450.837586101872</v>
      </c>
      <c r="I266">
        <f t="shared" si="55"/>
        <v>41982.704464686882</v>
      </c>
      <c r="J266" s="41">
        <f t="shared" si="56"/>
        <v>1980.316248334284</v>
      </c>
      <c r="K266">
        <f t="shared" si="57"/>
        <v>15.838233931664833</v>
      </c>
      <c r="L266">
        <f t="shared" si="58"/>
        <v>36.277486907674358</v>
      </c>
      <c r="M266" s="41">
        <f t="shared" si="59"/>
        <v>64.799828881591907</v>
      </c>
      <c r="N266" s="5">
        <f t="shared" si="60"/>
        <v>9.5035000690060975E-7</v>
      </c>
      <c r="O266" s="4">
        <f>SUM($N$54:N266)*0.1+$O$30</f>
        <v>-2.757877242650853E-5</v>
      </c>
      <c r="P266" s="4">
        <f>SUM($O$235:O266)</f>
        <v>-9.2743461759704012E-4</v>
      </c>
      <c r="Q266" s="5">
        <f t="shared" si="61"/>
        <v>-2.6110651845379699E-6</v>
      </c>
      <c r="R266" s="4">
        <f>SUM($Q$54:Q266)*0.1+$O$8</f>
        <v>1.2719215578467068E-4</v>
      </c>
      <c r="S266" s="4">
        <f>SUM($R$235:R266)</f>
        <v>4.1935489110383429E-3</v>
      </c>
      <c r="T266">
        <f t="shared" si="62"/>
        <v>1.3014773598378531E-4</v>
      </c>
      <c r="U266">
        <f t="shared" si="63"/>
        <v>4.2948792112454384E-3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-1860.888565382161</v>
      </c>
      <c r="E267">
        <f t="shared" si="51"/>
        <v>-677.30804708544235</v>
      </c>
      <c r="F267">
        <f t="shared" si="52"/>
        <v>36287.327024952137</v>
      </c>
      <c r="G267">
        <f t="shared" si="53"/>
        <v>-14426.661402919945</v>
      </c>
      <c r="H267">
        <f t="shared" si="54"/>
        <v>39636.926442640091</v>
      </c>
      <c r="I267">
        <f t="shared" si="55"/>
        <v>42180.736089520316</v>
      </c>
      <c r="J267" s="41">
        <f t="shared" si="56"/>
        <v>1980.316248334284</v>
      </c>
      <c r="K267">
        <f t="shared" si="57"/>
        <v>15.912942582285895</v>
      </c>
      <c r="L267">
        <f t="shared" si="58"/>
        <v>36.277486907674358</v>
      </c>
      <c r="M267" s="41">
        <f t="shared" si="59"/>
        <v>64.818129490417888</v>
      </c>
      <c r="N267" s="5">
        <f t="shared" si="60"/>
        <v>9.5483278995202796E-7</v>
      </c>
      <c r="O267" s="4">
        <f>SUM($N$54:N267)*0.1+$O$30</f>
        <v>-2.7483289147513327E-5</v>
      </c>
      <c r="P267" s="4">
        <f>SUM($O$235:O267)</f>
        <v>-9.5491790674455347E-4</v>
      </c>
      <c r="Q267" s="5">
        <f t="shared" si="61"/>
        <v>-2.623381529748055E-6</v>
      </c>
      <c r="R267" s="4">
        <f>SUM($Q$54:Q267)*0.1+$O$8</f>
        <v>1.269298176316959E-4</v>
      </c>
      <c r="S267" s="4">
        <f>SUM($R$235:R267)</f>
        <v>4.3204787286700392E-3</v>
      </c>
      <c r="T267">
        <f t="shared" si="62"/>
        <v>1.2987112760880074E-4</v>
      </c>
      <c r="U267">
        <f t="shared" si="63"/>
        <v>4.4247491062784205E-3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-1860.888565382161</v>
      </c>
      <c r="E268">
        <f t="shared" si="51"/>
        <v>-677.30804708544235</v>
      </c>
      <c r="F268">
        <f t="shared" si="52"/>
        <v>36287.327024952137</v>
      </c>
      <c r="G268">
        <f t="shared" si="53"/>
        <v>-14494.392207628489</v>
      </c>
      <c r="H268">
        <f t="shared" si="54"/>
        <v>39823.015299178311</v>
      </c>
      <c r="I268">
        <f t="shared" si="55"/>
        <v>42378.767714353744</v>
      </c>
      <c r="J268" s="41">
        <f t="shared" si="56"/>
        <v>1980.316248334284</v>
      </c>
      <c r="K268">
        <f t="shared" si="57"/>
        <v>15.987651232906956</v>
      </c>
      <c r="L268">
        <f t="shared" si="58"/>
        <v>36.277486907674358</v>
      </c>
      <c r="M268" s="41">
        <f t="shared" si="59"/>
        <v>64.836511017747753</v>
      </c>
      <c r="N268" s="5">
        <f t="shared" si="60"/>
        <v>9.5931557300344586E-7</v>
      </c>
      <c r="O268" s="4">
        <f>SUM($N$54:N268)*0.1+$O$30</f>
        <v>-2.7387357590212985E-5</v>
      </c>
      <c r="P268" s="4">
        <f>SUM($O$235:O268)</f>
        <v>-9.8230526433476647E-4</v>
      </c>
      <c r="Q268" s="5">
        <f t="shared" si="61"/>
        <v>-2.6356978749581401E-6</v>
      </c>
      <c r="R268" s="4">
        <f>SUM($Q$54:Q268)*0.1+$O$8</f>
        <v>1.2666624784420007E-4</v>
      </c>
      <c r="S268" s="4">
        <f>SUM($R$235:R268)</f>
        <v>4.4471449765142394E-3</v>
      </c>
      <c r="T268">
        <f t="shared" si="62"/>
        <v>1.2959323168554182E-4</v>
      </c>
      <c r="U268">
        <f t="shared" si="63"/>
        <v>4.5543410142934657E-3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-1860.888565382161</v>
      </c>
      <c r="E269">
        <f t="shared" si="51"/>
        <v>-677.30804708544235</v>
      </c>
      <c r="F269">
        <f t="shared" si="52"/>
        <v>36287.327024952137</v>
      </c>
      <c r="G269">
        <f t="shared" si="53"/>
        <v>-14562.123012337035</v>
      </c>
      <c r="H269">
        <f t="shared" si="54"/>
        <v>40009.10415571653</v>
      </c>
      <c r="I269">
        <f t="shared" si="55"/>
        <v>42576.799339187171</v>
      </c>
      <c r="J269" s="41">
        <f t="shared" si="56"/>
        <v>1980.316248334284</v>
      </c>
      <c r="K269">
        <f t="shared" si="57"/>
        <v>16.062359883528014</v>
      </c>
      <c r="L269">
        <f t="shared" si="58"/>
        <v>36.277486907674358</v>
      </c>
      <c r="M269" s="41">
        <f t="shared" si="59"/>
        <v>64.854973394778483</v>
      </c>
      <c r="N269" s="5">
        <f t="shared" si="60"/>
        <v>9.6379835605486397E-7</v>
      </c>
      <c r="O269" s="4">
        <f>SUM($N$54:N269)*0.1+$O$30</f>
        <v>-2.7290977754607501E-5</v>
      </c>
      <c r="P269" s="4">
        <f>SUM($O$235:O269)</f>
        <v>-1.0095962420893739E-3</v>
      </c>
      <c r="Q269" s="5">
        <f t="shared" si="61"/>
        <v>-2.6480142201682248E-6</v>
      </c>
      <c r="R269" s="4">
        <f>SUM($Q$54:Q269)*0.1+$O$8</f>
        <v>1.2640144642218326E-4</v>
      </c>
      <c r="S269" s="4">
        <f>SUM($R$235:R269)</f>
        <v>4.5735464229364224E-3</v>
      </c>
      <c r="T269">
        <f t="shared" si="62"/>
        <v>1.2931404844185548E-4</v>
      </c>
      <c r="U269">
        <f t="shared" si="63"/>
        <v>4.6836536437695232E-3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-1860.888565382161</v>
      </c>
      <c r="E270">
        <f t="shared" si="51"/>
        <v>-677.30804708544235</v>
      </c>
      <c r="F270">
        <f t="shared" si="52"/>
        <v>36287.327024952137</v>
      </c>
      <c r="G270">
        <f t="shared" si="53"/>
        <v>-14629.853817045579</v>
      </c>
      <c r="H270">
        <f t="shared" si="54"/>
        <v>40195.193012254749</v>
      </c>
      <c r="I270">
        <f t="shared" si="55"/>
        <v>42774.830964020606</v>
      </c>
      <c r="J270" s="41">
        <f t="shared" si="56"/>
        <v>1980.316248334284</v>
      </c>
      <c r="K270">
        <f t="shared" si="57"/>
        <v>16.13706853414908</v>
      </c>
      <c r="L270">
        <f t="shared" si="58"/>
        <v>36.277486907674358</v>
      </c>
      <c r="M270" s="41">
        <f t="shared" si="59"/>
        <v>64.87351655248294</v>
      </c>
      <c r="N270" s="5">
        <f t="shared" si="60"/>
        <v>9.6828113910628187E-7</v>
      </c>
      <c r="O270" s="4">
        <f>SUM($N$54:N270)*0.1+$O$30</f>
        <v>-2.7194149640696872E-5</v>
      </c>
      <c r="P270" s="4">
        <f>SUM($O$235:O270)</f>
        <v>-1.0367903917300708E-3</v>
      </c>
      <c r="Q270" s="5">
        <f t="shared" si="61"/>
        <v>-2.6603305653783099E-6</v>
      </c>
      <c r="R270" s="4">
        <f>SUM($Q$54:Q270)*0.1+$O$8</f>
        <v>1.2613541336564541E-4</v>
      </c>
      <c r="S270" s="4">
        <f>SUM($R$235:R270)</f>
        <v>4.6996818363020682E-3</v>
      </c>
      <c r="T270">
        <f t="shared" si="62"/>
        <v>1.2903357810896686E-4</v>
      </c>
      <c r="U270">
        <f t="shared" si="63"/>
        <v>4.8126857033107167E-3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-1860.888565382161</v>
      </c>
      <c r="E271">
        <f t="shared" si="51"/>
        <v>-677.30804708544235</v>
      </c>
      <c r="F271">
        <f t="shared" si="52"/>
        <v>36287.327024952137</v>
      </c>
      <c r="G271">
        <f t="shared" si="53"/>
        <v>-14697.584621754126</v>
      </c>
      <c r="H271">
        <f t="shared" si="54"/>
        <v>40381.281868792968</v>
      </c>
      <c r="I271">
        <f t="shared" si="55"/>
        <v>42972.862588854041</v>
      </c>
      <c r="J271" s="41">
        <f t="shared" si="56"/>
        <v>1980.316248334284</v>
      </c>
      <c r="K271">
        <f t="shared" si="57"/>
        <v>16.211777184770142</v>
      </c>
      <c r="L271">
        <f t="shared" si="58"/>
        <v>36.277486907674358</v>
      </c>
      <c r="M271" s="41">
        <f t="shared" si="59"/>
        <v>64.89214042161106</v>
      </c>
      <c r="N271" s="5">
        <f t="shared" si="60"/>
        <v>9.7276392215769998E-7</v>
      </c>
      <c r="O271" s="4">
        <f>SUM($N$54:N271)*0.1+$O$30</f>
        <v>-2.70968732484811E-5</v>
      </c>
      <c r="P271" s="4">
        <f>SUM($O$235:O271)</f>
        <v>-1.0638872649785518E-3</v>
      </c>
      <c r="Q271" s="5">
        <f t="shared" si="61"/>
        <v>-2.672646910588395E-6</v>
      </c>
      <c r="R271" s="4">
        <f>SUM($Q$54:Q271)*0.1+$O$8</f>
        <v>1.2586814867458659E-4</v>
      </c>
      <c r="S271" s="4">
        <f>SUM($R$235:R271)</f>
        <v>4.8255499849766551E-3</v>
      </c>
      <c r="T271">
        <f t="shared" si="62"/>
        <v>1.2875182092153914E-4</v>
      </c>
      <c r="U271">
        <f t="shared" si="63"/>
        <v>4.9414359016475909E-3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-1860.888565382161</v>
      </c>
      <c r="E272">
        <f t="shared" si="51"/>
        <v>-677.30804708544235</v>
      </c>
      <c r="F272">
        <f t="shared" si="52"/>
        <v>36287.327024952137</v>
      </c>
      <c r="G272">
        <f t="shared" si="53"/>
        <v>-14765.31542646267</v>
      </c>
      <c r="H272">
        <f t="shared" si="54"/>
        <v>40567.37072533118</v>
      </c>
      <c r="I272">
        <f t="shared" si="55"/>
        <v>43170.894213687461</v>
      </c>
      <c r="J272" s="41">
        <f t="shared" si="56"/>
        <v>1980.316248334284</v>
      </c>
      <c r="K272">
        <f t="shared" si="57"/>
        <v>16.286485835391197</v>
      </c>
      <c r="L272">
        <f t="shared" si="58"/>
        <v>36.277486907674358</v>
      </c>
      <c r="M272" s="41">
        <f t="shared" si="59"/>
        <v>64.910844932690964</v>
      </c>
      <c r="N272" s="5">
        <f t="shared" si="60"/>
        <v>9.7724670520911788E-7</v>
      </c>
      <c r="O272" s="4">
        <f>SUM($N$54:N272)*0.1+$O$30</f>
        <v>-2.6999148577960187E-5</v>
      </c>
      <c r="P272" s="4">
        <f>SUM($O$235:O272)</f>
        <v>-1.0908864135565121E-3</v>
      </c>
      <c r="Q272" s="5">
        <f t="shared" si="61"/>
        <v>-2.6849632557984792E-6</v>
      </c>
      <c r="R272" s="4">
        <f>SUM($Q$54:Q272)*0.1+$O$8</f>
        <v>1.2559965234900674E-4</v>
      </c>
      <c r="S272" s="4">
        <f>SUM($R$235:R272)</f>
        <v>4.951149637325662E-3</v>
      </c>
      <c r="T272">
        <f t="shared" si="62"/>
        <v>1.2846877711773441E-4</v>
      </c>
      <c r="U272">
        <f t="shared" si="63"/>
        <v>5.0699029476383691E-3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-1860.888565382161</v>
      </c>
      <c r="E273">
        <f t="shared" si="51"/>
        <v>-677.30804708544235</v>
      </c>
      <c r="F273">
        <f t="shared" si="52"/>
        <v>36287.327024952137</v>
      </c>
      <c r="G273">
        <f t="shared" si="53"/>
        <v>-14833.046231171216</v>
      </c>
      <c r="H273">
        <f t="shared" si="54"/>
        <v>40753.4595818694</v>
      </c>
      <c r="I273">
        <f t="shared" si="55"/>
        <v>43368.925838520896</v>
      </c>
      <c r="J273" s="41">
        <f t="shared" si="56"/>
        <v>1980.316248334284</v>
      </c>
      <c r="K273">
        <f t="shared" si="57"/>
        <v>16.361194486012263</v>
      </c>
      <c r="L273">
        <f t="shared" si="58"/>
        <v>36.277486907674358</v>
      </c>
      <c r="M273" s="41">
        <f t="shared" si="59"/>
        <v>64.929630016030217</v>
      </c>
      <c r="N273" s="5">
        <f t="shared" si="60"/>
        <v>9.8172948826053599E-7</v>
      </c>
      <c r="O273" s="4">
        <f>SUM($N$54:N273)*0.1+$O$30</f>
        <v>-2.6900975629134135E-5</v>
      </c>
      <c r="P273" s="4">
        <f>SUM($O$235:O273)</f>
        <v>-1.1177873891856462E-3</v>
      </c>
      <c r="Q273" s="5">
        <f t="shared" si="61"/>
        <v>-2.6972796010085644E-6</v>
      </c>
      <c r="R273" s="4">
        <f>SUM($Q$54:Q273)*0.1+$O$8</f>
        <v>1.2532992438890587E-4</v>
      </c>
      <c r="S273" s="4">
        <f>SUM($R$235:R273)</f>
        <v>5.0764795617145681E-3</v>
      </c>
      <c r="T273">
        <f t="shared" si="62"/>
        <v>1.2818444693927627E-4</v>
      </c>
      <c r="U273">
        <f t="shared" si="63"/>
        <v>5.1980855502702338E-3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-1860.888565382161</v>
      </c>
      <c r="E274">
        <f t="shared" si="51"/>
        <v>-677.30804708544235</v>
      </c>
      <c r="F274">
        <f t="shared" si="52"/>
        <v>36287.327024952137</v>
      </c>
      <c r="G274">
        <f t="shared" si="53"/>
        <v>-14900.777035879761</v>
      </c>
      <c r="H274">
        <f t="shared" si="54"/>
        <v>40939.548438407619</v>
      </c>
      <c r="I274">
        <f t="shared" si="55"/>
        <v>43566.957463354331</v>
      </c>
      <c r="J274" s="41">
        <f t="shared" si="56"/>
        <v>1980.316248334284</v>
      </c>
      <c r="K274">
        <f t="shared" si="57"/>
        <v>16.435903136633325</v>
      </c>
      <c r="L274">
        <f t="shared" si="58"/>
        <v>36.277486907674358</v>
      </c>
      <c r="M274" s="41">
        <f t="shared" si="59"/>
        <v>64.948495601716957</v>
      </c>
      <c r="N274" s="5">
        <f t="shared" si="60"/>
        <v>9.862122713119541E-7</v>
      </c>
      <c r="O274" s="4">
        <f>SUM($N$54:N274)*0.1+$O$30</f>
        <v>-2.6802354402002942E-5</v>
      </c>
      <c r="P274" s="4">
        <f>SUM($O$235:O274)</f>
        <v>-1.1445897435876492E-3</v>
      </c>
      <c r="Q274" s="5">
        <f t="shared" si="61"/>
        <v>-2.709595946218649E-6</v>
      </c>
      <c r="R274" s="4">
        <f>SUM($Q$54:Q274)*0.1+$O$8</f>
        <v>1.2505896479428401E-4</v>
      </c>
      <c r="S274" s="4">
        <f>SUM($R$235:R274)</f>
        <v>5.2015385265088525E-3</v>
      </c>
      <c r="T274">
        <f t="shared" si="62"/>
        <v>1.2789883063151335E-4</v>
      </c>
      <c r="U274">
        <f t="shared" si="63"/>
        <v>5.3259824186606105E-3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-1860.888565382161</v>
      </c>
      <c r="E275">
        <f t="shared" si="51"/>
        <v>-677.30804708544235</v>
      </c>
      <c r="F275">
        <f t="shared" si="52"/>
        <v>36287.327024952137</v>
      </c>
      <c r="G275">
        <f t="shared" si="53"/>
        <v>-14968.507840588305</v>
      </c>
      <c r="H275">
        <f t="shared" si="54"/>
        <v>41125.637294945838</v>
      </c>
      <c r="I275">
        <f t="shared" si="55"/>
        <v>43764.989088187758</v>
      </c>
      <c r="J275" s="41">
        <f t="shared" si="56"/>
        <v>1980.316248334284</v>
      </c>
      <c r="K275">
        <f t="shared" si="57"/>
        <v>16.510611787254383</v>
      </c>
      <c r="L275">
        <f t="shared" si="58"/>
        <v>36.277486907674358</v>
      </c>
      <c r="M275" s="41">
        <f t="shared" si="59"/>
        <v>64.967441619621113</v>
      </c>
      <c r="N275" s="5">
        <f t="shared" si="60"/>
        <v>9.90695054363372E-7</v>
      </c>
      <c r="O275" s="4">
        <f>SUM($N$54:N275)*0.1+$O$30</f>
        <v>-2.6703284896566602E-5</v>
      </c>
      <c r="P275" s="4">
        <f>SUM($O$235:O275)</f>
        <v>-1.1712930284842158E-3</v>
      </c>
      <c r="Q275" s="5">
        <f t="shared" si="61"/>
        <v>-2.7219122914287341E-6</v>
      </c>
      <c r="R275" s="4">
        <f>SUM($Q$54:Q275)*0.1+$O$8</f>
        <v>1.2478677356514114E-4</v>
      </c>
      <c r="S275" s="4">
        <f>SUM($R$235:R275)</f>
        <v>5.3263253000739932E-3</v>
      </c>
      <c r="T275">
        <f t="shared" si="62"/>
        <v>1.276119284434845E-4</v>
      </c>
      <c r="U275">
        <f t="shared" si="63"/>
        <v>5.4535922620584723E-3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-1860.888565382161</v>
      </c>
      <c r="E276">
        <f t="shared" si="51"/>
        <v>-677.30804708544235</v>
      </c>
      <c r="F276">
        <f t="shared" si="52"/>
        <v>36287.327024952137</v>
      </c>
      <c r="G276">
        <f t="shared" si="53"/>
        <v>-15036.238645296851</v>
      </c>
      <c r="H276">
        <f t="shared" si="54"/>
        <v>41311.726151484057</v>
      </c>
      <c r="I276">
        <f t="shared" si="55"/>
        <v>43963.020713021193</v>
      </c>
      <c r="J276" s="41">
        <f t="shared" si="56"/>
        <v>1980.316248334284</v>
      </c>
      <c r="K276">
        <f t="shared" si="57"/>
        <v>16.585320437875446</v>
      </c>
      <c r="L276">
        <f t="shared" si="58"/>
        <v>36.277486907674358</v>
      </c>
      <c r="M276" s="41">
        <f t="shared" si="59"/>
        <v>64.986467999395558</v>
      </c>
      <c r="N276" s="5">
        <f t="shared" si="60"/>
        <v>9.9517783741479011E-7</v>
      </c>
      <c r="O276" s="4">
        <f>SUM($N$54:N276)*0.1+$O$30</f>
        <v>-2.6603767112825121E-5</v>
      </c>
      <c r="P276" s="4">
        <f>SUM($O$235:O276)</f>
        <v>-1.1978967955970409E-3</v>
      </c>
      <c r="Q276" s="5">
        <f t="shared" si="61"/>
        <v>-2.7342286366388192E-6</v>
      </c>
      <c r="R276" s="4">
        <f>SUM($Q$54:Q276)*0.1+$O$8</f>
        <v>1.2451335070147725E-4</v>
      </c>
      <c r="S276" s="4">
        <f>SUM($R$235:R276)</f>
        <v>5.4508386507754704E-3</v>
      </c>
      <c r="T276">
        <f t="shared" si="62"/>
        <v>1.2732374062798539E-4</v>
      </c>
      <c r="U276">
        <f t="shared" si="63"/>
        <v>5.5809137898456566E-3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-1860.888565382161</v>
      </c>
      <c r="E277">
        <f t="shared" si="51"/>
        <v>-677.30804708544235</v>
      </c>
      <c r="F277">
        <f t="shared" si="52"/>
        <v>36287.327024952137</v>
      </c>
      <c r="G277">
        <f t="shared" si="53"/>
        <v>-15103.969450005396</v>
      </c>
      <c r="H277">
        <f t="shared" si="54"/>
        <v>41497.815008022277</v>
      </c>
      <c r="I277">
        <f t="shared" si="55"/>
        <v>44161.05233785462</v>
      </c>
      <c r="J277" s="41">
        <f t="shared" si="56"/>
        <v>1980.316248334284</v>
      </c>
      <c r="K277">
        <f t="shared" si="57"/>
        <v>16.660029088496508</v>
      </c>
      <c r="L277">
        <f t="shared" si="58"/>
        <v>36.277486907674358</v>
      </c>
      <c r="M277" s="41">
        <f t="shared" si="59"/>
        <v>65.00557467047733</v>
      </c>
      <c r="N277" s="5">
        <f t="shared" si="60"/>
        <v>9.9966062046620801E-7</v>
      </c>
      <c r="O277" s="4">
        <f>SUM($N$54:N277)*0.1+$O$30</f>
        <v>-2.6503801050778505E-5</v>
      </c>
      <c r="P277" s="4">
        <f>SUM($O$235:O277)</f>
        <v>-1.2244005966478193E-3</v>
      </c>
      <c r="Q277" s="5">
        <f t="shared" si="61"/>
        <v>-2.7465449818489039E-6</v>
      </c>
      <c r="R277" s="4">
        <f>SUM($Q$54:Q277)*0.1+$O$8</f>
        <v>1.2423869620329238E-4</v>
      </c>
      <c r="S277" s="4">
        <f>SUM($R$235:R277)</f>
        <v>5.5750773469787629E-3</v>
      </c>
      <c r="T277">
        <f t="shared" si="62"/>
        <v>1.2703426744163648E-4</v>
      </c>
      <c r="U277">
        <f t="shared" si="63"/>
        <v>5.7079457115381971E-3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-1860.888565382161</v>
      </c>
      <c r="E278">
        <f t="shared" si="51"/>
        <v>-677.30804708544235</v>
      </c>
      <c r="F278">
        <f t="shared" si="52"/>
        <v>36287.327024952137</v>
      </c>
      <c r="G278">
        <f t="shared" si="53"/>
        <v>-15171.700254713942</v>
      </c>
      <c r="H278">
        <f t="shared" si="54"/>
        <v>41683.903864560496</v>
      </c>
      <c r="I278">
        <f t="shared" si="55"/>
        <v>44359.083962688055</v>
      </c>
      <c r="J278" s="41">
        <f t="shared" si="56"/>
        <v>1980.316248334284</v>
      </c>
      <c r="K278">
        <f t="shared" si="57"/>
        <v>16.73473773911757</v>
      </c>
      <c r="L278">
        <f t="shared" si="58"/>
        <v>36.277486907674358</v>
      </c>
      <c r="M278" s="41">
        <f t="shared" si="59"/>
        <v>65.024761562088784</v>
      </c>
      <c r="N278" s="5">
        <f t="shared" si="60"/>
        <v>1.0041434035176261E-6</v>
      </c>
      <c r="O278" s="4">
        <f>SUM($N$54:N278)*0.1+$O$30</f>
        <v>-2.640338671042674E-5</v>
      </c>
      <c r="P278" s="4">
        <f>SUM($O$235:O278)</f>
        <v>-1.2508039833582459E-3</v>
      </c>
      <c r="Q278" s="5">
        <f t="shared" si="61"/>
        <v>-2.758861327058989E-6</v>
      </c>
      <c r="R278" s="4">
        <f>SUM($Q$54:Q278)*0.1+$O$8</f>
        <v>1.2396281007058646E-4</v>
      </c>
      <c r="S278" s="4">
        <f>SUM($R$235:R278)</f>
        <v>5.6990401570493491E-3</v>
      </c>
      <c r="T278">
        <f t="shared" si="62"/>
        <v>1.267435091449524E-4</v>
      </c>
      <c r="U278">
        <f t="shared" si="63"/>
        <v>5.8346867367876677E-3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-1860.888565382161</v>
      </c>
      <c r="E279">
        <f t="shared" si="51"/>
        <v>-677.30804708544235</v>
      </c>
      <c r="F279">
        <f t="shared" si="52"/>
        <v>36287.327024952137</v>
      </c>
      <c r="G279">
        <f t="shared" si="53"/>
        <v>-15239.431059422486</v>
      </c>
      <c r="H279">
        <f t="shared" si="54"/>
        <v>41869.992721098715</v>
      </c>
      <c r="I279">
        <f t="shared" si="55"/>
        <v>44557.115587521483</v>
      </c>
      <c r="J279" s="41">
        <f t="shared" si="56"/>
        <v>1980.316248334284</v>
      </c>
      <c r="K279">
        <f t="shared" si="57"/>
        <v>16.809446389738628</v>
      </c>
      <c r="L279">
        <f t="shared" si="58"/>
        <v>36.277486907674358</v>
      </c>
      <c r="M279" s="41">
        <f t="shared" si="59"/>
        <v>65.044028603238829</v>
      </c>
      <c r="N279" s="5">
        <f t="shared" si="60"/>
        <v>1.0086261865690442E-6</v>
      </c>
      <c r="O279" s="4">
        <f>SUM($N$54:N279)*0.1+$O$30</f>
        <v>-2.6302524091769836E-5</v>
      </c>
      <c r="P279" s="4">
        <f>SUM($O$235:O279)</f>
        <v>-1.2771065074500157E-3</v>
      </c>
      <c r="Q279" s="5">
        <f t="shared" si="61"/>
        <v>-2.7711776722690741E-6</v>
      </c>
      <c r="R279" s="4">
        <f>SUM($Q$54:Q279)*0.1+$O$8</f>
        <v>1.2368569230335956E-4</v>
      </c>
      <c r="S279" s="4">
        <f>SUM($R$235:R279)</f>
        <v>5.8227258493527088E-3</v>
      </c>
      <c r="T279">
        <f t="shared" si="62"/>
        <v>1.2645146600241322E-4</v>
      </c>
      <c r="U279">
        <f t="shared" si="63"/>
        <v>5.9611355753825465E-3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-1860.888565382161</v>
      </c>
      <c r="E280">
        <f t="shared" si="51"/>
        <v>-677.30804708544235</v>
      </c>
      <c r="F280">
        <f t="shared" si="52"/>
        <v>36287.327024952137</v>
      </c>
      <c r="G280">
        <f t="shared" si="53"/>
        <v>-15307.161864131032</v>
      </c>
      <c r="H280">
        <f t="shared" si="54"/>
        <v>42056.081577636935</v>
      </c>
      <c r="I280">
        <f t="shared" si="55"/>
        <v>44755.147212354917</v>
      </c>
      <c r="J280" s="41">
        <f t="shared" si="56"/>
        <v>1980.316248334284</v>
      </c>
      <c r="K280">
        <f t="shared" si="57"/>
        <v>16.884155040359694</v>
      </c>
      <c r="L280">
        <f t="shared" si="58"/>
        <v>36.277486907674358</v>
      </c>
      <c r="M280" s="41">
        <f t="shared" si="59"/>
        <v>65.063375722724047</v>
      </c>
      <c r="N280" s="5">
        <f t="shared" si="60"/>
        <v>1.0131089696204623E-6</v>
      </c>
      <c r="O280" s="4">
        <f>SUM($N$54:N280)*0.1+$O$30</f>
        <v>-2.6201213194807791E-5</v>
      </c>
      <c r="P280" s="4">
        <f>SUM($O$235:O280)</f>
        <v>-1.3033077206448234E-3</v>
      </c>
      <c r="Q280" s="5">
        <f t="shared" si="61"/>
        <v>-2.7834940174791588E-6</v>
      </c>
      <c r="R280" s="4">
        <f>SUM($Q$54:Q280)*0.1+$O$8</f>
        <v>1.2340734290161164E-4</v>
      </c>
      <c r="S280" s="4">
        <f>SUM($R$235:R280)</f>
        <v>5.9461331922543203E-3</v>
      </c>
      <c r="T280">
        <f t="shared" si="62"/>
        <v>1.26158138282537E-4</v>
      </c>
      <c r="U280">
        <f t="shared" si="63"/>
        <v>6.0872909372495874E-3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-1860.888565382161</v>
      </c>
      <c r="E281">
        <f t="shared" si="51"/>
        <v>-677.30804708544235</v>
      </c>
      <c r="F281">
        <f t="shared" si="52"/>
        <v>36287.327024952137</v>
      </c>
      <c r="G281">
        <f t="shared" si="53"/>
        <v>-15374.892668839577</v>
      </c>
      <c r="H281">
        <f t="shared" si="54"/>
        <v>42242.170434175154</v>
      </c>
      <c r="I281">
        <f t="shared" si="55"/>
        <v>44953.178837188352</v>
      </c>
      <c r="J281" s="41">
        <f t="shared" si="56"/>
        <v>1980.316248334284</v>
      </c>
      <c r="K281">
        <f t="shared" si="57"/>
        <v>16.958863690980756</v>
      </c>
      <c r="L281">
        <f t="shared" si="58"/>
        <v>36.277486907674358</v>
      </c>
      <c r="M281" s="41">
        <f t="shared" si="59"/>
        <v>65.082802849129962</v>
      </c>
      <c r="N281" s="5">
        <f t="shared" si="60"/>
        <v>1.0175917526718802E-6</v>
      </c>
      <c r="O281" s="4">
        <f>SUM($N$54:N281)*0.1+$O$30</f>
        <v>-2.60994540195406E-5</v>
      </c>
      <c r="P281" s="4">
        <f>SUM($O$235:O281)</f>
        <v>-1.329407174664364E-3</v>
      </c>
      <c r="Q281" s="5">
        <f t="shared" si="61"/>
        <v>-2.7958103626892439E-6</v>
      </c>
      <c r="R281" s="4">
        <f>SUM($Q$54:Q281)*0.1+$O$8</f>
        <v>1.2312776186534271E-4</v>
      </c>
      <c r="S281" s="4">
        <f>SUM($R$235:R281)</f>
        <v>6.0692609541196626E-3</v>
      </c>
      <c r="T281">
        <f t="shared" si="62"/>
        <v>1.2586352625795392E-4</v>
      </c>
      <c r="U281">
        <f t="shared" si="63"/>
        <v>6.2131515324552163E-3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-1860.888565382161</v>
      </c>
      <c r="E282">
        <f t="shared" si="51"/>
        <v>-677.30804708544235</v>
      </c>
      <c r="F282">
        <f t="shared" si="52"/>
        <v>36287.327024952137</v>
      </c>
      <c r="G282">
        <f t="shared" si="53"/>
        <v>-15442.623473548123</v>
      </c>
      <c r="H282">
        <f t="shared" si="54"/>
        <v>42428.259290713373</v>
      </c>
      <c r="I282">
        <f t="shared" si="55"/>
        <v>45151.21046202178</v>
      </c>
      <c r="J282" s="41">
        <f t="shared" si="56"/>
        <v>1980.316248334284</v>
      </c>
      <c r="K282">
        <f t="shared" si="57"/>
        <v>17.033572341601815</v>
      </c>
      <c r="L282">
        <f t="shared" si="58"/>
        <v>36.277486907674358</v>
      </c>
      <c r="M282" s="41">
        <f t="shared" si="59"/>
        <v>65.102309910832162</v>
      </c>
      <c r="N282" s="5">
        <f t="shared" si="60"/>
        <v>1.0220745357232984E-6</v>
      </c>
      <c r="O282" s="4">
        <f>SUM($N$54:N282)*0.1+$O$30</f>
        <v>-2.5997246565968274E-5</v>
      </c>
      <c r="P282" s="4">
        <f>SUM($O$235:O282)</f>
        <v>-1.3554044212303322E-3</v>
      </c>
      <c r="Q282" s="5">
        <f t="shared" si="61"/>
        <v>-2.808126707899329E-6</v>
      </c>
      <c r="R282" s="4">
        <f>SUM($Q$54:Q282)*0.1+$O$8</f>
        <v>1.2284694919455279E-4</v>
      </c>
      <c r="S282" s="4">
        <f>SUM($R$235:R282)</f>
        <v>6.1921079033142156E-3</v>
      </c>
      <c r="T282">
        <f t="shared" si="62"/>
        <v>1.2556763020548243E-4</v>
      </c>
      <c r="U282">
        <f t="shared" si="63"/>
        <v>6.3387160712069365E-3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-1860.888565382161</v>
      </c>
      <c r="E283">
        <f t="shared" si="51"/>
        <v>-677.30804708544235</v>
      </c>
      <c r="F283">
        <f t="shared" si="52"/>
        <v>36287.327024952137</v>
      </c>
      <c r="G283">
        <f t="shared" si="53"/>
        <v>-15510.354278256667</v>
      </c>
      <c r="H283">
        <f t="shared" si="54"/>
        <v>42614.348147251592</v>
      </c>
      <c r="I283">
        <f t="shared" si="55"/>
        <v>45349.242086855214</v>
      </c>
      <c r="J283" s="41">
        <f t="shared" si="56"/>
        <v>1980.316248334284</v>
      </c>
      <c r="K283">
        <f t="shared" si="57"/>
        <v>17.108280992222877</v>
      </c>
      <c r="L283">
        <f t="shared" si="58"/>
        <v>36.277486907674358</v>
      </c>
      <c r="M283" s="41">
        <f t="shared" si="59"/>
        <v>65.121896835997561</v>
      </c>
      <c r="N283" s="5">
        <f t="shared" si="60"/>
        <v>1.0265573187747163E-6</v>
      </c>
      <c r="O283" s="4">
        <f>SUM($N$54:N283)*0.1+$O$30</f>
        <v>-2.5894590834090799E-5</v>
      </c>
      <c r="P283" s="4">
        <f>SUM($O$235:O283)</f>
        <v>-1.3812990120644231E-3</v>
      </c>
      <c r="Q283" s="5">
        <f t="shared" si="61"/>
        <v>-2.8204430531094137E-6</v>
      </c>
      <c r="R283" s="4">
        <f>SUM($Q$54:Q283)*0.1+$O$8</f>
        <v>1.2256490488924185E-4</v>
      </c>
      <c r="S283" s="4">
        <f>SUM($R$235:R283)</f>
        <v>6.3146728082034576E-3</v>
      </c>
      <c r="T283">
        <f t="shared" si="62"/>
        <v>1.2527045040620666E-4</v>
      </c>
      <c r="U283">
        <f t="shared" si="63"/>
        <v>6.4639832638547483E-3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-1860.888565382161</v>
      </c>
      <c r="E284">
        <f t="shared" si="51"/>
        <v>-677.30804708544235</v>
      </c>
      <c r="F284">
        <f t="shared" si="52"/>
        <v>36287.327024952137</v>
      </c>
      <c r="G284">
        <f t="shared" si="53"/>
        <v>-15578.085082965212</v>
      </c>
      <c r="H284">
        <f t="shared" si="54"/>
        <v>42800.437003789812</v>
      </c>
      <c r="I284">
        <f t="shared" si="55"/>
        <v>45547.273711688642</v>
      </c>
      <c r="J284" s="41">
        <f t="shared" si="56"/>
        <v>1980.316248334284</v>
      </c>
      <c r="K284">
        <f t="shared" si="57"/>
        <v>17.182989642843939</v>
      </c>
      <c r="L284">
        <f t="shared" si="58"/>
        <v>36.277486907674358</v>
      </c>
      <c r="M284" s="41">
        <f t="shared" si="59"/>
        <v>65.141563552585495</v>
      </c>
      <c r="N284" s="5">
        <f t="shared" si="60"/>
        <v>1.0310401018261344E-6</v>
      </c>
      <c r="O284" s="4">
        <f>SUM($N$54:N284)*0.1+$O$30</f>
        <v>-2.5791486823908186E-5</v>
      </c>
      <c r="P284" s="4">
        <f>SUM($O$235:O284)</f>
        <v>-1.4070904988883314E-3</v>
      </c>
      <c r="Q284" s="5">
        <f t="shared" si="61"/>
        <v>-2.8327593983194988E-6</v>
      </c>
      <c r="R284" s="4">
        <f>SUM($Q$54:Q284)*0.1+$O$8</f>
        <v>1.222816289494099E-4</v>
      </c>
      <c r="S284" s="4">
        <f>SUM($R$235:R284)</f>
        <v>6.4369544371528677E-3</v>
      </c>
      <c r="T284">
        <f t="shared" si="62"/>
        <v>1.2497198714555592E-4</v>
      </c>
      <c r="U284">
        <f t="shared" si="63"/>
        <v>6.5889518208925918E-3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-1860.888565382161</v>
      </c>
      <c r="E285">
        <f t="shared" si="51"/>
        <v>-677.30804708544235</v>
      </c>
      <c r="F285">
        <f t="shared" si="52"/>
        <v>36287.327024952137</v>
      </c>
      <c r="G285">
        <f t="shared" si="53"/>
        <v>-15645.815887673758</v>
      </c>
      <c r="H285">
        <f t="shared" si="54"/>
        <v>42986.525860328031</v>
      </c>
      <c r="I285">
        <f t="shared" si="55"/>
        <v>45745.305336522077</v>
      </c>
      <c r="J285" s="41">
        <f t="shared" si="56"/>
        <v>1980.316248334284</v>
      </c>
      <c r="K285">
        <f t="shared" si="57"/>
        <v>17.257698293465001</v>
      </c>
      <c r="L285">
        <f t="shared" si="58"/>
        <v>36.277486907674358</v>
      </c>
      <c r="M285" s="41">
        <f t="shared" si="59"/>
        <v>65.161309988349061</v>
      </c>
      <c r="N285" s="5">
        <f t="shared" si="60"/>
        <v>1.0355228848775523E-6</v>
      </c>
      <c r="O285" s="4">
        <f>SUM($N$54:N285)*0.1+$O$30</f>
        <v>-2.568793453542043E-5</v>
      </c>
      <c r="P285" s="4">
        <f>SUM($O$235:O285)</f>
        <v>-1.4327784334237518E-3</v>
      </c>
      <c r="Q285" s="5">
        <f t="shared" si="61"/>
        <v>-2.8450757435295835E-6</v>
      </c>
      <c r="R285" s="4">
        <f>SUM($Q$54:Q285)*0.1+$O$8</f>
        <v>1.2199712137505694E-4</v>
      </c>
      <c r="S285" s="4">
        <f>SUM($R$235:R285)</f>
        <v>6.5589515585279248E-3</v>
      </c>
      <c r="T285">
        <f t="shared" si="62"/>
        <v>1.2467224071338584E-4</v>
      </c>
      <c r="U285">
        <f t="shared" si="63"/>
        <v>6.7136204529597973E-3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-1860.888565382161</v>
      </c>
      <c r="E286">
        <f t="shared" si="51"/>
        <v>-677.30804708544235</v>
      </c>
      <c r="F286">
        <f t="shared" si="52"/>
        <v>36287.327024952137</v>
      </c>
      <c r="G286">
        <f t="shared" si="53"/>
        <v>-15713.546692382302</v>
      </c>
      <c r="H286">
        <f t="shared" si="54"/>
        <v>43172.614716866243</v>
      </c>
      <c r="I286">
        <f t="shared" si="55"/>
        <v>45943.336961355504</v>
      </c>
      <c r="J286" s="41">
        <f t="shared" si="56"/>
        <v>1980.316248334284</v>
      </c>
      <c r="K286">
        <f t="shared" si="57"/>
        <v>17.33240694408606</v>
      </c>
      <c r="L286">
        <f t="shared" si="58"/>
        <v>36.277486907674358</v>
      </c>
      <c r="M286" s="41">
        <f t="shared" si="59"/>
        <v>65.181136070836146</v>
      </c>
      <c r="N286" s="5">
        <f t="shared" si="60"/>
        <v>1.0400056679289704E-6</v>
      </c>
      <c r="O286" s="4">
        <f>SUM($N$54:N286)*0.1+$O$30</f>
        <v>-2.5583933968627537E-5</v>
      </c>
      <c r="P286" s="4">
        <f>SUM($O$235:O286)</f>
        <v>-1.4583623673923793E-3</v>
      </c>
      <c r="Q286" s="5">
        <f t="shared" si="61"/>
        <v>-2.8573920887396682E-6</v>
      </c>
      <c r="R286" s="4">
        <f>SUM($Q$54:Q286)*0.1+$O$8</f>
        <v>1.2171138216618296E-4</v>
      </c>
      <c r="S286" s="4">
        <f>SUM($R$235:R286)</f>
        <v>6.6806629406941081E-3</v>
      </c>
      <c r="T286">
        <f t="shared" si="62"/>
        <v>1.243712114040614E-4</v>
      </c>
      <c r="U286">
        <f t="shared" si="63"/>
        <v>6.8379878708425589E-3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-1860.888565382161</v>
      </c>
      <c r="E287">
        <f t="shared" si="51"/>
        <v>-677.30804708544235</v>
      </c>
      <c r="F287">
        <f t="shared" si="52"/>
        <v>36287.327024952137</v>
      </c>
      <c r="G287">
        <f t="shared" si="53"/>
        <v>-15781.277497090849</v>
      </c>
      <c r="H287">
        <f t="shared" si="54"/>
        <v>43358.703573404462</v>
      </c>
      <c r="I287">
        <f t="shared" si="55"/>
        <v>46141.368586188932</v>
      </c>
      <c r="J287" s="41">
        <f t="shared" si="56"/>
        <v>1980.316248334284</v>
      </c>
      <c r="K287">
        <f t="shared" si="57"/>
        <v>17.407115594707122</v>
      </c>
      <c r="L287">
        <f t="shared" si="58"/>
        <v>36.277486907674358</v>
      </c>
      <c r="M287" s="41">
        <f t="shared" si="59"/>
        <v>65.201041727390745</v>
      </c>
      <c r="N287" s="5">
        <f t="shared" si="60"/>
        <v>1.0444884509803885E-6</v>
      </c>
      <c r="O287" s="4">
        <f>SUM($N$54:N287)*0.1+$O$30</f>
        <v>-2.5479485123529494E-5</v>
      </c>
      <c r="P287" s="4">
        <f>SUM($O$235:O287)</f>
        <v>-1.4838418525159088E-3</v>
      </c>
      <c r="Q287" s="5">
        <f t="shared" si="61"/>
        <v>-2.8697084339497533E-6</v>
      </c>
      <c r="R287" s="4">
        <f>SUM($Q$54:Q287)*0.1+$O$8</f>
        <v>1.21424411322788E-4</v>
      </c>
      <c r="S287" s="4">
        <f>SUM($R$235:R287)</f>
        <v>6.8020873520168957E-3</v>
      </c>
      <c r="T287">
        <f t="shared" si="62"/>
        <v>1.2406889951654189E-4</v>
      </c>
      <c r="U287">
        <f t="shared" si="63"/>
        <v>6.9620527854754206E-3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-1860.888565382161</v>
      </c>
      <c r="E288">
        <f t="shared" si="51"/>
        <v>-677.30804708544235</v>
      </c>
      <c r="F288">
        <f t="shared" si="52"/>
        <v>36287.327024952137</v>
      </c>
      <c r="G288">
        <f t="shared" si="53"/>
        <v>-15849.008301799393</v>
      </c>
      <c r="H288">
        <f t="shared" si="54"/>
        <v>43544.792429942681</v>
      </c>
      <c r="I288">
        <f t="shared" si="55"/>
        <v>46339.400211022366</v>
      </c>
      <c r="J288" s="41">
        <f t="shared" si="56"/>
        <v>1980.316248334284</v>
      </c>
      <c r="K288">
        <f t="shared" si="57"/>
        <v>17.481824245328184</v>
      </c>
      <c r="L288">
        <f t="shared" si="58"/>
        <v>36.277486907674358</v>
      </c>
      <c r="M288" s="41">
        <f t="shared" si="59"/>
        <v>65.221026885154131</v>
      </c>
      <c r="N288" s="5">
        <f t="shared" si="60"/>
        <v>1.0489712340318064E-6</v>
      </c>
      <c r="O288" s="4">
        <f>SUM($N$54:N288)*0.1+$O$30</f>
        <v>-2.5374588000126316E-5</v>
      </c>
      <c r="P288" s="4">
        <f>SUM($O$235:O288)</f>
        <v>-1.5092164405160352E-3</v>
      </c>
      <c r="Q288" s="5">
        <f t="shared" si="61"/>
        <v>-2.882024779159838E-6</v>
      </c>
      <c r="R288" s="4">
        <f>SUM($Q$54:Q288)*0.1+$O$8</f>
        <v>1.2113620884487202E-4</v>
      </c>
      <c r="S288" s="4">
        <f>SUM($R$235:R288)</f>
        <v>6.9232235608617677E-3</v>
      </c>
      <c r="T288">
        <f t="shared" si="62"/>
        <v>1.2376530535446759E-4</v>
      </c>
      <c r="U288">
        <f t="shared" si="63"/>
        <v>7.0858139079427833E-3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-1860.888565382161</v>
      </c>
      <c r="E289">
        <f t="shared" si="51"/>
        <v>-677.30804708544235</v>
      </c>
      <c r="F289">
        <f t="shared" si="52"/>
        <v>36287.327024952137</v>
      </c>
      <c r="G289">
        <f t="shared" si="53"/>
        <v>-15916.739106507939</v>
      </c>
      <c r="H289">
        <f t="shared" si="54"/>
        <v>43730.881286480901</v>
      </c>
      <c r="I289">
        <f t="shared" si="55"/>
        <v>46537.431835855794</v>
      </c>
      <c r="J289" s="41">
        <f t="shared" si="56"/>
        <v>1980.316248334284</v>
      </c>
      <c r="K289">
        <f t="shared" si="57"/>
        <v>17.556532895949243</v>
      </c>
      <c r="L289">
        <f t="shared" si="58"/>
        <v>36.277486907674358</v>
      </c>
      <c r="M289" s="41">
        <f t="shared" si="59"/>
        <v>65.241091471065999</v>
      </c>
      <c r="N289" s="5">
        <f t="shared" si="60"/>
        <v>1.0534540170832245E-6</v>
      </c>
      <c r="O289" s="4">
        <f>SUM($N$54:N289)*0.1+$O$30</f>
        <v>-2.5269242598417993E-5</v>
      </c>
      <c r="P289" s="4">
        <f>SUM($O$235:O289)</f>
        <v>-1.5344856831144532E-3</v>
      </c>
      <c r="Q289" s="5">
        <f t="shared" si="61"/>
        <v>-2.8943411243699231E-6</v>
      </c>
      <c r="R289" s="4">
        <f>SUM($Q$54:Q289)*0.1+$O$8</f>
        <v>1.2084677473243503E-4</v>
      </c>
      <c r="S289" s="4">
        <f>SUM($R$235:R289)</f>
        <v>7.044070335594203E-3</v>
      </c>
      <c r="T289">
        <f t="shared" si="62"/>
        <v>1.2346042922624885E-4</v>
      </c>
      <c r="U289">
        <f t="shared" si="63"/>
        <v>7.209269949480423E-3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-1860.888565382161</v>
      </c>
      <c r="E290">
        <f t="shared" si="51"/>
        <v>-677.30804708544235</v>
      </c>
      <c r="F290">
        <f t="shared" si="52"/>
        <v>36287.327024952137</v>
      </c>
      <c r="G290">
        <f t="shared" si="53"/>
        <v>-15984.469911216484</v>
      </c>
      <c r="H290">
        <f t="shared" si="54"/>
        <v>43916.97014301912</v>
      </c>
      <c r="I290">
        <f t="shared" si="55"/>
        <v>46735.463460689229</v>
      </c>
      <c r="J290" s="41">
        <f t="shared" si="56"/>
        <v>1980.316248334284</v>
      </c>
      <c r="K290">
        <f t="shared" si="57"/>
        <v>17.631241546570308</v>
      </c>
      <c r="L290">
        <f t="shared" si="58"/>
        <v>36.277486907674358</v>
      </c>
      <c r="M290" s="41">
        <f t="shared" si="59"/>
        <v>65.261235411865755</v>
      </c>
      <c r="N290" s="5">
        <f t="shared" si="60"/>
        <v>1.0579368001346424E-6</v>
      </c>
      <c r="O290" s="4">
        <f>SUM($N$54:N290)*0.1+$O$30</f>
        <v>-2.5163448918404528E-5</v>
      </c>
      <c r="P290" s="4">
        <f>SUM($O$235:O290)</f>
        <v>-1.5596491320328577E-3</v>
      </c>
      <c r="Q290" s="5">
        <f t="shared" si="61"/>
        <v>-2.9066574695800082E-6</v>
      </c>
      <c r="R290" s="4">
        <f>SUM($Q$54:Q290)*0.1+$O$8</f>
        <v>1.2055610898547702E-4</v>
      </c>
      <c r="S290" s="4">
        <f>SUM($R$235:R290)</f>
        <v>7.1646264445796798E-3</v>
      </c>
      <c r="T290">
        <f t="shared" si="62"/>
        <v>1.2315427144515682E-4</v>
      </c>
      <c r="U290">
        <f t="shared" si="63"/>
        <v>7.3324196214770276E-3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-1860.888565382161</v>
      </c>
      <c r="E291">
        <f t="shared" si="51"/>
        <v>-677.30804708544235</v>
      </c>
      <c r="F291">
        <f t="shared" si="52"/>
        <v>36287.327024952137</v>
      </c>
      <c r="G291">
        <f t="shared" si="53"/>
        <v>-16052.20071592503</v>
      </c>
      <c r="H291">
        <f t="shared" si="54"/>
        <v>44103.058999557339</v>
      </c>
      <c r="I291">
        <f t="shared" si="55"/>
        <v>46933.495085522656</v>
      </c>
      <c r="J291" s="41">
        <f t="shared" si="56"/>
        <v>1980.316248334284</v>
      </c>
      <c r="K291">
        <f t="shared" si="57"/>
        <v>17.705950197191367</v>
      </c>
      <c r="L291">
        <f t="shared" si="58"/>
        <v>36.277486907674358</v>
      </c>
      <c r="M291" s="41">
        <f t="shared" si="59"/>
        <v>65.28145863409361</v>
      </c>
      <c r="N291" s="5">
        <f t="shared" si="60"/>
        <v>1.0624195831860605E-6</v>
      </c>
      <c r="O291" s="4">
        <f>SUM($N$54:N291)*0.1+$O$30</f>
        <v>-2.5057206960085924E-5</v>
      </c>
      <c r="P291" s="4">
        <f>SUM($O$235:O291)</f>
        <v>-1.5847063389929437E-3</v>
      </c>
      <c r="Q291" s="5">
        <f t="shared" si="61"/>
        <v>-2.9189738147900929E-6</v>
      </c>
      <c r="R291" s="4">
        <f>SUM($Q$54:Q291)*0.1+$O$8</f>
        <v>1.2026421160399799E-4</v>
      </c>
      <c r="S291" s="4">
        <f>SUM($R$235:R291)</f>
        <v>7.2848906561836782E-3</v>
      </c>
      <c r="T291">
        <f t="shared" si="62"/>
        <v>1.2284683232941657E-4</v>
      </c>
      <c r="U291">
        <f t="shared" si="63"/>
        <v>7.4552616354757583E-3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-1860.888565382161</v>
      </c>
      <c r="E292">
        <f t="shared" si="51"/>
        <v>-677.30804708544235</v>
      </c>
      <c r="F292">
        <f t="shared" si="52"/>
        <v>36287.327024952137</v>
      </c>
      <c r="G292">
        <f t="shared" si="53"/>
        <v>-16119.931520633574</v>
      </c>
      <c r="H292">
        <f t="shared" si="54"/>
        <v>44289.147856095558</v>
      </c>
      <c r="I292">
        <f t="shared" si="55"/>
        <v>47131.526710356091</v>
      </c>
      <c r="J292" s="41">
        <f t="shared" si="56"/>
        <v>1980.316248334284</v>
      </c>
      <c r="K292">
        <f t="shared" si="57"/>
        <v>17.780658847812429</v>
      </c>
      <c r="L292">
        <f t="shared" si="58"/>
        <v>36.277486907674358</v>
      </c>
      <c r="M292" s="41">
        <f t="shared" si="59"/>
        <v>65.301761064091863</v>
      </c>
      <c r="N292" s="5">
        <f t="shared" si="60"/>
        <v>1.0669023662374786E-6</v>
      </c>
      <c r="O292" s="4">
        <f>SUM($N$54:N292)*0.1+$O$30</f>
        <v>-2.4950516723462172E-5</v>
      </c>
      <c r="P292" s="4">
        <f>SUM($O$235:O292)</f>
        <v>-1.6096568557164058E-3</v>
      </c>
      <c r="Q292" s="5">
        <f t="shared" si="61"/>
        <v>-2.931290160000178E-6</v>
      </c>
      <c r="R292" s="4">
        <f>SUM($Q$54:Q292)*0.1+$O$8</f>
        <v>1.1997108258799798E-4</v>
      </c>
      <c r="S292" s="4">
        <f>SUM($R$235:R292)</f>
        <v>7.4048617387716762E-3</v>
      </c>
      <c r="T292">
        <f t="shared" si="62"/>
        <v>1.2253811220230219E-4</v>
      </c>
      <c r="U292">
        <f t="shared" si="63"/>
        <v>7.5777947031758202E-3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-1860.888565382161</v>
      </c>
      <c r="E293">
        <f t="shared" si="51"/>
        <v>-677.30804708544235</v>
      </c>
      <c r="F293">
        <f t="shared" si="52"/>
        <v>36287.327024952137</v>
      </c>
      <c r="G293">
        <f t="shared" si="53"/>
        <v>-16187.66232534212</v>
      </c>
      <c r="H293">
        <f t="shared" si="54"/>
        <v>44475.236712633778</v>
      </c>
      <c r="I293">
        <f t="shared" si="55"/>
        <v>47329.558335189526</v>
      </c>
      <c r="J293" s="41">
        <f t="shared" si="56"/>
        <v>1980.316248334284</v>
      </c>
      <c r="K293">
        <f t="shared" si="57"/>
        <v>17.855367498433491</v>
      </c>
      <c r="L293">
        <f t="shared" si="58"/>
        <v>36.277486907674358</v>
      </c>
      <c r="M293" s="41">
        <f t="shared" si="59"/>
        <v>65.322142628006077</v>
      </c>
      <c r="N293" s="5">
        <f t="shared" si="60"/>
        <v>1.0713851492888967E-6</v>
      </c>
      <c r="O293" s="4">
        <f>SUM($N$54:N293)*0.1+$O$30</f>
        <v>-2.4843378208533284E-5</v>
      </c>
      <c r="P293" s="4">
        <f>SUM($O$235:O293)</f>
        <v>-1.6345002339249392E-3</v>
      </c>
      <c r="Q293" s="5">
        <f t="shared" si="61"/>
        <v>-2.9436065052102631E-6</v>
      </c>
      <c r="R293" s="4">
        <f>SUM($Q$54:Q293)*0.1+$O$8</f>
        <v>1.1967672193747696E-4</v>
      </c>
      <c r="S293" s="4">
        <f>SUM($R$235:R293)</f>
        <v>7.524538460709153E-3</v>
      </c>
      <c r="T293">
        <f t="shared" si="62"/>
        <v>1.2222811139223416E-4</v>
      </c>
      <c r="U293">
        <f t="shared" si="63"/>
        <v>7.7000175364340534E-3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-1860.888565382161</v>
      </c>
      <c r="E294">
        <f t="shared" si="51"/>
        <v>-677.30804708544235</v>
      </c>
      <c r="F294">
        <f t="shared" si="52"/>
        <v>36287.327024952137</v>
      </c>
      <c r="G294">
        <f t="shared" si="53"/>
        <v>-16255.393130050665</v>
      </c>
      <c r="H294">
        <f t="shared" si="54"/>
        <v>44661.325569171997</v>
      </c>
      <c r="I294">
        <f t="shared" si="55"/>
        <v>47527.589960022953</v>
      </c>
      <c r="J294" s="41">
        <f t="shared" si="56"/>
        <v>1980.316248334284</v>
      </c>
      <c r="K294">
        <f t="shared" si="57"/>
        <v>17.930076149054553</v>
      </c>
      <c r="L294">
        <f t="shared" si="58"/>
        <v>36.277486907674358</v>
      </c>
      <c r="M294" s="41">
        <f t="shared" si="59"/>
        <v>65.342603251786272</v>
      </c>
      <c r="N294" s="5">
        <f t="shared" si="60"/>
        <v>1.0758679323403146E-6</v>
      </c>
      <c r="O294" s="4">
        <f>SUM($N$54:N294)*0.1+$O$30</f>
        <v>-2.4735791415299251E-5</v>
      </c>
      <c r="P294" s="4">
        <f>SUM($O$235:O294)</f>
        <v>-1.6592360253402385E-3</v>
      </c>
      <c r="Q294" s="5">
        <f t="shared" si="61"/>
        <v>-2.9559228504203478E-6</v>
      </c>
      <c r="R294" s="4">
        <f>SUM($Q$54:Q294)*0.1+$O$8</f>
        <v>1.1938112965243492E-4</v>
      </c>
      <c r="S294" s="4">
        <f>SUM($R$235:R294)</f>
        <v>7.6439195903615876E-3</v>
      </c>
      <c r="T294">
        <f t="shared" si="62"/>
        <v>1.2191683023287913E-4</v>
      </c>
      <c r="U294">
        <f t="shared" si="63"/>
        <v>7.8219288472665439E-3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-1860.888565382161</v>
      </c>
      <c r="E295">
        <f t="shared" si="51"/>
        <v>-677.30804708544235</v>
      </c>
      <c r="F295">
        <f t="shared" si="52"/>
        <v>36287.327024952137</v>
      </c>
      <c r="G295">
        <f t="shared" si="53"/>
        <v>-16323.123934759209</v>
      </c>
      <c r="H295">
        <f t="shared" si="54"/>
        <v>44847.414425710216</v>
      </c>
      <c r="I295">
        <f t="shared" si="55"/>
        <v>47725.621584856388</v>
      </c>
      <c r="J295" s="41">
        <f t="shared" si="56"/>
        <v>1980.316248334284</v>
      </c>
      <c r="K295">
        <f t="shared" si="57"/>
        <v>18.004784799675615</v>
      </c>
      <c r="L295">
        <f t="shared" si="58"/>
        <v>36.277486907674358</v>
      </c>
      <c r="M295" s="41">
        <f t="shared" si="59"/>
        <v>65.363142861188095</v>
      </c>
      <c r="N295" s="5">
        <f t="shared" si="60"/>
        <v>1.0803507153917325E-6</v>
      </c>
      <c r="O295" s="4">
        <f>SUM($N$54:N295)*0.1+$O$30</f>
        <v>-2.4627756343760076E-5</v>
      </c>
      <c r="P295" s="4">
        <f>SUM($O$235:O295)</f>
        <v>-1.6838637816839986E-3</v>
      </c>
      <c r="Q295" s="5">
        <f t="shared" si="61"/>
        <v>-2.9682391956304329E-6</v>
      </c>
      <c r="R295" s="4">
        <f>SUM($Q$54:Q295)*0.1+$O$8</f>
        <v>1.1908430573287189E-4</v>
      </c>
      <c r="S295" s="4">
        <f>SUM($R$235:R295)</f>
        <v>7.7630038960944591E-3</v>
      </c>
      <c r="T295">
        <f t="shared" si="62"/>
        <v>1.2160426906325172E-4</v>
      </c>
      <c r="U295">
        <f t="shared" si="63"/>
        <v>7.9435273478502544E-3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-1860.888565382161</v>
      </c>
      <c r="E296">
        <f t="shared" si="51"/>
        <v>-677.30804708544235</v>
      </c>
      <c r="F296">
        <f t="shared" si="52"/>
        <v>36287.327024952137</v>
      </c>
      <c r="G296">
        <f t="shared" si="53"/>
        <v>-16390.854739467755</v>
      </c>
      <c r="H296">
        <f t="shared" si="54"/>
        <v>45033.503282248435</v>
      </c>
      <c r="I296">
        <f t="shared" si="55"/>
        <v>47923.653209689815</v>
      </c>
      <c r="J296" s="41">
        <f t="shared" si="56"/>
        <v>1980.316248334284</v>
      </c>
      <c r="K296">
        <f t="shared" si="57"/>
        <v>18.079493450296674</v>
      </c>
      <c r="L296">
        <f t="shared" si="58"/>
        <v>36.277486907674358</v>
      </c>
      <c r="M296" s="41">
        <f t="shared" si="59"/>
        <v>65.383761381774093</v>
      </c>
      <c r="N296" s="5">
        <f t="shared" si="60"/>
        <v>1.0848334984431506E-6</v>
      </c>
      <c r="O296" s="4">
        <f>SUM($N$54:N296)*0.1+$O$30</f>
        <v>-2.4519272993915763E-5</v>
      </c>
      <c r="P296" s="4">
        <f>SUM($O$235:O296)</f>
        <v>-1.7083830546779145E-3</v>
      </c>
      <c r="Q296" s="5">
        <f t="shared" si="61"/>
        <v>-2.9805555408405175E-6</v>
      </c>
      <c r="R296" s="4">
        <f>SUM($Q$54:Q296)*0.1+$O$8</f>
        <v>1.1878625017878783E-4</v>
      </c>
      <c r="S296" s="4">
        <f>SUM($R$235:R296)</f>
        <v>7.8817901462732466E-3</v>
      </c>
      <c r="T296">
        <f t="shared" si="62"/>
        <v>1.212904282278191E-4</v>
      </c>
      <c r="U296">
        <f t="shared" si="63"/>
        <v>8.0648117505246648E-3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-1860.888565382161</v>
      </c>
      <c r="E297">
        <f t="shared" si="51"/>
        <v>-677.30804708544235</v>
      </c>
      <c r="F297">
        <f t="shared" si="52"/>
        <v>36287.327024952137</v>
      </c>
      <c r="G297">
        <f t="shared" si="53"/>
        <v>-16458.585544176301</v>
      </c>
      <c r="H297">
        <f t="shared" si="54"/>
        <v>45219.592138786655</v>
      </c>
      <c r="I297">
        <f t="shared" si="55"/>
        <v>48121.68483452325</v>
      </c>
      <c r="J297" s="41">
        <f t="shared" si="56"/>
        <v>1980.316248334284</v>
      </c>
      <c r="K297">
        <f t="shared" si="57"/>
        <v>18.15420210091774</v>
      </c>
      <c r="L297">
        <f t="shared" si="58"/>
        <v>36.277486907674358</v>
      </c>
      <c r="M297" s="41">
        <f t="shared" si="59"/>
        <v>65.404458738914883</v>
      </c>
      <c r="N297" s="5">
        <f t="shared" si="60"/>
        <v>1.0893162814945687E-6</v>
      </c>
      <c r="O297" s="4">
        <f>SUM($N$54:N297)*0.1+$O$30</f>
        <v>-2.44103413657663E-5</v>
      </c>
      <c r="P297" s="4">
        <f>SUM($O$235:O297)</f>
        <v>-1.7327933960436808E-3</v>
      </c>
      <c r="Q297" s="5">
        <f t="shared" si="61"/>
        <v>-2.9928718860506026E-6</v>
      </c>
      <c r="R297" s="4">
        <f>SUM($Q$54:Q297)*0.1+$O$8</f>
        <v>1.1848696299018277E-4</v>
      </c>
      <c r="S297" s="4">
        <f>SUM($R$235:R297)</f>
        <v>8.00027710926343E-3</v>
      </c>
      <c r="T297">
        <f t="shared" si="62"/>
        <v>1.2097530807660786E-4</v>
      </c>
      <c r="U297">
        <f t="shared" si="63"/>
        <v>8.1857807677934435E-3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-1860.888565382161</v>
      </c>
      <c r="E298">
        <f t="shared" si="51"/>
        <v>-677.30804708544235</v>
      </c>
      <c r="F298">
        <f t="shared" si="52"/>
        <v>36287.327024952137</v>
      </c>
      <c r="G298">
        <f t="shared" si="53"/>
        <v>-16526.316348884844</v>
      </c>
      <c r="H298">
        <f t="shared" si="54"/>
        <v>45405.680995324874</v>
      </c>
      <c r="I298">
        <f t="shared" si="55"/>
        <v>48319.716459356685</v>
      </c>
      <c r="J298" s="41">
        <f t="shared" si="56"/>
        <v>1980.316248334284</v>
      </c>
      <c r="K298">
        <f t="shared" si="57"/>
        <v>18.228910751538802</v>
      </c>
      <c r="L298">
        <f t="shared" si="58"/>
        <v>36.277486907674358</v>
      </c>
      <c r="M298" s="41">
        <f t="shared" si="59"/>
        <v>65.425234857790315</v>
      </c>
      <c r="N298" s="5">
        <f t="shared" si="60"/>
        <v>1.0937990645459866E-6</v>
      </c>
      <c r="O298" s="4">
        <f>SUM($N$54:N298)*0.1+$O$30</f>
        <v>-2.4300961459311703E-5</v>
      </c>
      <c r="P298" s="4">
        <f>SUM($O$235:O298)</f>
        <v>-1.7570943575029925E-3</v>
      </c>
      <c r="Q298" s="5">
        <f t="shared" si="61"/>
        <v>-3.0051882312606878E-6</v>
      </c>
      <c r="R298" s="4">
        <f>SUM($Q$54:Q298)*0.1+$O$8</f>
        <v>1.181864441670567E-4</v>
      </c>
      <c r="S298" s="4">
        <f>SUM($R$235:R298)</f>
        <v>8.1184635534304866E-3</v>
      </c>
      <c r="T298">
        <f t="shared" si="62"/>
        <v>1.2065890896531331E-4</v>
      </c>
      <c r="U298">
        <f t="shared" si="63"/>
        <v>8.306433112326133E-3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-1860.888565382161</v>
      </c>
      <c r="E299">
        <f t="shared" si="51"/>
        <v>-677.30804708544235</v>
      </c>
      <c r="F299">
        <f t="shared" si="52"/>
        <v>36287.327024952137</v>
      </c>
      <c r="G299">
        <f t="shared" si="53"/>
        <v>-16594.04715359339</v>
      </c>
      <c r="H299">
        <f t="shared" si="54"/>
        <v>45591.769851863093</v>
      </c>
      <c r="I299">
        <f t="shared" si="55"/>
        <v>48517.748084190112</v>
      </c>
      <c r="J299" s="41">
        <f t="shared" si="56"/>
        <v>1980.316248334284</v>
      </c>
      <c r="K299">
        <f t="shared" si="57"/>
        <v>18.30361940215986</v>
      </c>
      <c r="L299">
        <f t="shared" si="58"/>
        <v>36.277486907674358</v>
      </c>
      <c r="M299" s="41">
        <f t="shared" si="59"/>
        <v>65.446089663390708</v>
      </c>
      <c r="N299" s="5">
        <f t="shared" si="60"/>
        <v>1.0982818475974048E-6</v>
      </c>
      <c r="O299" s="4">
        <f>SUM($N$54:N299)*0.1+$O$30</f>
        <v>-2.4191133274551964E-5</v>
      </c>
      <c r="P299" s="4">
        <f>SUM($O$235:O299)</f>
        <v>-1.7812854907775445E-3</v>
      </c>
      <c r="Q299" s="5">
        <f t="shared" si="61"/>
        <v>-3.0175045764707724E-6</v>
      </c>
      <c r="R299" s="4">
        <f>SUM($Q$54:Q299)*0.1+$O$8</f>
        <v>1.1788469370940962E-4</v>
      </c>
      <c r="S299" s="4">
        <f>SUM($R$235:R299)</f>
        <v>8.2363482471398963E-3</v>
      </c>
      <c r="T299">
        <f t="shared" si="62"/>
        <v>1.2034123125541161E-4</v>
      </c>
      <c r="U299">
        <f t="shared" si="63"/>
        <v>8.4267674969598534E-3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-1860.888565382161</v>
      </c>
      <c r="E300">
        <f t="shared" si="51"/>
        <v>-677.30804708544235</v>
      </c>
      <c r="F300">
        <f t="shared" si="52"/>
        <v>36287.327024952137</v>
      </c>
      <c r="G300">
        <f t="shared" si="53"/>
        <v>-16661.777958301936</v>
      </c>
      <c r="H300">
        <f t="shared" si="54"/>
        <v>45777.858708401305</v>
      </c>
      <c r="I300">
        <f t="shared" si="55"/>
        <v>48715.77970902354</v>
      </c>
      <c r="J300" s="41">
        <f t="shared" si="56"/>
        <v>1980.316248334284</v>
      </c>
      <c r="K300">
        <f t="shared" si="57"/>
        <v>18.378328052780923</v>
      </c>
      <c r="L300">
        <f t="shared" si="58"/>
        <v>36.277486907674358</v>
      </c>
      <c r="M300" s="41">
        <f t="shared" si="59"/>
        <v>65.467023080518089</v>
      </c>
      <c r="N300" s="5">
        <f t="shared" si="60"/>
        <v>1.1027646306488229E-6</v>
      </c>
      <c r="O300" s="4">
        <f>SUM($N$54:N300)*0.1+$O$30</f>
        <v>-2.4080856811487082E-5</v>
      </c>
      <c r="P300" s="4">
        <f>SUM($O$235:O300)</f>
        <v>-1.8053663475890316E-3</v>
      </c>
      <c r="Q300" s="5">
        <f t="shared" si="61"/>
        <v>-3.0298209216808571E-6</v>
      </c>
      <c r="R300" s="4">
        <f>SUM($Q$54:Q300)*0.1+$O$8</f>
        <v>1.1758171161724154E-4</v>
      </c>
      <c r="S300" s="4">
        <f>SUM($R$235:R300)</f>
        <v>8.3539299587571374E-3</v>
      </c>
      <c r="T300">
        <f t="shared" si="62"/>
        <v>1.2002227531427447E-4</v>
      </c>
      <c r="U300">
        <f t="shared" si="63"/>
        <v>8.5467826347010237E-3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-1860.888565382161</v>
      </c>
      <c r="E301">
        <f t="shared" si="51"/>
        <v>-677.30804708544235</v>
      </c>
      <c r="F301">
        <f t="shared" si="52"/>
        <v>36287.327024952137</v>
      </c>
      <c r="G301">
        <f t="shared" si="53"/>
        <v>-16729.508763010483</v>
      </c>
      <c r="H301">
        <f t="shared" si="54"/>
        <v>45963.947564939524</v>
      </c>
      <c r="I301">
        <f t="shared" si="55"/>
        <v>48913.811333856967</v>
      </c>
      <c r="J301" s="41">
        <f t="shared" si="56"/>
        <v>1980.316248334284</v>
      </c>
      <c r="K301">
        <f t="shared" si="57"/>
        <v>18.453036703401981</v>
      </c>
      <c r="L301">
        <f t="shared" si="58"/>
        <v>36.277486907674358</v>
      </c>
      <c r="M301" s="41">
        <f t="shared" si="59"/>
        <v>65.488035033787312</v>
      </c>
      <c r="N301" s="5">
        <f t="shared" si="60"/>
        <v>1.107247413700241E-6</v>
      </c>
      <c r="O301" s="4">
        <f>SUM($N$54:N301)*0.1+$O$30</f>
        <v>-2.3970132070117059E-5</v>
      </c>
      <c r="P301" s="4">
        <f>SUM($O$235:O301)</f>
        <v>-1.8293364796591488E-3</v>
      </c>
      <c r="Q301" s="5">
        <f t="shared" si="61"/>
        <v>-3.0421372668909422E-6</v>
      </c>
      <c r="R301" s="4">
        <f>SUM($Q$54:Q301)*0.1+$O$8</f>
        <v>1.1727749789055244E-4</v>
      </c>
      <c r="S301" s="4">
        <f>SUM($R$235:R301)</f>
        <v>8.4712074566476898E-3</v>
      </c>
      <c r="T301">
        <f t="shared" si="62"/>
        <v>1.1970204151528657E-4</v>
      </c>
      <c r="U301">
        <f t="shared" si="63"/>
        <v>8.666477238727115E-3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-1860.888565382161</v>
      </c>
      <c r="E302">
        <f t="shared" si="51"/>
        <v>-677.30804708544235</v>
      </c>
      <c r="F302">
        <f t="shared" si="52"/>
        <v>36287.327024952137</v>
      </c>
      <c r="G302">
        <f t="shared" si="53"/>
        <v>-16797.239567719025</v>
      </c>
      <c r="H302">
        <f t="shared" si="54"/>
        <v>46150.036421477744</v>
      </c>
      <c r="I302">
        <f t="shared" si="55"/>
        <v>49111.842958690402</v>
      </c>
      <c r="J302" s="41">
        <f t="shared" si="56"/>
        <v>1980.316248334284</v>
      </c>
      <c r="K302">
        <f t="shared" si="57"/>
        <v>18.527745354023043</v>
      </c>
      <c r="L302">
        <f t="shared" si="58"/>
        <v>36.277486907674358</v>
      </c>
      <c r="M302" s="41">
        <f t="shared" si="59"/>
        <v>65.509125447627341</v>
      </c>
      <c r="N302" s="5">
        <f t="shared" si="60"/>
        <v>1.1117301967516587E-6</v>
      </c>
      <c r="O302" s="4">
        <f>SUM($N$54:N302)*0.1+$O$30</f>
        <v>-2.3858959050441894E-5</v>
      </c>
      <c r="P302" s="4">
        <f>SUM($O$235:O302)</f>
        <v>-1.8531954387095905E-3</v>
      </c>
      <c r="Q302" s="5">
        <f t="shared" si="61"/>
        <v>-3.0544536121010269E-6</v>
      </c>
      <c r="R302" s="4">
        <f>SUM($Q$54:Q302)*0.1+$O$8</f>
        <v>1.1697205252934234E-4</v>
      </c>
      <c r="S302" s="4">
        <f>SUM($R$235:R302)</f>
        <v>8.5881795091770317E-3</v>
      </c>
      <c r="T302">
        <f t="shared" si="62"/>
        <v>1.1938053023796589E-4</v>
      </c>
      <c r="U302">
        <f t="shared" si="63"/>
        <v>8.7858500223884015E-3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-1860.888565382161</v>
      </c>
      <c r="E303">
        <f t="shared" si="51"/>
        <v>-677.30804708544235</v>
      </c>
      <c r="F303">
        <f t="shared" si="52"/>
        <v>36287.327024952137</v>
      </c>
      <c r="G303">
        <f t="shared" si="53"/>
        <v>-16864.970372427571</v>
      </c>
      <c r="H303">
        <f t="shared" si="54"/>
        <v>46336.125278015963</v>
      </c>
      <c r="I303">
        <f t="shared" si="55"/>
        <v>49309.87458352383</v>
      </c>
      <c r="J303" s="41">
        <f t="shared" si="56"/>
        <v>1980.316248334284</v>
      </c>
      <c r="K303">
        <f t="shared" si="57"/>
        <v>18.602454004644105</v>
      </c>
      <c r="L303">
        <f t="shared" si="58"/>
        <v>36.277486907674358</v>
      </c>
      <c r="M303" s="41">
        <f t="shared" si="59"/>
        <v>65.530294246282409</v>
      </c>
      <c r="N303" s="5">
        <f t="shared" si="60"/>
        <v>1.1162129798030768E-6</v>
      </c>
      <c r="O303" s="4">
        <f>SUM($N$54:N303)*0.1+$O$30</f>
        <v>-2.3747337752461587E-5</v>
      </c>
      <c r="P303" s="4">
        <f>SUM($O$235:O303)</f>
        <v>-1.8769427764620521E-3</v>
      </c>
      <c r="Q303" s="5">
        <f t="shared" si="61"/>
        <v>-3.066769957311112E-6</v>
      </c>
      <c r="R303" s="4">
        <f>SUM($Q$54:Q303)*0.1+$O$8</f>
        <v>1.1666537553361124E-4</v>
      </c>
      <c r="S303" s="4">
        <f>SUM($R$235:R303)</f>
        <v>8.7048448847106431E-3</v>
      </c>
      <c r="T303">
        <f t="shared" si="62"/>
        <v>1.1905774186808695E-4</v>
      </c>
      <c r="U303">
        <f t="shared" si="63"/>
        <v>8.9048996992097621E-3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-1860.888565382161</v>
      </c>
      <c r="E304">
        <f t="shared" si="51"/>
        <v>-677.30804708544235</v>
      </c>
      <c r="F304">
        <f t="shared" si="52"/>
        <v>36287.327024952137</v>
      </c>
      <c r="G304">
        <f t="shared" si="53"/>
        <v>-16932.701177136118</v>
      </c>
      <c r="H304">
        <f t="shared" si="54"/>
        <v>46522.214134554182</v>
      </c>
      <c r="I304">
        <f t="shared" si="55"/>
        <v>49507.906208357264</v>
      </c>
      <c r="J304" s="41">
        <f t="shared" si="56"/>
        <v>1980.316248334284</v>
      </c>
      <c r="K304">
        <f t="shared" si="57"/>
        <v>18.677162655265168</v>
      </c>
      <c r="L304">
        <f t="shared" si="58"/>
        <v>36.277486907674358</v>
      </c>
      <c r="M304" s="41">
        <f t="shared" si="59"/>
        <v>65.551541353813235</v>
      </c>
      <c r="N304" s="5">
        <f t="shared" si="60"/>
        <v>1.1206957628544949E-6</v>
      </c>
      <c r="O304" s="4">
        <f>SUM($N$54:N304)*0.1+$O$30</f>
        <v>-2.3635268176176137E-5</v>
      </c>
      <c r="P304" s="4">
        <f>SUM($O$235:O304)</f>
        <v>-1.9005780446382282E-3</v>
      </c>
      <c r="Q304" s="5">
        <f t="shared" si="61"/>
        <v>-3.0790863025211967E-6</v>
      </c>
      <c r="R304" s="4">
        <f>SUM($Q$54:Q304)*0.1+$O$8</f>
        <v>1.1635746690335911E-4</v>
      </c>
      <c r="S304" s="4">
        <f>SUM($R$235:R304)</f>
        <v>8.821202351614002E-3</v>
      </c>
      <c r="T304">
        <f t="shared" si="62"/>
        <v>1.1873367679780693E-4</v>
      </c>
      <c r="U304">
        <f t="shared" si="63"/>
        <v>9.0236249828924767E-3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-1860.888565382161</v>
      </c>
      <c r="E305">
        <f t="shared" si="51"/>
        <v>-677.30804708544235</v>
      </c>
      <c r="F305">
        <f t="shared" si="52"/>
        <v>36287.327024952137</v>
      </c>
      <c r="G305">
        <f t="shared" si="53"/>
        <v>-17000.43198184466</v>
      </c>
      <c r="H305">
        <f t="shared" si="54"/>
        <v>46708.302991092401</v>
      </c>
      <c r="I305">
        <f t="shared" si="55"/>
        <v>49705.937833190699</v>
      </c>
      <c r="J305" s="41">
        <f t="shared" si="56"/>
        <v>1980.316248334284</v>
      </c>
      <c r="K305">
        <f t="shared" si="57"/>
        <v>18.75187130588623</v>
      </c>
      <c r="L305">
        <f t="shared" si="58"/>
        <v>36.277486907674358</v>
      </c>
      <c r="M305" s="41">
        <f t="shared" si="59"/>
        <v>65.572866694098195</v>
      </c>
      <c r="N305" s="5">
        <f t="shared" si="60"/>
        <v>1.1251785459059128E-6</v>
      </c>
      <c r="O305" s="4">
        <f>SUM($N$54:N305)*0.1+$O$30</f>
        <v>-2.3522750321585546E-5</v>
      </c>
      <c r="P305" s="4">
        <f>SUM($O$235:O305)</f>
        <v>-1.9241007949598137E-3</v>
      </c>
      <c r="Q305" s="5">
        <f t="shared" si="61"/>
        <v>-3.0914026477312818E-6</v>
      </c>
      <c r="R305" s="4">
        <f>SUM($Q$54:Q305)*0.1+$O$8</f>
        <v>1.16048326638586E-4</v>
      </c>
      <c r="S305" s="4">
        <f>SUM($R$235:R305)</f>
        <v>8.9372506782525885E-3</v>
      </c>
      <c r="T305">
        <f t="shared" si="62"/>
        <v>1.1840833542579509E-4</v>
      </c>
      <c r="U305">
        <f t="shared" si="63"/>
        <v>9.1420245873160572E-3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-1860.888565382161</v>
      </c>
      <c r="E306">
        <f t="shared" si="51"/>
        <v>-677.30804708544235</v>
      </c>
      <c r="F306">
        <f t="shared" si="52"/>
        <v>36287.327024952137</v>
      </c>
      <c r="G306">
        <f t="shared" si="53"/>
        <v>-17068.162786553206</v>
      </c>
      <c r="H306">
        <f t="shared" si="54"/>
        <v>46894.391847630621</v>
      </c>
      <c r="I306">
        <f t="shared" si="55"/>
        <v>49903.969458024127</v>
      </c>
      <c r="J306" s="41">
        <f t="shared" si="56"/>
        <v>1980.316248334284</v>
      </c>
      <c r="K306">
        <f t="shared" si="57"/>
        <v>18.826579956507292</v>
      </c>
      <c r="L306">
        <f t="shared" si="58"/>
        <v>36.277486907674358</v>
      </c>
      <c r="M306" s="41">
        <f t="shared" si="59"/>
        <v>65.594270190834621</v>
      </c>
      <c r="N306" s="5">
        <f t="shared" si="60"/>
        <v>1.1296613289573309E-6</v>
      </c>
      <c r="O306" s="4">
        <f>SUM($N$54:N306)*0.1+$O$30</f>
        <v>-2.3409784188689813E-5</v>
      </c>
      <c r="P306" s="4">
        <f>SUM($O$235:O306)</f>
        <v>-1.9475105791485034E-3</v>
      </c>
      <c r="Q306" s="5">
        <f t="shared" si="61"/>
        <v>-3.1037189929413669E-6</v>
      </c>
      <c r="R306" s="4">
        <f>SUM($Q$54:Q306)*0.1+$O$8</f>
        <v>1.1573795473929185E-4</v>
      </c>
      <c r="S306" s="4">
        <f>SUM($R$235:R306)</f>
        <v>9.0529886329918808E-3</v>
      </c>
      <c r="T306">
        <f t="shared" si="62"/>
        <v>1.1808171815736507E-4</v>
      </c>
      <c r="U306">
        <f t="shared" si="63"/>
        <v>9.2600972265400941E-3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-1860.888565382161</v>
      </c>
      <c r="E307">
        <f t="shared" si="51"/>
        <v>-677.30804708544235</v>
      </c>
      <c r="F307">
        <f t="shared" si="52"/>
        <v>36287.327024952137</v>
      </c>
      <c r="G307">
        <f t="shared" si="53"/>
        <v>-17135.893591261753</v>
      </c>
      <c r="H307">
        <f t="shared" si="54"/>
        <v>47080.48070416884</v>
      </c>
      <c r="I307">
        <f t="shared" si="55"/>
        <v>50102.001082857561</v>
      </c>
      <c r="J307" s="41">
        <f t="shared" si="56"/>
        <v>1980.316248334284</v>
      </c>
      <c r="K307">
        <f t="shared" si="57"/>
        <v>18.901288607128354</v>
      </c>
      <c r="L307">
        <f t="shared" si="58"/>
        <v>36.277486907674358</v>
      </c>
      <c r="M307" s="41">
        <f t="shared" si="59"/>
        <v>65.615751767539891</v>
      </c>
      <c r="N307" s="5">
        <f t="shared" si="60"/>
        <v>1.134144112008749E-6</v>
      </c>
      <c r="O307" s="4">
        <f>SUM($N$54:N307)*0.1+$O$30</f>
        <v>-2.3296369777488938E-5</v>
      </c>
      <c r="P307" s="4">
        <f>SUM($O$235:O307)</f>
        <v>-1.9708069489259923E-3</v>
      </c>
      <c r="Q307" s="5">
        <f t="shared" si="61"/>
        <v>-3.1160353381514516E-6</v>
      </c>
      <c r="R307" s="4">
        <f>SUM($Q$54:Q307)*0.1+$O$8</f>
        <v>1.154263512054767E-4</v>
      </c>
      <c r="S307" s="4">
        <f>SUM($R$235:R307)</f>
        <v>9.168414984197357E-3</v>
      </c>
      <c r="T307">
        <f t="shared" si="62"/>
        <v>1.1775382540461074E-4</v>
      </c>
      <c r="U307">
        <f t="shared" si="63"/>
        <v>9.3778416148061275E-3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-1860.888565382161</v>
      </c>
      <c r="E308">
        <f t="shared" si="51"/>
        <v>-677.30804708544235</v>
      </c>
      <c r="F308">
        <f t="shared" si="52"/>
        <v>36287.327024952137</v>
      </c>
      <c r="G308">
        <f t="shared" si="53"/>
        <v>-17203.624395970299</v>
      </c>
      <c r="H308">
        <f t="shared" si="54"/>
        <v>47266.569560707059</v>
      </c>
      <c r="I308">
        <f t="shared" si="55"/>
        <v>50300.032707690989</v>
      </c>
      <c r="J308" s="41">
        <f t="shared" si="56"/>
        <v>1980.316248334284</v>
      </c>
      <c r="K308">
        <f t="shared" si="57"/>
        <v>18.975997257749412</v>
      </c>
      <c r="L308">
        <f t="shared" si="58"/>
        <v>36.277486907674358</v>
      </c>
      <c r="M308" s="41">
        <f t="shared" si="59"/>
        <v>65.637311347552668</v>
      </c>
      <c r="N308" s="5">
        <f t="shared" si="60"/>
        <v>1.1386268950601671E-6</v>
      </c>
      <c r="O308" s="4">
        <f>SUM($N$54:N308)*0.1+$O$30</f>
        <v>-2.3182507087982921E-5</v>
      </c>
      <c r="P308" s="4">
        <f>SUM($O$235:O308)</f>
        <v>-1.9939894560139751E-3</v>
      </c>
      <c r="Q308" s="5">
        <f t="shared" si="61"/>
        <v>-3.1283516833615367E-6</v>
      </c>
      <c r="R308" s="4">
        <f>SUM($Q$54:Q308)*0.1+$O$8</f>
        <v>1.1511351603714056E-4</v>
      </c>
      <c r="S308" s="4">
        <f>SUM($R$235:R308)</f>
        <v>9.2835285002344971E-3</v>
      </c>
      <c r="T308">
        <f t="shared" si="62"/>
        <v>1.1742465758654523E-4</v>
      </c>
      <c r="U308">
        <f t="shared" si="63"/>
        <v>9.4952564665395471E-3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-1860.888565382161</v>
      </c>
      <c r="E309">
        <f t="shared" si="51"/>
        <v>-677.30804708544235</v>
      </c>
      <c r="F309">
        <f t="shared" si="52"/>
        <v>36287.327024952137</v>
      </c>
      <c r="G309">
        <f t="shared" si="53"/>
        <v>-17271.355200678841</v>
      </c>
      <c r="H309">
        <f t="shared" si="54"/>
        <v>47452.658417245279</v>
      </c>
      <c r="I309">
        <f t="shared" si="55"/>
        <v>50498.064332524424</v>
      </c>
      <c r="J309" s="41">
        <f t="shared" si="56"/>
        <v>1980.316248334284</v>
      </c>
      <c r="K309">
        <f t="shared" si="57"/>
        <v>19.050705908370475</v>
      </c>
      <c r="L309">
        <f t="shared" si="58"/>
        <v>36.277486907674358</v>
      </c>
      <c r="M309" s="41">
        <f t="shared" si="59"/>
        <v>65.658948854034179</v>
      </c>
      <c r="N309" s="5">
        <f t="shared" si="60"/>
        <v>1.143109678111585E-6</v>
      </c>
      <c r="O309" s="4">
        <f>SUM($N$54:N309)*0.1+$O$30</f>
        <v>-2.3068196120171762E-5</v>
      </c>
      <c r="P309" s="4">
        <f>SUM($O$235:O309)</f>
        <v>-2.0170576521341471E-3</v>
      </c>
      <c r="Q309" s="5">
        <f t="shared" si="61"/>
        <v>-3.1406680285716218E-6</v>
      </c>
      <c r="R309" s="4">
        <f>SUM($Q$54:Q309)*0.1+$O$8</f>
        <v>1.1479944923428338E-4</v>
      </c>
      <c r="S309" s="4">
        <f>SUM($R$235:R309)</f>
        <v>9.3983279494687811E-3</v>
      </c>
      <c r="T309">
        <f t="shared" si="62"/>
        <v>1.1709421512924332E-4</v>
      </c>
      <c r="U309">
        <f t="shared" si="63"/>
        <v>9.6123404963514986E-3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-1860.888565382161</v>
      </c>
      <c r="E310">
        <f t="shared" si="51"/>
        <v>-677.30804708544235</v>
      </c>
      <c r="F310">
        <f t="shared" si="52"/>
        <v>36287.327024952137</v>
      </c>
      <c r="G310">
        <f t="shared" si="53"/>
        <v>-17339.086005387388</v>
      </c>
      <c r="H310">
        <f t="shared" si="54"/>
        <v>47638.747273783498</v>
      </c>
      <c r="I310">
        <f t="shared" si="55"/>
        <v>50696.095957357851</v>
      </c>
      <c r="J310" s="41">
        <f t="shared" si="56"/>
        <v>1980.316248334284</v>
      </c>
      <c r="K310">
        <f t="shared" si="57"/>
        <v>19.125414558991537</v>
      </c>
      <c r="L310">
        <f t="shared" si="58"/>
        <v>36.277486907674358</v>
      </c>
      <c r="M310" s="41">
        <f t="shared" si="59"/>
        <v>65.680664209969279</v>
      </c>
      <c r="N310" s="5">
        <f t="shared" si="60"/>
        <v>1.1475924611630031E-6</v>
      </c>
      <c r="O310" s="4">
        <f>SUM($N$54:N310)*0.1+$O$30</f>
        <v>-2.2953436874055461E-5</v>
      </c>
      <c r="P310" s="4">
        <f>SUM($O$235:O310)</f>
        <v>-2.0400110890082027E-3</v>
      </c>
      <c r="Q310" s="5">
        <f t="shared" si="61"/>
        <v>-3.1529843737817065E-6</v>
      </c>
      <c r="R310" s="4">
        <f>SUM($Q$54:Q310)*0.1+$O$8</f>
        <v>1.1448415079690522E-4</v>
      </c>
      <c r="S310" s="4">
        <f>SUM($R$235:R310)</f>
        <v>9.5128121002656871E-3</v>
      </c>
      <c r="T310">
        <f t="shared" si="62"/>
        <v>1.1676249846598772E-4</v>
      </c>
      <c r="U310">
        <f t="shared" si="63"/>
        <v>9.729092419040828E-3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-1860.888565382161</v>
      </c>
      <c r="E311">
        <f t="shared" ref="E311:E374" si="68">IF(B311&lt;$B$41,$B$14,IF(AND($B$41&lt;=B311,B311&lt;$B$41+$G$8),$B$14+$B$17,$B$14+$B$17+$B$11))</f>
        <v>-677.30804708544235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-17406.816810095934</v>
      </c>
      <c r="H311">
        <f t="shared" ref="H311:H374" si="71">IF(B311&lt;$B$41,-$B$13*B311,IF(AND($B$41&lt;=B311,B311&lt;=$B$41+$G$8),-$B$13*B311+(-B311+B298)*B273,-$B$13*B311+(-B311+$B$41)*$B$16+(-B311+$B$41+$G$8)*$B$10))</f>
        <v>47824.836130321717</v>
      </c>
      <c r="I311">
        <f t="shared" ref="I311:I374" si="72">SQRT(SUMSQ(H311,G311))</f>
        <v>50894.127582191286</v>
      </c>
      <c r="J311" s="41">
        <f t="shared" ref="J311:J374" si="73">SQRT(SUMSQ(D311:E311))</f>
        <v>1980.316248334284</v>
      </c>
      <c r="K311">
        <f t="shared" ref="K311:K374" si="74">32*I311/(PI()*$G$13^3)</f>
        <v>19.200123209612599</v>
      </c>
      <c r="L311">
        <f t="shared" ref="L311:L374" si="75">16*F311/(PI()*$G$13^3)*$G$23</f>
        <v>36.277486907674358</v>
      </c>
      <c r="M311" s="41">
        <f t="shared" ref="M311:M374" si="76">SQRT(K311^2+3*L311^2)</f>
        <v>65.70245733816779</v>
      </c>
      <c r="N311" s="5">
        <f t="shared" ref="N311:N374" si="77">-G311/($G$15*$B$42)</f>
        <v>1.152075244214421E-6</v>
      </c>
      <c r="O311" s="4">
        <f>SUM($N$54:N311)*0.1+$O$30</f>
        <v>-2.2838229349634018E-5</v>
      </c>
      <c r="P311" s="4">
        <f>SUM($O$235:O311)</f>
        <v>-2.0628493183578369E-3</v>
      </c>
      <c r="Q311" s="5">
        <f t="shared" ref="Q311:Q374" si="78">-H311/($B$42*$G$15)</f>
        <v>-3.1653007189917916E-6</v>
      </c>
      <c r="R311" s="4">
        <f>SUM($Q$54:Q311)*0.1+$O$8</f>
        <v>1.1416762072500604E-4</v>
      </c>
      <c r="S311" s="4">
        <f>SUM($R$235:R311)</f>
        <v>9.6269797209906933E-3</v>
      </c>
      <c r="T311">
        <f t="shared" ref="T311:T374" si="79">SQRT(SUMSQ(O311,R311))</f>
        <v>1.1642950803741856E-4</v>
      </c>
      <c r="U311">
        <f t="shared" ref="U311:U374" si="80">SQRT(S311^2+P311^2)</f>
        <v>9.8455109495960355E-3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-1860.888565382161</v>
      </c>
      <c r="E312">
        <f t="shared" si="68"/>
        <v>-677.30804708544235</v>
      </c>
      <c r="F312">
        <f t="shared" si="69"/>
        <v>36287.327024952137</v>
      </c>
      <c r="G312">
        <f t="shared" si="70"/>
        <v>-17474.54761480448</v>
      </c>
      <c r="H312">
        <f t="shared" si="71"/>
        <v>48010.924986859936</v>
      </c>
      <c r="I312">
        <f t="shared" si="72"/>
        <v>51092.159207024721</v>
      </c>
      <c r="J312" s="41">
        <f t="shared" si="73"/>
        <v>1980.316248334284</v>
      </c>
      <c r="K312">
        <f t="shared" si="74"/>
        <v>19.274831860233661</v>
      </c>
      <c r="L312">
        <f t="shared" si="75"/>
        <v>36.277486907674358</v>
      </c>
      <c r="M312" s="41">
        <f t="shared" si="76"/>
        <v>65.724328161265618</v>
      </c>
      <c r="N312" s="5">
        <f t="shared" si="77"/>
        <v>1.1565580272658391E-6</v>
      </c>
      <c r="O312" s="4">
        <f>SUM($N$54:N312)*0.1+$O$30</f>
        <v>-2.2722573546907433E-5</v>
      </c>
      <c r="P312" s="4">
        <f>SUM($O$235:O312)</f>
        <v>-2.0855718919047445E-3</v>
      </c>
      <c r="Q312" s="5">
        <f t="shared" si="78"/>
        <v>-3.1776170642018767E-6</v>
      </c>
      <c r="R312" s="4">
        <f>SUM($Q$54:Q312)*0.1+$O$8</f>
        <v>1.1384985901858585E-4</v>
      </c>
      <c r="S312" s="4">
        <f>SUM($R$235:R312)</f>
        <v>9.7408295800092796E-3</v>
      </c>
      <c r="T312">
        <f t="shared" si="79"/>
        <v>1.1609524429168704E-4</v>
      </c>
      <c r="U312">
        <f t="shared" si="80"/>
        <v>9.9615948031972715E-3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-1860.888565382161</v>
      </c>
      <c r="E313">
        <f t="shared" si="68"/>
        <v>-677.30804708544235</v>
      </c>
      <c r="F313">
        <f t="shared" si="69"/>
        <v>36287.327024952137</v>
      </c>
      <c r="G313">
        <f t="shared" si="70"/>
        <v>-17542.278419513023</v>
      </c>
      <c r="H313">
        <f t="shared" si="71"/>
        <v>48197.013843398156</v>
      </c>
      <c r="I313">
        <f t="shared" si="72"/>
        <v>51290.190831858148</v>
      </c>
      <c r="J313" s="41">
        <f t="shared" si="73"/>
        <v>1980.316248334284</v>
      </c>
      <c r="K313">
        <f t="shared" si="74"/>
        <v>19.349540510854723</v>
      </c>
      <c r="L313">
        <f t="shared" si="75"/>
        <v>36.277486907674358</v>
      </c>
      <c r="M313" s="41">
        <f t="shared" si="76"/>
        <v>65.746276601725981</v>
      </c>
      <c r="N313" s="5">
        <f t="shared" si="77"/>
        <v>1.161040810317257E-6</v>
      </c>
      <c r="O313" s="4">
        <f>SUM($N$54:N313)*0.1+$O$30</f>
        <v>-2.2606469465875707E-5</v>
      </c>
      <c r="P313" s="4">
        <f>SUM($O$235:O313)</f>
        <v>-2.1081783613706201E-3</v>
      </c>
      <c r="Q313" s="5">
        <f t="shared" si="78"/>
        <v>-3.1899334094119614E-6</v>
      </c>
      <c r="R313" s="4">
        <f>SUM($Q$54:Q313)*0.1+$O$8</f>
        <v>1.1353086567764465E-4</v>
      </c>
      <c r="S313" s="4">
        <f>SUM($R$235:R313)</f>
        <v>9.8543604456869244E-3</v>
      </c>
      <c r="T313">
        <f t="shared" si="79"/>
        <v>1.1575970768461261E-4</v>
      </c>
      <c r="U313">
        <f t="shared" si="80"/>
        <v>1.0077342695218334E-2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-1860.888565382161</v>
      </c>
      <c r="E314">
        <f t="shared" si="68"/>
        <v>-677.30804708544235</v>
      </c>
      <c r="F314">
        <f t="shared" si="69"/>
        <v>36287.327024952137</v>
      </c>
      <c r="G314">
        <f t="shared" si="70"/>
        <v>-17610.009224221569</v>
      </c>
      <c r="H314">
        <f t="shared" si="71"/>
        <v>48383.102699936375</v>
      </c>
      <c r="I314">
        <f t="shared" si="72"/>
        <v>51488.222456691583</v>
      </c>
      <c r="J314" s="41">
        <f t="shared" si="73"/>
        <v>1980.316248334284</v>
      </c>
      <c r="K314">
        <f t="shared" si="74"/>
        <v>19.424249161475785</v>
      </c>
      <c r="L314">
        <f t="shared" si="75"/>
        <v>36.277486907674358</v>
      </c>
      <c r="M314" s="41">
        <f t="shared" si="76"/>
        <v>65.768302581840643</v>
      </c>
      <c r="N314" s="5">
        <f t="shared" si="77"/>
        <v>1.1655235933686751E-6</v>
      </c>
      <c r="O314" s="4">
        <f>SUM($N$54:N314)*0.1+$O$30</f>
        <v>-2.2489917106538838E-5</v>
      </c>
      <c r="P314" s="4">
        <f>SUM($O$235:O314)</f>
        <v>-2.1306682784771589E-3</v>
      </c>
      <c r="Q314" s="5">
        <f t="shared" si="78"/>
        <v>-3.2022497546220465E-6</v>
      </c>
      <c r="R314" s="4">
        <f>SUM($Q$54:Q314)*0.1+$O$8</f>
        <v>1.1321064070218245E-4</v>
      </c>
      <c r="S314" s="4">
        <f>SUM($R$235:R314)</f>
        <v>9.9675710863891074E-3</v>
      </c>
      <c r="T314">
        <f t="shared" si="79"/>
        <v>1.1542289867984444E-4</v>
      </c>
      <c r="U314">
        <f t="shared" si="80"/>
        <v>1.0192753341228706E-2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-1860.888565382161</v>
      </c>
      <c r="E315">
        <f t="shared" si="68"/>
        <v>-677.30804708544235</v>
      </c>
      <c r="F315">
        <f t="shared" si="69"/>
        <v>36287.327024952137</v>
      </c>
      <c r="G315">
        <f t="shared" si="70"/>
        <v>-17677.740028930115</v>
      </c>
      <c r="H315">
        <f t="shared" si="71"/>
        <v>48569.191556474587</v>
      </c>
      <c r="I315">
        <f t="shared" si="72"/>
        <v>51686.25408152501</v>
      </c>
      <c r="J315" s="41">
        <f t="shared" si="73"/>
        <v>1980.316248334284</v>
      </c>
      <c r="K315">
        <f t="shared" si="74"/>
        <v>19.498957812096844</v>
      </c>
      <c r="L315">
        <f t="shared" si="75"/>
        <v>36.277486907674358</v>
      </c>
      <c r="M315" s="41">
        <f t="shared" si="76"/>
        <v>65.790406023731052</v>
      </c>
      <c r="N315" s="5">
        <f t="shared" si="77"/>
        <v>1.1700063764200933E-6</v>
      </c>
      <c r="O315" s="4">
        <f>SUM($N$54:N315)*0.1+$O$30</f>
        <v>-2.2372916468896831E-5</v>
      </c>
      <c r="P315" s="4">
        <f>SUM($O$235:O315)</f>
        <v>-2.1530411949460559E-3</v>
      </c>
      <c r="Q315" s="5">
        <f t="shared" si="78"/>
        <v>-3.2145660998321307E-6</v>
      </c>
      <c r="R315" s="4">
        <f>SUM($Q$54:Q315)*0.1+$O$8</f>
        <v>1.1288918409219924E-4</v>
      </c>
      <c r="S315" s="4">
        <f>SUM($R$235:R315)</f>
        <v>1.0080460270481307E-2</v>
      </c>
      <c r="T315">
        <f t="shared" si="79"/>
        <v>1.1508481774902668E-4</v>
      </c>
      <c r="U315">
        <f t="shared" si="80"/>
        <v>1.0307825456995613E-2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-1860.888565382161</v>
      </c>
      <c r="E316">
        <f t="shared" si="68"/>
        <v>-677.30804708544235</v>
      </c>
      <c r="F316">
        <f t="shared" si="69"/>
        <v>36287.327024952137</v>
      </c>
      <c r="G316">
        <f t="shared" si="70"/>
        <v>-17745.470833638657</v>
      </c>
      <c r="H316">
        <f t="shared" si="71"/>
        <v>48755.280413012806</v>
      </c>
      <c r="I316">
        <f t="shared" si="72"/>
        <v>51884.285706358438</v>
      </c>
      <c r="J316" s="41">
        <f t="shared" si="73"/>
        <v>1980.316248334284</v>
      </c>
      <c r="K316">
        <f t="shared" si="74"/>
        <v>19.573666462717906</v>
      </c>
      <c r="L316">
        <f t="shared" si="75"/>
        <v>36.277486907674358</v>
      </c>
      <c r="M316" s="41">
        <f t="shared" si="76"/>
        <v>65.812586849349586</v>
      </c>
      <c r="N316" s="5">
        <f t="shared" si="77"/>
        <v>1.1744891594715112E-6</v>
      </c>
      <c r="O316" s="4">
        <f>SUM($N$54:N316)*0.1+$O$30</f>
        <v>-2.2255467552949681E-5</v>
      </c>
      <c r="P316" s="4">
        <f>SUM($O$235:O316)</f>
        <v>-2.1752966624990055E-3</v>
      </c>
      <c r="Q316" s="5">
        <f t="shared" si="78"/>
        <v>-3.2268824450422158E-6</v>
      </c>
      <c r="R316" s="4">
        <f>SUM($Q$54:Q316)*0.1+$O$8</f>
        <v>1.1256649584769502E-4</v>
      </c>
      <c r="S316" s="4">
        <f>SUM($R$235:R316)</f>
        <v>1.0193026766329001E-2</v>
      </c>
      <c r="T316">
        <f t="shared" si="79"/>
        <v>1.1474546537196812E-4</v>
      </c>
      <c r="U316">
        <f t="shared" si="80"/>
        <v>1.0422557758486099E-2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-1860.888565382161</v>
      </c>
      <c r="E317">
        <f t="shared" si="68"/>
        <v>-677.30804708544235</v>
      </c>
      <c r="F317">
        <f t="shared" si="69"/>
        <v>36287.327024952137</v>
      </c>
      <c r="G317">
        <f t="shared" si="70"/>
        <v>-17813.201638347204</v>
      </c>
      <c r="H317">
        <f t="shared" si="71"/>
        <v>48941.369269551025</v>
      </c>
      <c r="I317">
        <f t="shared" si="72"/>
        <v>52082.317331191865</v>
      </c>
      <c r="J317" s="41">
        <f t="shared" si="73"/>
        <v>1980.316248334284</v>
      </c>
      <c r="K317">
        <f t="shared" si="74"/>
        <v>19.648375113338965</v>
      </c>
      <c r="L317">
        <f t="shared" si="75"/>
        <v>36.277486907674358</v>
      </c>
      <c r="M317" s="41">
        <f t="shared" si="76"/>
        <v>65.834844980480753</v>
      </c>
      <c r="N317" s="5">
        <f t="shared" si="77"/>
        <v>1.1789719425229293E-6</v>
      </c>
      <c r="O317" s="4">
        <f>SUM($N$54:N317)*0.1+$O$30</f>
        <v>-2.213757035869739E-5</v>
      </c>
      <c r="P317" s="4">
        <f>SUM($O$235:O317)</f>
        <v>-2.197434232857703E-3</v>
      </c>
      <c r="Q317" s="5">
        <f t="shared" si="78"/>
        <v>-3.2391987902523009E-6</v>
      </c>
      <c r="R317" s="4">
        <f>SUM($Q$54:Q317)*0.1+$O$8</f>
        <v>1.1224257596866979E-4</v>
      </c>
      <c r="S317" s="4">
        <f>SUM($R$235:R317)</f>
        <v>1.0305269342297672E-2</v>
      </c>
      <c r="T317">
        <f t="shared" si="79"/>
        <v>1.1440484203681629E-4</v>
      </c>
      <c r="U317">
        <f t="shared" si="80"/>
        <v>1.0536948961869142E-2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-1860.888565382161</v>
      </c>
      <c r="E318">
        <f t="shared" si="68"/>
        <v>-677.30804708544235</v>
      </c>
      <c r="F318">
        <f t="shared" si="69"/>
        <v>36287.327024952137</v>
      </c>
      <c r="G318">
        <f t="shared" si="70"/>
        <v>-17880.93244305575</v>
      </c>
      <c r="H318">
        <f t="shared" si="71"/>
        <v>49127.458126089245</v>
      </c>
      <c r="I318">
        <f t="shared" si="72"/>
        <v>52280.3489560253</v>
      </c>
      <c r="J318" s="41">
        <f t="shared" si="73"/>
        <v>1980.316248334284</v>
      </c>
      <c r="K318">
        <f t="shared" si="74"/>
        <v>19.723083763960027</v>
      </c>
      <c r="L318">
        <f t="shared" si="75"/>
        <v>36.277486907674358</v>
      </c>
      <c r="M318" s="41">
        <f t="shared" si="76"/>
        <v>65.857180338742381</v>
      </c>
      <c r="N318" s="5">
        <f t="shared" si="77"/>
        <v>1.1834547255743474E-6</v>
      </c>
      <c r="O318" s="4">
        <f>SUM($N$54:N318)*0.1+$O$30</f>
        <v>-2.2019224886139957E-5</v>
      </c>
      <c r="P318" s="4">
        <f>SUM($O$235:O318)</f>
        <v>-2.219453457743843E-3</v>
      </c>
      <c r="Q318" s="5">
        <f t="shared" si="78"/>
        <v>-3.2515151354623856E-6</v>
      </c>
      <c r="R318" s="4">
        <f>SUM($Q$54:Q318)*0.1+$O$8</f>
        <v>1.1191742445512353E-4</v>
      </c>
      <c r="S318" s="4">
        <f>SUM($R$235:R318)</f>
        <v>1.0417186766752795E-2</v>
      </c>
      <c r="T318">
        <f t="shared" si="79"/>
        <v>1.140629482402357E-4</v>
      </c>
      <c r="U318">
        <f t="shared" si="80"/>
        <v>1.0650997783517779E-2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-1860.888565382161</v>
      </c>
      <c r="E319">
        <f t="shared" si="68"/>
        <v>-677.30804708544235</v>
      </c>
      <c r="F319">
        <f t="shared" si="69"/>
        <v>36287.327024952137</v>
      </c>
      <c r="G319">
        <f t="shared" si="70"/>
        <v>-17948.663247764296</v>
      </c>
      <c r="H319">
        <f t="shared" si="71"/>
        <v>49313.546982627464</v>
      </c>
      <c r="I319">
        <f t="shared" si="72"/>
        <v>52478.380580858735</v>
      </c>
      <c r="J319" s="41">
        <f t="shared" si="73"/>
        <v>1980.316248334284</v>
      </c>
      <c r="K319">
        <f t="shared" si="74"/>
        <v>19.797792414581089</v>
      </c>
      <c r="L319">
        <f t="shared" si="75"/>
        <v>36.277486907674358</v>
      </c>
      <c r="M319" s="41">
        <f t="shared" si="76"/>
        <v>65.879592845586856</v>
      </c>
      <c r="N319" s="5">
        <f t="shared" si="77"/>
        <v>1.1879375086257655E-6</v>
      </c>
      <c r="O319" s="4">
        <f>SUM($N$54:N319)*0.1+$O$30</f>
        <v>-2.1900431135277382E-5</v>
      </c>
      <c r="P319" s="4">
        <f>SUM($O$235:O319)</f>
        <v>-2.2413538888791202E-3</v>
      </c>
      <c r="Q319" s="5">
        <f t="shared" si="78"/>
        <v>-3.2638314806724707E-6</v>
      </c>
      <c r="R319" s="4">
        <f>SUM($Q$54:Q319)*0.1+$O$8</f>
        <v>1.115910413070563E-4</v>
      </c>
      <c r="S319" s="4">
        <f>SUM($R$235:R319)</f>
        <v>1.0528777808059851E-2</v>
      </c>
      <c r="T319">
        <f t="shared" si="79"/>
        <v>1.1371978448759113E-4</v>
      </c>
      <c r="U319">
        <f t="shared" si="80"/>
        <v>1.0764702940011264E-2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-1860.888565382161</v>
      </c>
      <c r="E320">
        <f t="shared" si="68"/>
        <v>-677.30804708544235</v>
      </c>
      <c r="F320">
        <f t="shared" si="69"/>
        <v>36287.327024952137</v>
      </c>
      <c r="G320">
        <f t="shared" si="70"/>
        <v>-18016.394052472839</v>
      </c>
      <c r="H320">
        <f t="shared" si="71"/>
        <v>49499.635839165683</v>
      </c>
      <c r="I320">
        <f t="shared" si="72"/>
        <v>52676.412205692162</v>
      </c>
      <c r="J320" s="41">
        <f t="shared" si="73"/>
        <v>1980.316248334284</v>
      </c>
      <c r="K320">
        <f t="shared" si="74"/>
        <v>19.872501065202151</v>
      </c>
      <c r="L320">
        <f t="shared" si="75"/>
        <v>36.277486907674358</v>
      </c>
      <c r="M320" s="41">
        <f t="shared" si="76"/>
        <v>65.902082422302215</v>
      </c>
      <c r="N320" s="5">
        <f t="shared" si="77"/>
        <v>1.1924202916771832E-6</v>
      </c>
      <c r="O320" s="4">
        <f>SUM($N$54:N320)*0.1+$O$30</f>
        <v>-2.1781189106109661E-5</v>
      </c>
      <c r="P320" s="4">
        <f>SUM($O$235:O320)</f>
        <v>-2.2631350779852297E-3</v>
      </c>
      <c r="Q320" s="5">
        <f t="shared" si="78"/>
        <v>-3.2761478258825558E-6</v>
      </c>
      <c r="R320" s="4">
        <f>SUM($Q$54:Q320)*0.1+$O$8</f>
        <v>1.1126342652446804E-4</v>
      </c>
      <c r="S320" s="4">
        <f>SUM($R$235:R320)</f>
        <v>1.064004123458432E-2</v>
      </c>
      <c r="T320">
        <f t="shared" si="79"/>
        <v>1.1337535129313517E-4</v>
      </c>
      <c r="U320">
        <f t="shared" si="80"/>
        <v>1.0878063148137256E-2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-1860.888565382161</v>
      </c>
      <c r="E321">
        <f t="shared" si="68"/>
        <v>-677.30804708544235</v>
      </c>
      <c r="F321">
        <f t="shared" si="69"/>
        <v>36287.327024952137</v>
      </c>
      <c r="G321">
        <f t="shared" si="70"/>
        <v>-18084.124857181385</v>
      </c>
      <c r="H321">
        <f t="shared" si="71"/>
        <v>49685.724695703902</v>
      </c>
      <c r="I321">
        <f t="shared" si="72"/>
        <v>52874.443830525597</v>
      </c>
      <c r="J321" s="41">
        <f t="shared" si="73"/>
        <v>1980.316248334284</v>
      </c>
      <c r="K321">
        <f t="shared" si="74"/>
        <v>19.947209715823213</v>
      </c>
      <c r="L321">
        <f t="shared" si="75"/>
        <v>36.277486907674358</v>
      </c>
      <c r="M321" s="41">
        <f t="shared" si="76"/>
        <v>65.92464899001348</v>
      </c>
      <c r="N321" s="5">
        <f t="shared" si="77"/>
        <v>1.1969030747286013E-6</v>
      </c>
      <c r="O321" s="4">
        <f>SUM($N$54:N321)*0.1+$O$30</f>
        <v>-2.1661498798636802E-5</v>
      </c>
      <c r="P321" s="4">
        <f>SUM($O$235:O321)</f>
        <v>-2.2847965767838667E-3</v>
      </c>
      <c r="Q321" s="5">
        <f t="shared" si="78"/>
        <v>-3.2884641710926405E-6</v>
      </c>
      <c r="R321" s="4">
        <f>SUM($Q$54:Q321)*0.1+$O$8</f>
        <v>1.1093458010735878E-4</v>
      </c>
      <c r="S321" s="4">
        <f>SUM($R$235:R321)</f>
        <v>1.0750975814691678E-2</v>
      </c>
      <c r="T321">
        <f t="shared" si="79"/>
        <v>1.1302964918020115E-4</v>
      </c>
      <c r="U321">
        <f t="shared" si="80"/>
        <v>1.0991077124894024E-2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-1860.888565382161</v>
      </c>
      <c r="E322">
        <f t="shared" si="68"/>
        <v>-677.30804708544235</v>
      </c>
      <c r="F322">
        <f t="shared" si="69"/>
        <v>36287.327024952137</v>
      </c>
      <c r="G322">
        <f t="shared" si="70"/>
        <v>-18151.855661889931</v>
      </c>
      <c r="H322">
        <f t="shared" si="71"/>
        <v>49871.813552242122</v>
      </c>
      <c r="I322">
        <f t="shared" si="72"/>
        <v>53072.475455359032</v>
      </c>
      <c r="J322" s="41">
        <f t="shared" si="73"/>
        <v>1980.316248334284</v>
      </c>
      <c r="K322">
        <f t="shared" si="74"/>
        <v>20.021918366444275</v>
      </c>
      <c r="L322">
        <f t="shared" si="75"/>
        <v>36.277486907674358</v>
      </c>
      <c r="M322" s="41">
        <f t="shared" si="76"/>
        <v>65.947292469683788</v>
      </c>
      <c r="N322" s="5">
        <f t="shared" si="77"/>
        <v>1.2013858577800194E-6</v>
      </c>
      <c r="O322" s="4">
        <f>SUM($N$54:N322)*0.1+$O$30</f>
        <v>-2.1541360212858801E-5</v>
      </c>
      <c r="P322" s="4">
        <f>SUM($O$235:O322)</f>
        <v>-2.3063379369967253E-3</v>
      </c>
      <c r="Q322" s="5">
        <f t="shared" si="78"/>
        <v>-3.3007805163027256E-6</v>
      </c>
      <c r="R322" s="4">
        <f>SUM($Q$54:Q322)*0.1+$O$8</f>
        <v>1.1060450205572851E-4</v>
      </c>
      <c r="S322" s="4">
        <f>SUM($R$235:R322)</f>
        <v>1.0861580316747407E-2</v>
      </c>
      <c r="T322">
        <f t="shared" si="79"/>
        <v>1.1268267868140066E-4</v>
      </c>
      <c r="U322">
        <f t="shared" si="80"/>
        <v>1.1103743587492689E-2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-1860.888565382161</v>
      </c>
      <c r="E323">
        <f t="shared" si="68"/>
        <v>-677.30804708544235</v>
      </c>
      <c r="F323">
        <f t="shared" si="69"/>
        <v>36287.327024952137</v>
      </c>
      <c r="G323">
        <f t="shared" si="70"/>
        <v>-18219.586466598474</v>
      </c>
      <c r="H323">
        <f t="shared" si="71"/>
        <v>50057.902408780341</v>
      </c>
      <c r="I323">
        <f t="shared" si="72"/>
        <v>53270.507080192459</v>
      </c>
      <c r="J323" s="41">
        <f t="shared" si="73"/>
        <v>1980.316248334284</v>
      </c>
      <c r="K323">
        <f t="shared" si="74"/>
        <v>20.096627017065337</v>
      </c>
      <c r="L323">
        <f t="shared" si="75"/>
        <v>36.277486907674358</v>
      </c>
      <c r="M323" s="41">
        <f t="shared" si="76"/>
        <v>65.970012782115589</v>
      </c>
      <c r="N323" s="5">
        <f t="shared" si="77"/>
        <v>1.2058686408314373E-6</v>
      </c>
      <c r="O323" s="4">
        <f>SUM($N$54:N323)*0.1+$O$30</f>
        <v>-2.1420773348775658E-5</v>
      </c>
      <c r="P323" s="4">
        <f>SUM($O$235:O323)</f>
        <v>-2.3277587103455008E-3</v>
      </c>
      <c r="Q323" s="5">
        <f t="shared" si="78"/>
        <v>-3.3130968615128107E-6</v>
      </c>
      <c r="R323" s="4">
        <f>SUM($Q$54:Q323)*0.1+$O$8</f>
        <v>1.1027319236957722E-4</v>
      </c>
      <c r="S323" s="4">
        <f>SUM($R$235:R323)</f>
        <v>1.0971853509116985E-2</v>
      </c>
      <c r="T323">
        <f t="shared" si="79"/>
        <v>1.1233444033882664E-4</v>
      </c>
      <c r="U323">
        <f t="shared" si="80"/>
        <v>1.1216061253359489E-2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-1860.888565382161</v>
      </c>
      <c r="E324">
        <f t="shared" si="68"/>
        <v>-677.30804708544235</v>
      </c>
      <c r="F324">
        <f t="shared" si="69"/>
        <v>36287.327024952137</v>
      </c>
      <c r="G324">
        <f t="shared" si="70"/>
        <v>-18287.31727130702</v>
      </c>
      <c r="H324">
        <f t="shared" si="71"/>
        <v>50243.99126531856</v>
      </c>
      <c r="I324">
        <f t="shared" si="72"/>
        <v>53468.538705025887</v>
      </c>
      <c r="J324" s="41">
        <f t="shared" si="73"/>
        <v>1980.316248334284</v>
      </c>
      <c r="K324">
        <f t="shared" si="74"/>
        <v>20.171335667686396</v>
      </c>
      <c r="L324">
        <f t="shared" si="75"/>
        <v>36.277486907674358</v>
      </c>
      <c r="M324" s="41">
        <f t="shared" si="76"/>
        <v>65.992809847951847</v>
      </c>
      <c r="N324" s="5">
        <f t="shared" si="77"/>
        <v>1.2103514238828554E-6</v>
      </c>
      <c r="O324" s="4">
        <f>SUM($N$54:N324)*0.1+$O$30</f>
        <v>-2.1299738206387373E-5</v>
      </c>
      <c r="P324" s="4">
        <f>SUM($O$235:O324)</f>
        <v>-2.3490584485518881E-3</v>
      </c>
      <c r="Q324" s="5">
        <f t="shared" si="78"/>
        <v>-3.3254132067228954E-6</v>
      </c>
      <c r="R324" s="4">
        <f>SUM($Q$54:Q324)*0.1+$O$8</f>
        <v>1.0994065104890494E-4</v>
      </c>
      <c r="S324" s="4">
        <f>SUM($R$235:R324)</f>
        <v>1.108179416016589E-2</v>
      </c>
      <c r="T324">
        <f t="shared" si="79"/>
        <v>1.1198493470426154E-4</v>
      </c>
      <c r="U324">
        <f t="shared" si="80"/>
        <v>1.1328028840138067E-2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-1860.888565382161</v>
      </c>
      <c r="E325">
        <f t="shared" si="68"/>
        <v>-677.30804708544235</v>
      </c>
      <c r="F325">
        <f t="shared" si="69"/>
        <v>36287.327024952137</v>
      </c>
      <c r="G325">
        <f t="shared" si="70"/>
        <v>-18355.048076015566</v>
      </c>
      <c r="H325">
        <f t="shared" si="71"/>
        <v>50430.080121856779</v>
      </c>
      <c r="I325">
        <f t="shared" si="72"/>
        <v>53666.570329859322</v>
      </c>
      <c r="J325" s="41">
        <f t="shared" si="73"/>
        <v>1980.316248334284</v>
      </c>
      <c r="K325">
        <f t="shared" si="74"/>
        <v>20.246044318307458</v>
      </c>
      <c r="L325">
        <f t="shared" si="75"/>
        <v>36.277486907674358</v>
      </c>
      <c r="M325" s="41">
        <f t="shared" si="76"/>
        <v>66.015683587677273</v>
      </c>
      <c r="N325" s="5">
        <f t="shared" si="77"/>
        <v>1.2148342069342735E-6</v>
      </c>
      <c r="O325" s="4">
        <f>SUM($N$54:N325)*0.1+$O$30</f>
        <v>-2.1178254785693943E-5</v>
      </c>
      <c r="P325" s="4">
        <f>SUM($O$235:O325)</f>
        <v>-2.3702367033375821E-3</v>
      </c>
      <c r="Q325" s="5">
        <f t="shared" si="78"/>
        <v>-3.3377295519329805E-6</v>
      </c>
      <c r="R325" s="4">
        <f>SUM($Q$54:Q325)*0.1+$O$8</f>
        <v>1.0960687809371164E-4</v>
      </c>
      <c r="S325" s="4">
        <f>SUM($R$235:R325)</f>
        <v>1.1191401038259602E-2</v>
      </c>
      <c r="T325">
        <f t="shared" si="79"/>
        <v>1.1163416233939113E-4</v>
      </c>
      <c r="U325">
        <f t="shared" si="80"/>
        <v>1.1439645065691799E-2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-1860.888565382161</v>
      </c>
      <c r="E326">
        <f t="shared" si="68"/>
        <v>-677.30804708544235</v>
      </c>
      <c r="F326">
        <f t="shared" si="69"/>
        <v>36287.327024952137</v>
      </c>
      <c r="G326">
        <f t="shared" si="70"/>
        <v>-18422.778880724112</v>
      </c>
      <c r="H326">
        <f t="shared" si="71"/>
        <v>50616.168978394999</v>
      </c>
      <c r="I326">
        <f t="shared" si="72"/>
        <v>53864.601954692756</v>
      </c>
      <c r="J326" s="41">
        <f t="shared" si="73"/>
        <v>1980.316248334284</v>
      </c>
      <c r="K326">
        <f t="shared" si="74"/>
        <v>20.32075296892852</v>
      </c>
      <c r="L326">
        <f t="shared" si="75"/>
        <v>36.277486907674358</v>
      </c>
      <c r="M326" s="41">
        <f t="shared" si="76"/>
        <v>66.038633921619478</v>
      </c>
      <c r="N326" s="5">
        <f t="shared" si="77"/>
        <v>1.2193169899856916E-6</v>
      </c>
      <c r="O326" s="4">
        <f>SUM($N$54:N326)*0.1+$O$30</f>
        <v>-2.1056323086695374E-5</v>
      </c>
      <c r="P326" s="4">
        <f>SUM($O$235:O326)</f>
        <v>-2.3912930264242773E-3</v>
      </c>
      <c r="Q326" s="5">
        <f t="shared" si="78"/>
        <v>-3.3500458971430656E-6</v>
      </c>
      <c r="R326" s="4">
        <f>SUM($Q$54:Q326)*0.1+$O$8</f>
        <v>1.0927187350399733E-4</v>
      </c>
      <c r="S326" s="4">
        <f>SUM($R$235:R326)</f>
        <v>1.13006729117636E-2</v>
      </c>
      <c r="T326">
        <f t="shared" si="79"/>
        <v>1.1128212381602399E-4</v>
      </c>
      <c r="U326">
        <f t="shared" si="80"/>
        <v>1.155090864810613E-2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-1860.888565382161</v>
      </c>
      <c r="E327">
        <f t="shared" si="68"/>
        <v>-677.30804708544235</v>
      </c>
      <c r="F327">
        <f t="shared" si="69"/>
        <v>36287.327024952137</v>
      </c>
      <c r="G327">
        <f t="shared" si="70"/>
        <v>-18490.509685432655</v>
      </c>
      <c r="H327">
        <f t="shared" si="71"/>
        <v>50802.257834933218</v>
      </c>
      <c r="I327">
        <f t="shared" si="72"/>
        <v>54062.633579526184</v>
      </c>
      <c r="J327" s="41">
        <f t="shared" si="73"/>
        <v>1980.316248334284</v>
      </c>
      <c r="K327">
        <f t="shared" si="74"/>
        <v>20.395461619549582</v>
      </c>
      <c r="L327">
        <f t="shared" si="75"/>
        <v>36.277486907674358</v>
      </c>
      <c r="M327" s="41">
        <f t="shared" si="76"/>
        <v>66.06166076995018</v>
      </c>
      <c r="N327" s="5">
        <f t="shared" si="77"/>
        <v>1.2237997730371095E-6</v>
      </c>
      <c r="O327" s="4">
        <f>SUM($N$54:N327)*0.1+$O$30</f>
        <v>-2.0933943109391663E-5</v>
      </c>
      <c r="P327" s="4">
        <f>SUM($O$235:O327)</f>
        <v>-2.412226969533669E-3</v>
      </c>
      <c r="Q327" s="5">
        <f t="shared" si="78"/>
        <v>-3.3623622423531503E-6</v>
      </c>
      <c r="R327" s="4">
        <f>SUM($Q$54:Q327)*0.1+$O$8</f>
        <v>1.0893563727976201E-4</v>
      </c>
      <c r="S327" s="4">
        <f>SUM($R$235:R327)</f>
        <v>1.1409608549043361E-2</v>
      </c>
      <c r="T327">
        <f t="shared" si="79"/>
        <v>1.1092881971631683E-4</v>
      </c>
      <c r="U327">
        <f t="shared" si="80"/>
        <v>1.1661818305690966E-2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-1860.888565382161</v>
      </c>
      <c r="E328">
        <f t="shared" si="68"/>
        <v>-677.30804708544235</v>
      </c>
      <c r="F328">
        <f t="shared" si="69"/>
        <v>36287.327024952137</v>
      </c>
      <c r="G328">
        <f t="shared" si="70"/>
        <v>-18558.240490141201</v>
      </c>
      <c r="H328">
        <f t="shared" si="71"/>
        <v>50988.346691471437</v>
      </c>
      <c r="I328">
        <f t="shared" si="72"/>
        <v>54260.665204359619</v>
      </c>
      <c r="J328" s="41">
        <f t="shared" si="73"/>
        <v>1980.316248334284</v>
      </c>
      <c r="K328">
        <f t="shared" si="74"/>
        <v>20.470170270170644</v>
      </c>
      <c r="L328">
        <f t="shared" si="75"/>
        <v>36.277486907674358</v>
      </c>
      <c r="M328" s="41">
        <f t="shared" si="76"/>
        <v>66.084764052686396</v>
      </c>
      <c r="N328" s="5">
        <f t="shared" si="77"/>
        <v>1.2282825560885274E-6</v>
      </c>
      <c r="O328" s="4">
        <f>SUM($N$54:N328)*0.1+$O$30</f>
        <v>-2.081111485378281E-5</v>
      </c>
      <c r="P328" s="4">
        <f>SUM($O$235:O328)</f>
        <v>-2.4330380843874517E-3</v>
      </c>
      <c r="Q328" s="5">
        <f t="shared" si="78"/>
        <v>-3.3746785875632354E-6</v>
      </c>
      <c r="R328" s="4">
        <f>SUM($Q$54:Q328)*0.1+$O$8</f>
        <v>1.0859816942100569E-4</v>
      </c>
      <c r="S328" s="4">
        <f>SUM($R$235:R328)</f>
        <v>1.1518206718464367E-2</v>
      </c>
      <c r="T328">
        <f t="shared" si="79"/>
        <v>1.1057425063300585E-4</v>
      </c>
      <c r="U328">
        <f t="shared" si="80"/>
        <v>1.1772372756983082E-2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536.53078104358633</v>
      </c>
      <c r="E329">
        <f t="shared" si="68"/>
        <v>88.98229898236184</v>
      </c>
      <c r="F329">
        <f t="shared" si="69"/>
        <v>36287.327024952137</v>
      </c>
      <c r="G329">
        <f t="shared" si="70"/>
        <v>-18625.971294849656</v>
      </c>
      <c r="H329">
        <f t="shared" si="71"/>
        <v>51143.625548009652</v>
      </c>
      <c r="I329">
        <f t="shared" si="72"/>
        <v>54429.745919594265</v>
      </c>
      <c r="J329" s="41">
        <f t="shared" si="73"/>
        <v>543.8594749927845</v>
      </c>
      <c r="K329">
        <f t="shared" si="74"/>
        <v>20.533957011767342</v>
      </c>
      <c r="L329">
        <f t="shared" si="75"/>
        <v>36.277486907674358</v>
      </c>
      <c r="M329" s="41">
        <f t="shared" si="76"/>
        <v>66.104550218351562</v>
      </c>
      <c r="N329" s="5">
        <f t="shared" si="77"/>
        <v>1.2327653391399396E-6</v>
      </c>
      <c r="O329" s="4">
        <f>SUM($N$54:N329)*0.1+$O$30</f>
        <v>-2.0687838319868815E-5</v>
      </c>
      <c r="P329" s="4">
        <f>SUM($O$235:O329)</f>
        <v>-2.4537259227073206E-3</v>
      </c>
      <c r="Q329" s="5">
        <f t="shared" si="78"/>
        <v>-3.3849557639429996E-6</v>
      </c>
      <c r="R329" s="4">
        <f>SUM($Q$54:Q329)*0.1+$O$8</f>
        <v>1.0825967384461138E-4</v>
      </c>
      <c r="S329" s="4">
        <f>SUM($R$235:R329)</f>
        <v>1.1626466392308979E-2</v>
      </c>
      <c r="T329">
        <f t="shared" si="79"/>
        <v>1.1021861746225393E-4</v>
      </c>
      <c r="U329">
        <f t="shared" si="80"/>
        <v>1.1882570920270414E-2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536.53078104358633</v>
      </c>
      <c r="E330">
        <f t="shared" si="68"/>
        <v>88.98229898236184</v>
      </c>
      <c r="F330">
        <f t="shared" si="69"/>
        <v>36287.327024952137</v>
      </c>
      <c r="G330">
        <f t="shared" si="70"/>
        <v>-18617.073064951419</v>
      </c>
      <c r="H330">
        <f t="shared" si="71"/>
        <v>51329.584404547866</v>
      </c>
      <c r="I330">
        <f t="shared" si="72"/>
        <v>54601.480242291444</v>
      </c>
      <c r="J330" s="41">
        <f t="shared" si="73"/>
        <v>543.8594749927845</v>
      </c>
      <c r="K330">
        <f t="shared" si="74"/>
        <v>20.598744843129225</v>
      </c>
      <c r="L330">
        <f t="shared" si="75"/>
        <v>36.277486907674358</v>
      </c>
      <c r="M330" s="41">
        <f t="shared" si="76"/>
        <v>66.124703841467579</v>
      </c>
      <c r="N330" s="5">
        <f t="shared" si="77"/>
        <v>1.2321764072005201E-6</v>
      </c>
      <c r="O330" s="4">
        <f>SUM($N$54:N330)*0.1+$O$30</f>
        <v>-2.0564620679148765E-5</v>
      </c>
      <c r="P330" s="4">
        <f>SUM($O$235:O330)</f>
        <v>-2.4742905433864696E-3</v>
      </c>
      <c r="Q330" s="5">
        <f t="shared" si="78"/>
        <v>-3.3972635050651925E-6</v>
      </c>
      <c r="R330" s="4">
        <f>SUM($Q$54:Q330)*0.1+$O$8</f>
        <v>1.0791994749410487E-4</v>
      </c>
      <c r="S330" s="4">
        <f>SUM($R$235:R330)</f>
        <v>1.1734386339803084E-2</v>
      </c>
      <c r="T330">
        <f t="shared" si="79"/>
        <v>1.098618163458425E-4</v>
      </c>
      <c r="U330">
        <f t="shared" si="80"/>
        <v>1.1992411620055782E-2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536.53078104358633</v>
      </c>
      <c r="E331">
        <f t="shared" si="68"/>
        <v>88.98229898236184</v>
      </c>
      <c r="F331">
        <f t="shared" si="69"/>
        <v>36287.327024952137</v>
      </c>
      <c r="G331">
        <f t="shared" si="70"/>
        <v>-18608.174835053182</v>
      </c>
      <c r="H331">
        <f t="shared" si="71"/>
        <v>51515.543261086088</v>
      </c>
      <c r="I331">
        <f t="shared" si="72"/>
        <v>54773.308902938654</v>
      </c>
      <c r="J331" s="41">
        <f t="shared" si="73"/>
        <v>543.8594749927845</v>
      </c>
      <c r="K331">
        <f t="shared" si="74"/>
        <v>20.663568264064015</v>
      </c>
      <c r="L331">
        <f t="shared" si="75"/>
        <v>36.277486907674358</v>
      </c>
      <c r="M331" s="41">
        <f t="shared" si="76"/>
        <v>66.144925900730186</v>
      </c>
      <c r="N331" s="5">
        <f t="shared" si="77"/>
        <v>1.2315874752611008E-6</v>
      </c>
      <c r="O331" s="4">
        <f>SUM($N$54:N331)*0.1+$O$30</f>
        <v>-2.0441461931622656E-5</v>
      </c>
      <c r="P331" s="4">
        <f>SUM($O$235:O331)</f>
        <v>-2.4947320053180923E-3</v>
      </c>
      <c r="Q331" s="5">
        <f t="shared" si="78"/>
        <v>-3.4095712461873862E-6</v>
      </c>
      <c r="R331" s="4">
        <f>SUM($Q$54:Q331)*0.1+$O$8</f>
        <v>1.0757899036948612E-4</v>
      </c>
      <c r="S331" s="4">
        <f>SUM($R$235:R331)</f>
        <v>1.1841965330172571E-2</v>
      </c>
      <c r="T331">
        <f t="shared" si="79"/>
        <v>1.0950384712337719E-4</v>
      </c>
      <c r="U331">
        <f t="shared" si="80"/>
        <v>1.2101893680716569E-2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536.53078104358633</v>
      </c>
      <c r="E332">
        <f t="shared" si="68"/>
        <v>88.98229898236184</v>
      </c>
      <c r="F332">
        <f t="shared" si="69"/>
        <v>36287.327024952137</v>
      </c>
      <c r="G332">
        <f t="shared" si="70"/>
        <v>-18599.276605154944</v>
      </c>
      <c r="H332">
        <f t="shared" si="71"/>
        <v>51701.50211762431</v>
      </c>
      <c r="I332">
        <f t="shared" si="72"/>
        <v>54945.23101647471</v>
      </c>
      <c r="J332" s="41">
        <f t="shared" si="73"/>
        <v>543.8594749927845</v>
      </c>
      <c r="K332">
        <f t="shared" si="74"/>
        <v>20.728426940676918</v>
      </c>
      <c r="L332">
        <f t="shared" si="75"/>
        <v>36.277486907674358</v>
      </c>
      <c r="M332" s="41">
        <f t="shared" si="76"/>
        <v>66.165216333391029</v>
      </c>
      <c r="N332" s="5">
        <f t="shared" si="77"/>
        <v>1.2309985433216814E-6</v>
      </c>
      <c r="O332" s="4">
        <f>SUM($N$54:N332)*0.1+$O$30</f>
        <v>-2.0318362077290487E-5</v>
      </c>
      <c r="P332" s="4">
        <f>SUM($O$235:O332)</f>
        <v>-2.5150503673953828E-3</v>
      </c>
      <c r="Q332" s="5">
        <f t="shared" si="78"/>
        <v>-3.4218789873095794E-6</v>
      </c>
      <c r="R332" s="4">
        <f>SUM($Q$54:Q332)*0.1+$O$8</f>
        <v>1.0723680247075517E-4</v>
      </c>
      <c r="S332" s="4">
        <f>SUM($R$235:R332)</f>
        <v>1.1949202132643326E-2</v>
      </c>
      <c r="T332">
        <f t="shared" si="79"/>
        <v>1.0914470963659044E-4</v>
      </c>
      <c r="U332">
        <f t="shared" si="80"/>
        <v>1.2211015926502734E-2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536.53078104358633</v>
      </c>
      <c r="E333">
        <f t="shared" si="68"/>
        <v>88.98229898236184</v>
      </c>
      <c r="F333">
        <f t="shared" si="69"/>
        <v>36287.327024952137</v>
      </c>
      <c r="G333">
        <f t="shared" si="70"/>
        <v>-18590.378375256711</v>
      </c>
      <c r="H333">
        <f t="shared" si="71"/>
        <v>51887.460974162525</v>
      </c>
      <c r="I333">
        <f t="shared" si="72"/>
        <v>55117.245708402843</v>
      </c>
      <c r="J333" s="41">
        <f t="shared" si="73"/>
        <v>543.8594749927845</v>
      </c>
      <c r="K333">
        <f t="shared" si="74"/>
        <v>20.793320543058648</v>
      </c>
      <c r="L333">
        <f t="shared" si="75"/>
        <v>36.277486907674358</v>
      </c>
      <c r="M333" s="41">
        <f t="shared" si="76"/>
        <v>66.185575076566636</v>
      </c>
      <c r="N333" s="5">
        <f t="shared" si="77"/>
        <v>1.2304096113822623E-6</v>
      </c>
      <c r="O333" s="4">
        <f>SUM($N$54:N333)*0.1+$O$30</f>
        <v>-2.019532111615226E-5</v>
      </c>
      <c r="P333" s="4">
        <f>SUM($O$235:O333)</f>
        <v>-2.5352456885115349E-3</v>
      </c>
      <c r="Q333" s="5">
        <f t="shared" si="78"/>
        <v>-3.4341867284317723E-6</v>
      </c>
      <c r="R333" s="4">
        <f>SUM($Q$54:Q333)*0.1+$O$8</f>
        <v>1.0689338379791198E-4</v>
      </c>
      <c r="S333" s="4">
        <f>SUM($R$235:R333)</f>
        <v>1.2056095516441238E-2</v>
      </c>
      <c r="T333">
        <f t="shared" si="79"/>
        <v>1.087844037293592E-4</v>
      </c>
      <c r="U333">
        <f t="shared" si="80"/>
        <v>1.2319777181535017E-2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536.53078104358633</v>
      </c>
      <c r="E334">
        <f t="shared" si="68"/>
        <v>88.98229898236184</v>
      </c>
      <c r="F334">
        <f t="shared" si="69"/>
        <v>36287.327024952137</v>
      </c>
      <c r="G334">
        <f t="shared" si="70"/>
        <v>-18581.48014535847</v>
      </c>
      <c r="H334">
        <f t="shared" si="71"/>
        <v>52073.419830700746</v>
      </c>
      <c r="I334">
        <f t="shared" si="72"/>
        <v>55289.3521146411</v>
      </c>
      <c r="J334" s="41">
        <f t="shared" si="73"/>
        <v>543.8594749927845</v>
      </c>
      <c r="K334">
        <f t="shared" si="74"/>
        <v>20.858248745228959</v>
      </c>
      <c r="L334">
        <f t="shared" si="75"/>
        <v>36.277486907674358</v>
      </c>
      <c r="M334" s="41">
        <f t="shared" si="76"/>
        <v>66.206002067239339</v>
      </c>
      <c r="N334" s="5">
        <f t="shared" si="77"/>
        <v>1.2298206794428426E-6</v>
      </c>
      <c r="O334" s="4">
        <f>SUM($N$54:N334)*0.1+$O$30</f>
        <v>-2.0072339048207977E-5</v>
      </c>
      <c r="P334" s="4">
        <f>SUM($O$235:O334)</f>
        <v>-2.5553180275597427E-3</v>
      </c>
      <c r="Q334" s="5">
        <f t="shared" si="78"/>
        <v>-3.446494469553966E-6</v>
      </c>
      <c r="R334" s="4">
        <f>SUM($Q$54:Q334)*0.1+$O$8</f>
        <v>1.065487343509566E-4</v>
      </c>
      <c r="S334" s="4">
        <f>SUM($R$235:R334)</f>
        <v>1.2162644250792195E-2</v>
      </c>
      <c r="T334">
        <f t="shared" si="79"/>
        <v>1.0842292924772385E-4</v>
      </c>
      <c r="U334">
        <f t="shared" si="80"/>
        <v>1.2428176269803234E-2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536.53078104358633</v>
      </c>
      <c r="E335">
        <f t="shared" si="68"/>
        <v>88.98229898236184</v>
      </c>
      <c r="F335">
        <f t="shared" si="69"/>
        <v>36287.327024952137</v>
      </c>
      <c r="G335">
        <f t="shared" si="70"/>
        <v>-18572.581915460236</v>
      </c>
      <c r="H335">
        <f t="shared" si="71"/>
        <v>52259.378687238961</v>
      </c>
      <c r="I335">
        <f t="shared" si="72"/>
        <v>55461.549381375255</v>
      </c>
      <c r="J335" s="41">
        <f t="shared" si="73"/>
        <v>543.8594749927845</v>
      </c>
      <c r="K335">
        <f t="shared" si="74"/>
        <v>20.923211225081179</v>
      </c>
      <c r="L335">
        <f t="shared" si="75"/>
        <v>36.277486907674358</v>
      </c>
      <c r="M335" s="41">
        <f t="shared" si="76"/>
        <v>66.226497242258077</v>
      </c>
      <c r="N335" s="5">
        <f t="shared" si="77"/>
        <v>1.2292317475034235E-6</v>
      </c>
      <c r="O335" s="4">
        <f>SUM($N$54:N335)*0.1+$O$30</f>
        <v>-1.9949415873457634E-5</v>
      </c>
      <c r="P335" s="4">
        <f>SUM($O$235:O335)</f>
        <v>-2.5752674434332003E-3</v>
      </c>
      <c r="Q335" s="5">
        <f t="shared" si="78"/>
        <v>-3.4588022106761589E-6</v>
      </c>
      <c r="R335" s="4">
        <f>SUM($Q$54:Q335)*0.1+$O$8</f>
        <v>1.0620285412988898E-4</v>
      </c>
      <c r="S335" s="4">
        <f>SUM($R$235:R335)</f>
        <v>1.2268847104922084E-2</v>
      </c>
      <c r="T335">
        <f t="shared" si="79"/>
        <v>1.0806028603990756E-4</v>
      </c>
      <c r="U335">
        <f t="shared" si="80"/>
        <v>1.2536212015164788E-2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536.53078104358633</v>
      </c>
      <c r="E336">
        <f t="shared" si="68"/>
        <v>88.98229898236184</v>
      </c>
      <c r="F336">
        <f t="shared" si="69"/>
        <v>36287.327024952137</v>
      </c>
      <c r="G336">
        <f t="shared" si="70"/>
        <v>-18563.683685561999</v>
      </c>
      <c r="H336">
        <f t="shared" si="71"/>
        <v>52445.337543777183</v>
      </c>
      <c r="I336">
        <f t="shared" si="72"/>
        <v>55633.836664913964</v>
      </c>
      <c r="J336" s="41">
        <f t="shared" si="73"/>
        <v>543.8594749927845</v>
      </c>
      <c r="K336">
        <f t="shared" si="74"/>
        <v>20.988207664327543</v>
      </c>
      <c r="L336">
        <f t="shared" si="75"/>
        <v>36.277486907674358</v>
      </c>
      <c r="M336" s="41">
        <f t="shared" si="76"/>
        <v>66.247060538339298</v>
      </c>
      <c r="N336" s="5">
        <f t="shared" si="77"/>
        <v>1.2286428155640041E-6</v>
      </c>
      <c r="O336" s="4">
        <f>SUM($N$54:N336)*0.1+$O$30</f>
        <v>-1.9826551591901233E-5</v>
      </c>
      <c r="P336" s="4">
        <f>SUM($O$235:O336)</f>
        <v>-2.5950939950251015E-3</v>
      </c>
      <c r="Q336" s="5">
        <f t="shared" si="78"/>
        <v>-3.4711099517983526E-6</v>
      </c>
      <c r="R336" s="4">
        <f>SUM($Q$54:Q336)*0.1+$O$8</f>
        <v>1.0585574313470915E-4</v>
      </c>
      <c r="S336" s="4">
        <f>SUM($R$235:R336)</f>
        <v>1.2374702848056793E-2</v>
      </c>
      <c r="T336">
        <f t="shared" si="79"/>
        <v>1.076964739563364E-4</v>
      </c>
      <c r="U336">
        <f t="shared" si="80"/>
        <v>1.2643883241343232E-2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536.53078104358633</v>
      </c>
      <c r="E337">
        <f t="shared" si="68"/>
        <v>88.98229898236184</v>
      </c>
      <c r="F337">
        <f t="shared" si="69"/>
        <v>36287.327024952137</v>
      </c>
      <c r="G337">
        <f t="shared" si="70"/>
        <v>-18554.785455663765</v>
      </c>
      <c r="H337">
        <f t="shared" si="71"/>
        <v>52631.296400315405</v>
      </c>
      <c r="I337">
        <f t="shared" si="72"/>
        <v>55806.213131546254</v>
      </c>
      <c r="J337" s="41">
        <f t="shared" si="73"/>
        <v>543.8594749927845</v>
      </c>
      <c r="K337">
        <f t="shared" si="74"/>
        <v>21.053237748445454</v>
      </c>
      <c r="L337">
        <f t="shared" si="75"/>
        <v>36.277486907674358</v>
      </c>
      <c r="M337" s="41">
        <f t="shared" si="76"/>
        <v>66.267691892067759</v>
      </c>
      <c r="N337" s="5">
        <f t="shared" si="77"/>
        <v>1.228053883624585E-6</v>
      </c>
      <c r="O337" s="4">
        <f>SUM($N$54:N337)*0.1+$O$30</f>
        <v>-1.9703746203538773E-5</v>
      </c>
      <c r="P337" s="4">
        <f>SUM($O$235:O337)</f>
        <v>-2.6147977412286404E-3</v>
      </c>
      <c r="Q337" s="5">
        <f t="shared" si="78"/>
        <v>-3.4834176929205459E-6</v>
      </c>
      <c r="R337" s="4">
        <f>SUM($Q$54:Q337)*0.1+$O$8</f>
        <v>1.0550740136541708E-4</v>
      </c>
      <c r="S337" s="4">
        <f>SUM($R$235:R337)</f>
        <v>1.2480210249422211E-2</v>
      </c>
      <c r="T337">
        <f t="shared" si="79"/>
        <v>1.0733149284966031E-4</v>
      </c>
      <c r="U337">
        <f t="shared" si="80"/>
        <v>1.2751188771927015E-2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536.53078104358633</v>
      </c>
      <c r="E338">
        <f t="shared" si="68"/>
        <v>88.98229898236184</v>
      </c>
      <c r="F338">
        <f t="shared" si="69"/>
        <v>36287.327024952137</v>
      </c>
      <c r="G338">
        <f t="shared" si="70"/>
        <v>-18545.887225765528</v>
      </c>
      <c r="H338">
        <f t="shared" si="71"/>
        <v>52817.255256853619</v>
      </c>
      <c r="I338">
        <f t="shared" si="72"/>
        <v>55978.677957401283</v>
      </c>
      <c r="J338" s="41">
        <f t="shared" si="73"/>
        <v>543.8594749927845</v>
      </c>
      <c r="K338">
        <f t="shared" si="74"/>
        <v>21.118301166624562</v>
      </c>
      <c r="L338">
        <f t="shared" si="75"/>
        <v>36.277486907674358</v>
      </c>
      <c r="M338" s="41">
        <f t="shared" si="76"/>
        <v>66.288391239897422</v>
      </c>
      <c r="N338" s="5">
        <f t="shared" si="77"/>
        <v>1.2274649516851655E-6</v>
      </c>
      <c r="O338" s="4">
        <f>SUM($N$54:N338)*0.1+$O$30</f>
        <v>-1.9580999708370257E-5</v>
      </c>
      <c r="P338" s="4">
        <f>SUM($O$235:O338)</f>
        <v>-2.6343787409370107E-3</v>
      </c>
      <c r="Q338" s="5">
        <f t="shared" si="78"/>
        <v>-3.4957254340427387E-6</v>
      </c>
      <c r="R338" s="4">
        <f>SUM($Q$54:Q338)*0.1+$O$8</f>
        <v>1.0515782882201281E-4</v>
      </c>
      <c r="S338" s="4">
        <f>SUM($R$235:R338)</f>
        <v>1.2585368078244223E-2</v>
      </c>
      <c r="T338">
        <f t="shared" si="79"/>
        <v>1.0696534257477487E-4</v>
      </c>
      <c r="U338">
        <f t="shared" si="80"/>
        <v>1.2858127430368295E-2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536.53078104358633</v>
      </c>
      <c r="E339">
        <f t="shared" si="68"/>
        <v>88.98229898236184</v>
      </c>
      <c r="F339">
        <f t="shared" si="69"/>
        <v>36287.327024952137</v>
      </c>
      <c r="G339">
        <f t="shared" si="70"/>
        <v>-18536.98899586729</v>
      </c>
      <c r="H339">
        <f t="shared" si="71"/>
        <v>53003.214113391841</v>
      </c>
      <c r="I339">
        <f t="shared" si="72"/>
        <v>56151.230328310397</v>
      </c>
      <c r="J339" s="41">
        <f t="shared" si="73"/>
        <v>543.8594749927845</v>
      </c>
      <c r="K339">
        <f t="shared" si="74"/>
        <v>21.183397611714724</v>
      </c>
      <c r="L339">
        <f t="shared" si="75"/>
        <v>36.277486907674358</v>
      </c>
      <c r="M339" s="41">
        <f t="shared" si="76"/>
        <v>66.30915851815233</v>
      </c>
      <c r="N339" s="5">
        <f t="shared" si="77"/>
        <v>1.2268760197457462E-6</v>
      </c>
      <c r="O339" s="4">
        <f>SUM($N$54:N339)*0.1+$O$30</f>
        <v>-1.9458312106395686E-5</v>
      </c>
      <c r="P339" s="4">
        <f>SUM($O$235:O339)</f>
        <v>-2.6538370530434065E-3</v>
      </c>
      <c r="Q339" s="5">
        <f t="shared" si="78"/>
        <v>-3.5080331751649324E-6</v>
      </c>
      <c r="R339" s="4">
        <f>SUM($Q$54:Q339)*0.1+$O$8</f>
        <v>1.0480702550449632E-4</v>
      </c>
      <c r="S339" s="4">
        <f>SUM($R$235:R339)</f>
        <v>1.2690175103748719E-2</v>
      </c>
      <c r="T339">
        <f t="shared" si="79"/>
        <v>1.0659802298884368E-4</v>
      </c>
      <c r="U339">
        <f t="shared" si="80"/>
        <v>1.2964698039981877E-2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536.53078104358633</v>
      </c>
      <c r="E340">
        <f t="shared" si="68"/>
        <v>88.98229898236184</v>
      </c>
      <c r="F340">
        <f t="shared" si="69"/>
        <v>36287.327024952137</v>
      </c>
      <c r="G340">
        <f t="shared" si="70"/>
        <v>-18528.090765969057</v>
      </c>
      <c r="H340">
        <f t="shared" si="71"/>
        <v>53189.172969930063</v>
      </c>
      <c r="I340">
        <f t="shared" si="72"/>
        <v>56323.869439671194</v>
      </c>
      <c r="J340" s="41">
        <f t="shared" si="73"/>
        <v>543.8594749927845</v>
      </c>
      <c r="K340">
        <f t="shared" si="74"/>
        <v>21.248526780174725</v>
      </c>
      <c r="L340">
        <f t="shared" si="75"/>
        <v>36.277486907674358</v>
      </c>
      <c r="M340" s="41">
        <f t="shared" si="76"/>
        <v>66.329993663027409</v>
      </c>
      <c r="N340" s="5">
        <f t="shared" si="77"/>
        <v>1.226287087806327E-6</v>
      </c>
      <c r="O340" s="4">
        <f>SUM($N$54:N340)*0.1+$O$30</f>
        <v>-1.9335683397615052E-5</v>
      </c>
      <c r="P340" s="4">
        <f>SUM($O$235:O340)</f>
        <v>-2.6731727364410216E-3</v>
      </c>
      <c r="Q340" s="5">
        <f t="shared" si="78"/>
        <v>-3.5203409162871257E-6</v>
      </c>
      <c r="R340" s="4">
        <f>SUM($Q$54:Q340)*0.1+$O$8</f>
        <v>1.044549914128676E-4</v>
      </c>
      <c r="S340" s="4">
        <f>SUM($R$235:R340)</f>
        <v>1.2794630095161586E-2</v>
      </c>
      <c r="T340">
        <f t="shared" si="79"/>
        <v>1.0622953395132189E-4</v>
      </c>
      <c r="U340">
        <f t="shared" si="80"/>
        <v>1.3070899423944252E-2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536.53078104358633</v>
      </c>
      <c r="E341">
        <f t="shared" si="68"/>
        <v>88.98229898236184</v>
      </c>
      <c r="F341">
        <f t="shared" si="69"/>
        <v>36287.327024952137</v>
      </c>
      <c r="G341">
        <f t="shared" si="70"/>
        <v>-18519.192536070819</v>
      </c>
      <c r="H341">
        <f t="shared" si="71"/>
        <v>53375.131826468278</v>
      </c>
      <c r="I341">
        <f t="shared" si="72"/>
        <v>56496.594496313919</v>
      </c>
      <c r="J341" s="41">
        <f t="shared" si="73"/>
        <v>543.8594749927845</v>
      </c>
      <c r="K341">
        <f t="shared" si="74"/>
        <v>21.313688372021875</v>
      </c>
      <c r="L341">
        <f t="shared" si="75"/>
        <v>36.277486907674358</v>
      </c>
      <c r="M341" s="41">
        <f t="shared" si="76"/>
        <v>66.350896610589331</v>
      </c>
      <c r="N341" s="5">
        <f t="shared" si="77"/>
        <v>1.2256981558669077E-6</v>
      </c>
      <c r="O341" s="4">
        <f>SUM($N$54:N341)*0.1+$O$30</f>
        <v>-1.9213113582028359E-5</v>
      </c>
      <c r="P341" s="4">
        <f>SUM($O$235:O341)</f>
        <v>-2.69238585002305E-3</v>
      </c>
      <c r="Q341" s="5">
        <f t="shared" si="78"/>
        <v>-3.532648657409319E-6</v>
      </c>
      <c r="R341" s="4">
        <f>SUM($Q$54:Q341)*0.1+$O$8</f>
        <v>1.0410172654712667E-4</v>
      </c>
      <c r="S341" s="4">
        <f>SUM($R$235:R341)</f>
        <v>1.2898731821708713E-2</v>
      </c>
      <c r="T341">
        <f t="shared" si="79"/>
        <v>1.0585987532398034E-4</v>
      </c>
      <c r="U341">
        <f t="shared" si="80"/>
        <v>1.3176730405292707E-2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536.53078104358633</v>
      </c>
      <c r="E342">
        <f t="shared" si="68"/>
        <v>88.98229898236184</v>
      </c>
      <c r="F342">
        <f t="shared" si="69"/>
        <v>36287.327024952137</v>
      </c>
      <c r="G342">
        <f t="shared" si="70"/>
        <v>-18510.294306172582</v>
      </c>
      <c r="H342">
        <f t="shared" si="71"/>
        <v>53561.0906830065</v>
      </c>
      <c r="I342">
        <f t="shared" si="72"/>
        <v>56669.404712369891</v>
      </c>
      <c r="J342" s="41">
        <f t="shared" si="73"/>
        <v>543.8594749927845</v>
      </c>
      <c r="K342">
        <f t="shared" si="74"/>
        <v>21.378882090782376</v>
      </c>
      <c r="L342">
        <f t="shared" si="75"/>
        <v>36.277486907674358</v>
      </c>
      <c r="M342" s="41">
        <f t="shared" si="76"/>
        <v>66.371867296777395</v>
      </c>
      <c r="N342" s="5">
        <f t="shared" si="77"/>
        <v>1.2251092239274882E-6</v>
      </c>
      <c r="O342" s="4">
        <f>SUM($N$54:N342)*0.1+$O$30</f>
        <v>-1.909060265963561E-5</v>
      </c>
      <c r="P342" s="4">
        <f>SUM($O$235:O342)</f>
        <v>-2.7114764526826856E-3</v>
      </c>
      <c r="Q342" s="5">
        <f t="shared" si="78"/>
        <v>-3.5449563985315123E-6</v>
      </c>
      <c r="R342" s="4">
        <f>SUM($Q$54:Q342)*0.1+$O$8</f>
        <v>1.0374723090727352E-4</v>
      </c>
      <c r="S342" s="4">
        <f>SUM($R$235:R342)</f>
        <v>1.3002479052615987E-2</v>
      </c>
      <c r="T342">
        <f t="shared" si="79"/>
        <v>1.0548904697093066E-4</v>
      </c>
      <c r="U342">
        <f t="shared" si="80"/>
        <v>1.3282189806924543E-2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536.53078104358633</v>
      </c>
      <c r="E343">
        <f t="shared" si="68"/>
        <v>88.98229898236184</v>
      </c>
      <c r="F343">
        <f t="shared" si="69"/>
        <v>36287.327024952137</v>
      </c>
      <c r="G343">
        <f t="shared" si="70"/>
        <v>-18501.396076274345</v>
      </c>
      <c r="H343">
        <f t="shared" si="71"/>
        <v>53747.049539544714</v>
      </c>
      <c r="I343">
        <f t="shared" si="72"/>
        <v>56842.299311141993</v>
      </c>
      <c r="J343" s="41">
        <f t="shared" si="73"/>
        <v>543.8594749927845</v>
      </c>
      <c r="K343">
        <f t="shared" si="74"/>
        <v>21.444107643442454</v>
      </c>
      <c r="L343">
        <f t="shared" si="75"/>
        <v>36.277486907674358</v>
      </c>
      <c r="M343" s="41">
        <f t="shared" si="76"/>
        <v>66.392905657404398</v>
      </c>
      <c r="N343" s="5">
        <f t="shared" si="77"/>
        <v>1.2245202919880689E-6</v>
      </c>
      <c r="O343" s="4">
        <f>SUM($N$54:N343)*0.1+$O$30</f>
        <v>-1.8968150630436803E-5</v>
      </c>
      <c r="P343" s="4">
        <f>SUM($O$235:O343)</f>
        <v>-2.7304446033131224E-3</v>
      </c>
      <c r="Q343" s="5">
        <f t="shared" si="78"/>
        <v>-3.5572641396537051E-6</v>
      </c>
      <c r="R343" s="4">
        <f>SUM($Q$54:Q343)*0.1+$O$8</f>
        <v>1.0339150449330814E-4</v>
      </c>
      <c r="S343" s="4">
        <f>SUM($R$235:R343)</f>
        <v>1.3105870557109295E-2</v>
      </c>
      <c r="T343">
        <f t="shared" si="79"/>
        <v>1.0511704875865142E-4</v>
      </c>
      <c r="U343">
        <f t="shared" si="80"/>
        <v>1.3387276451596345E-2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536.53078104358633</v>
      </c>
      <c r="E344">
        <f t="shared" si="68"/>
        <v>88.98229898236184</v>
      </c>
      <c r="F344">
        <f t="shared" si="69"/>
        <v>36287.327024952137</v>
      </c>
      <c r="G344">
        <f t="shared" si="70"/>
        <v>-18492.497846376111</v>
      </c>
      <c r="H344">
        <f t="shared" si="71"/>
        <v>53933.008396082929</v>
      </c>
      <c r="I344">
        <f t="shared" si="72"/>
        <v>57015.27752497726</v>
      </c>
      <c r="J344" s="41">
        <f t="shared" si="73"/>
        <v>543.8594749927845</v>
      </c>
      <c r="K344">
        <f t="shared" si="74"/>
        <v>21.509364740400297</v>
      </c>
      <c r="L344">
        <f t="shared" si="75"/>
        <v>36.277486907674358</v>
      </c>
      <c r="M344" s="41">
        <f t="shared" si="76"/>
        <v>66.414011628157425</v>
      </c>
      <c r="N344" s="5">
        <f t="shared" si="77"/>
        <v>1.2239313600486496E-6</v>
      </c>
      <c r="O344" s="4">
        <f>SUM($N$54:N344)*0.1+$O$30</f>
        <v>-1.884575749443194E-5</v>
      </c>
      <c r="P344" s="4">
        <f>SUM($O$235:O344)</f>
        <v>-2.7492903608075541E-3</v>
      </c>
      <c r="Q344" s="5">
        <f t="shared" si="78"/>
        <v>-3.5695718807758984E-6</v>
      </c>
      <c r="R344" s="4">
        <f>SUM($Q$54:Q344)*0.1+$O$8</f>
        <v>1.0303454730523056E-4</v>
      </c>
      <c r="S344" s="4">
        <f>SUM($R$235:R344)</f>
        <v>1.3208905104414526E-2</v>
      </c>
      <c r="T344">
        <f t="shared" si="79"/>
        <v>1.0474388055601497E-4</v>
      </c>
      <c r="U344">
        <f t="shared" si="80"/>
        <v>1.3491989161923361E-2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536.53078104358633</v>
      </c>
      <c r="E345">
        <f t="shared" si="68"/>
        <v>88.98229898236184</v>
      </c>
      <c r="F345">
        <f t="shared" si="69"/>
        <v>36287.327024952137</v>
      </c>
      <c r="G345">
        <f t="shared" si="70"/>
        <v>-18483.59961647787</v>
      </c>
      <c r="H345">
        <f t="shared" si="71"/>
        <v>54118.967252621151</v>
      </c>
      <c r="I345">
        <f t="shared" si="72"/>
        <v>57188.338595141417</v>
      </c>
      <c r="J345" s="41">
        <f t="shared" si="73"/>
        <v>543.8594749927845</v>
      </c>
      <c r="K345">
        <f t="shared" si="74"/>
        <v>21.574653095418725</v>
      </c>
      <c r="L345">
        <f t="shared" si="75"/>
        <v>36.277486907674358</v>
      </c>
      <c r="M345" s="41">
        <f t="shared" si="76"/>
        <v>66.435185144598748</v>
      </c>
      <c r="N345" s="5">
        <f t="shared" si="77"/>
        <v>1.2233424281092302E-6</v>
      </c>
      <c r="O345" s="4">
        <f>SUM($N$54:N345)*0.1+$O$30</f>
        <v>-1.8723423251621017E-5</v>
      </c>
      <c r="P345" s="4">
        <f>SUM($O$235:O345)</f>
        <v>-2.7680137840591749E-3</v>
      </c>
      <c r="Q345" s="5">
        <f t="shared" si="78"/>
        <v>-3.5818796218980917E-6</v>
      </c>
      <c r="R345" s="4">
        <f>SUM($Q$54:Q345)*0.1+$O$8</f>
        <v>1.0267635934304075E-4</v>
      </c>
      <c r="S345" s="4">
        <f>SUM($R$235:R345)</f>
        <v>1.3311581463757566E-2</v>
      </c>
      <c r="T345">
        <f t="shared" si="79"/>
        <v>1.0436954223431553E-4</v>
      </c>
      <c r="U345">
        <f t="shared" si="80"/>
        <v>1.3596326760378908E-2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536.53078104358633</v>
      </c>
      <c r="E346">
        <f t="shared" si="68"/>
        <v>88.98229898236184</v>
      </c>
      <c r="F346">
        <f t="shared" si="69"/>
        <v>36287.327024952137</v>
      </c>
      <c r="G346">
        <f t="shared" si="70"/>
        <v>-18474.701386579636</v>
      </c>
      <c r="H346">
        <f t="shared" si="71"/>
        <v>54304.926109159365</v>
      </c>
      <c r="I346">
        <f t="shared" si="72"/>
        <v>57361.48177169542</v>
      </c>
      <c r="J346" s="41">
        <f t="shared" si="73"/>
        <v>543.8594749927845</v>
      </c>
      <c r="K346">
        <f t="shared" si="74"/>
        <v>21.639972425578613</v>
      </c>
      <c r="L346">
        <f t="shared" si="75"/>
        <v>36.277486907674358</v>
      </c>
      <c r="M346" s="41">
        <f t="shared" si="76"/>
        <v>66.456426142166691</v>
      </c>
      <c r="N346" s="5">
        <f t="shared" si="77"/>
        <v>1.2227534961698109E-6</v>
      </c>
      <c r="O346" s="4">
        <f>SUM($N$54:N346)*0.1+$O$30</f>
        <v>-1.8601147902004036E-5</v>
      </c>
      <c r="P346" s="4">
        <f>SUM($O$235:O346)</f>
        <v>-2.786614931961179E-3</v>
      </c>
      <c r="Q346" s="5">
        <f t="shared" si="78"/>
        <v>-3.594187363020285E-6</v>
      </c>
      <c r="R346" s="4">
        <f>SUM($Q$54:Q346)*0.1+$O$8</f>
        <v>1.0231694060673871E-4</v>
      </c>
      <c r="S346" s="4">
        <f>SUM($R$235:R346)</f>
        <v>1.3413898404364305E-2</v>
      </c>
      <c r="T346">
        <f t="shared" si="79"/>
        <v>1.0399403366729807E-4</v>
      </c>
      <c r="U346">
        <f t="shared" si="80"/>
        <v>1.3700288069293881E-2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536.53078104358633</v>
      </c>
      <c r="E347">
        <f t="shared" si="68"/>
        <v>88.98229898236184</v>
      </c>
      <c r="F347">
        <f t="shared" si="69"/>
        <v>36287.327024952137</v>
      </c>
      <c r="G347">
        <f t="shared" si="70"/>
        <v>-18465.803156681402</v>
      </c>
      <c r="H347">
        <f t="shared" si="71"/>
        <v>54490.884965697587</v>
      </c>
      <c r="I347">
        <f t="shared" si="72"/>
        <v>57534.70631337395</v>
      </c>
      <c r="J347" s="41">
        <f t="shared" si="73"/>
        <v>543.8594749927845</v>
      </c>
      <c r="K347">
        <f t="shared" si="74"/>
        <v>21.705322451233048</v>
      </c>
      <c r="L347">
        <f t="shared" si="75"/>
        <v>36.277486907674358</v>
      </c>
      <c r="M347" s="41">
        <f t="shared" si="76"/>
        <v>66.477734556176443</v>
      </c>
      <c r="N347" s="5">
        <f t="shared" si="77"/>
        <v>1.2221645642303918E-6</v>
      </c>
      <c r="O347" s="4">
        <f>SUM($N$54:N347)*0.1+$O$30</f>
        <v>-1.8478931445580996E-5</v>
      </c>
      <c r="P347" s="4">
        <f>SUM($O$235:O347)</f>
        <v>-2.80509386340676E-3</v>
      </c>
      <c r="Q347" s="5">
        <f t="shared" si="78"/>
        <v>-3.6064951041424783E-6</v>
      </c>
      <c r="R347" s="4">
        <f>SUM($Q$54:Q347)*0.1+$O$8</f>
        <v>1.0195629109632448E-4</v>
      </c>
      <c r="S347" s="4">
        <f>SUM($R$235:R347)</f>
        <v>1.3515854695460629E-2</v>
      </c>
      <c r="T347">
        <f t="shared" si="79"/>
        <v>1.0361735473118843E-4</v>
      </c>
      <c r="U347">
        <f t="shared" si="80"/>
        <v>1.3803871910856294E-2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536.53078104358633</v>
      </c>
      <c r="E348">
        <f t="shared" si="68"/>
        <v>88.98229898236184</v>
      </c>
      <c r="F348">
        <f t="shared" si="69"/>
        <v>36287.327024952137</v>
      </c>
      <c r="G348">
        <f t="shared" si="70"/>
        <v>-18456.904926783165</v>
      </c>
      <c r="H348">
        <f t="shared" si="71"/>
        <v>54676.843822235809</v>
      </c>
      <c r="I348">
        <f t="shared" si="72"/>
        <v>57708.011487465745</v>
      </c>
      <c r="J348" s="41">
        <f t="shared" si="73"/>
        <v>543.8594749927845</v>
      </c>
      <c r="K348">
        <f t="shared" si="74"/>
        <v>21.770702895962199</v>
      </c>
      <c r="L348">
        <f t="shared" si="75"/>
        <v>36.277486907674358</v>
      </c>
      <c r="M348" s="41">
        <f t="shared" si="76"/>
        <v>66.499110321820922</v>
      </c>
      <c r="N348" s="5">
        <f t="shared" si="77"/>
        <v>1.2215756322909723E-6</v>
      </c>
      <c r="O348" s="4">
        <f>SUM($N$54:N348)*0.1+$O$30</f>
        <v>-1.8356773882351897E-5</v>
      </c>
      <c r="P348" s="4">
        <f>SUM($O$235:O348)</f>
        <v>-2.823450637289112E-3</v>
      </c>
      <c r="Q348" s="5">
        <f t="shared" si="78"/>
        <v>-3.6188028452646716E-6</v>
      </c>
      <c r="R348" s="4">
        <f>SUM($Q$54:Q348)*0.1+$O$8</f>
        <v>1.0159441081179801E-4</v>
      </c>
      <c r="S348" s="4">
        <f>SUM($R$235:R348)</f>
        <v>1.3617449106272427E-2</v>
      </c>
      <c r="T348">
        <f t="shared" si="79"/>
        <v>1.032395053047242E-4</v>
      </c>
      <c r="U348">
        <f t="shared" si="80"/>
        <v>1.3907077107110899E-2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536.53078104358633</v>
      </c>
      <c r="E349">
        <f t="shared" si="68"/>
        <v>88.98229898236184</v>
      </c>
      <c r="F349">
        <f t="shared" si="69"/>
        <v>36287.327024952137</v>
      </c>
      <c r="G349">
        <f t="shared" si="70"/>
        <v>-18448.006696884928</v>
      </c>
      <c r="H349">
        <f t="shared" si="71"/>
        <v>54862.802678774024</v>
      </c>
      <c r="I349">
        <f t="shared" si="72"/>
        <v>57881.396569695913</v>
      </c>
      <c r="J349" s="41">
        <f t="shared" si="73"/>
        <v>543.8594749927845</v>
      </c>
      <c r="K349">
        <f t="shared" si="74"/>
        <v>21.836113486528898</v>
      </c>
      <c r="L349">
        <f t="shared" si="75"/>
        <v>36.277486907674358</v>
      </c>
      <c r="M349" s="41">
        <f t="shared" si="76"/>
        <v>66.520553374171669</v>
      </c>
      <c r="N349" s="5">
        <f t="shared" si="77"/>
        <v>1.2209867003515531E-6</v>
      </c>
      <c r="O349" s="4">
        <f>SUM($N$54:N349)*0.1+$O$30</f>
        <v>-1.8234675212316745E-5</v>
      </c>
      <c r="P349" s="4">
        <f>SUM($O$235:O349)</f>
        <v>-2.8416853125014289E-3</v>
      </c>
      <c r="Q349" s="5">
        <f t="shared" si="78"/>
        <v>-3.6311105863868649E-6</v>
      </c>
      <c r="R349" s="4">
        <f>SUM($Q$54:Q349)*0.1+$O$8</f>
        <v>1.0123129975315933E-4</v>
      </c>
      <c r="S349" s="4">
        <f>SUM($R$235:R349)</f>
        <v>1.3718680406025587E-2</v>
      </c>
      <c r="T349">
        <f t="shared" si="79"/>
        <v>1.0286048526918718E-4</v>
      </c>
      <c r="U349">
        <f t="shared" si="80"/>
        <v>1.4009902479958834E-2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536.53078104358633</v>
      </c>
      <c r="E350">
        <f t="shared" si="68"/>
        <v>88.98229898236184</v>
      </c>
      <c r="F350">
        <f t="shared" si="69"/>
        <v>36287.327024952137</v>
      </c>
      <c r="G350">
        <f t="shared" si="70"/>
        <v>-18439.10846698669</v>
      </c>
      <c r="H350">
        <f t="shared" si="71"/>
        <v>55048.761535312246</v>
      </c>
      <c r="I350">
        <f t="shared" si="72"/>
        <v>58054.860844109971</v>
      </c>
      <c r="J350" s="41">
        <f t="shared" si="73"/>
        <v>543.8594749927845</v>
      </c>
      <c r="K350">
        <f t="shared" si="74"/>
        <v>21.901553952834906</v>
      </c>
      <c r="L350">
        <f t="shared" si="75"/>
        <v>36.277486907674358</v>
      </c>
      <c r="M350" s="41">
        <f t="shared" si="76"/>
        <v>66.542063648179649</v>
      </c>
      <c r="N350" s="5">
        <f t="shared" si="77"/>
        <v>1.2203977684121336E-6</v>
      </c>
      <c r="O350" s="4">
        <f>SUM($N$54:N350)*0.1+$O$30</f>
        <v>-1.8112635435475531E-5</v>
      </c>
      <c r="P350" s="4">
        <f>SUM($O$235:O350)</f>
        <v>-2.8597979479369042E-3</v>
      </c>
      <c r="Q350" s="5">
        <f t="shared" si="78"/>
        <v>-3.6434183275090581E-6</v>
      </c>
      <c r="R350" s="4">
        <f>SUM($Q$54:Q350)*0.1+$O$8</f>
        <v>1.0086695792040841E-4</v>
      </c>
      <c r="S350" s="4">
        <f>SUM($R$235:R350)</f>
        <v>1.3819547363945995E-2</v>
      </c>
      <c r="T350">
        <f t="shared" si="79"/>
        <v>1.0248029450843651E-4</v>
      </c>
      <c r="U350">
        <f t="shared" si="80"/>
        <v>1.4112346851157351E-2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536.53078104358633</v>
      </c>
      <c r="E351">
        <f t="shared" si="68"/>
        <v>88.98229898236184</v>
      </c>
      <c r="F351">
        <f t="shared" si="69"/>
        <v>36287.327024952137</v>
      </c>
      <c r="G351">
        <f t="shared" si="70"/>
        <v>-18430.210237088457</v>
      </c>
      <c r="H351">
        <f t="shared" si="71"/>
        <v>55234.720391850467</v>
      </c>
      <c r="I351">
        <f t="shared" si="72"/>
        <v>58228.403602959806</v>
      </c>
      <c r="J351" s="41">
        <f t="shared" si="73"/>
        <v>543.8594749927845</v>
      </c>
      <c r="K351">
        <f t="shared" si="74"/>
        <v>21.967024027877883</v>
      </c>
      <c r="L351">
        <f t="shared" si="75"/>
        <v>36.277486907674358</v>
      </c>
      <c r="M351" s="41">
        <f t="shared" si="76"/>
        <v>66.563641078676113</v>
      </c>
      <c r="N351" s="5">
        <f t="shared" si="77"/>
        <v>1.2198088364727145E-6</v>
      </c>
      <c r="O351" s="4">
        <f>SUM($N$54:N351)*0.1+$O$30</f>
        <v>-1.7990654551828258E-5</v>
      </c>
      <c r="P351" s="4">
        <f>SUM($O$235:O351)</f>
        <v>-2.8777886024887326E-3</v>
      </c>
      <c r="Q351" s="5">
        <f t="shared" si="78"/>
        <v>-3.6557260686312518E-6</v>
      </c>
      <c r="R351" s="4">
        <f>SUM($Q$54:Q351)*0.1+$O$8</f>
        <v>1.0050138531354528E-4</v>
      </c>
      <c r="S351" s="4">
        <f>SUM($R$235:R351)</f>
        <v>1.3920048749259541E-2</v>
      </c>
      <c r="T351">
        <f t="shared" si="79"/>
        <v>1.0209893290894333E-4</v>
      </c>
      <c r="U351">
        <f t="shared" si="80"/>
        <v>1.4214409042319564E-2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536.53078104358633</v>
      </c>
      <c r="E352">
        <f t="shared" si="68"/>
        <v>88.98229898236184</v>
      </c>
      <c r="F352">
        <f t="shared" si="69"/>
        <v>36287.327024952137</v>
      </c>
      <c r="G352">
        <f t="shared" si="70"/>
        <v>-18421.312007190216</v>
      </c>
      <c r="H352">
        <f t="shared" si="71"/>
        <v>55420.679248388682</v>
      </c>
      <c r="I352">
        <f t="shared" si="72"/>
        <v>58402.024146591277</v>
      </c>
      <c r="J352" s="41">
        <f t="shared" si="73"/>
        <v>543.8594749927845</v>
      </c>
      <c r="K352">
        <f t="shared" si="74"/>
        <v>22.032523447708996</v>
      </c>
      <c r="L352">
        <f t="shared" si="75"/>
        <v>36.277486907674358</v>
      </c>
      <c r="M352" s="41">
        <f t="shared" si="76"/>
        <v>66.585285600373453</v>
      </c>
      <c r="N352" s="5">
        <f t="shared" si="77"/>
        <v>1.2192199045332948E-6</v>
      </c>
      <c r="O352" s="4">
        <f>SUM($N$54:N352)*0.1+$O$30</f>
        <v>-1.7868732561374929E-5</v>
      </c>
      <c r="P352" s="4">
        <f>SUM($O$235:O352)</f>
        <v>-2.8956573350501073E-3</v>
      </c>
      <c r="Q352" s="5">
        <f t="shared" si="78"/>
        <v>-3.6680338097534447E-6</v>
      </c>
      <c r="R352" s="4">
        <f>SUM($Q$54:Q352)*0.1+$O$8</f>
        <v>1.0013458193256994E-4</v>
      </c>
      <c r="S352" s="4">
        <f>SUM($R$235:R352)</f>
        <v>1.402018333119211E-2</v>
      </c>
      <c r="T352">
        <f t="shared" si="79"/>
        <v>1.0171640035982644E-4</v>
      </c>
      <c r="U352">
        <f t="shared" si="80"/>
        <v>1.4316087874914242E-2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536.53078104358633</v>
      </c>
      <c r="E353">
        <f t="shared" si="68"/>
        <v>88.98229898236184</v>
      </c>
      <c r="F353">
        <f t="shared" si="69"/>
        <v>36287.327024952137</v>
      </c>
      <c r="G353">
        <f t="shared" si="70"/>
        <v>-18412.413777291982</v>
      </c>
      <c r="H353">
        <f t="shared" si="71"/>
        <v>55606.638104926904</v>
      </c>
      <c r="I353">
        <f t="shared" si="72"/>
        <v>58575.721783333756</v>
      </c>
      <c r="J353" s="41">
        <f t="shared" si="73"/>
        <v>543.8594749927845</v>
      </c>
      <c r="K353">
        <f t="shared" si="74"/>
        <v>22.098051951391238</v>
      </c>
      <c r="L353">
        <f t="shared" si="75"/>
        <v>36.277486907674358</v>
      </c>
      <c r="M353" s="41">
        <f t="shared" si="76"/>
        <v>66.606997147866082</v>
      </c>
      <c r="N353" s="5">
        <f t="shared" si="77"/>
        <v>1.2186309725938757E-6</v>
      </c>
      <c r="O353" s="4">
        <f>SUM($N$54:N353)*0.1+$O$30</f>
        <v>-1.7746869464115542E-5</v>
      </c>
      <c r="P353" s="4">
        <f>SUM($O$235:O353)</f>
        <v>-2.9134042045142229E-3</v>
      </c>
      <c r="Q353" s="5">
        <f t="shared" si="78"/>
        <v>-3.6803415508756384E-6</v>
      </c>
      <c r="R353" s="4">
        <f>SUM($Q$54:Q353)*0.1+$O$8</f>
        <v>9.9766547777482384E-5</v>
      </c>
      <c r="S353" s="4">
        <f>SUM($R$235:R353)</f>
        <v>1.4119949878969593E-2</v>
      </c>
      <c r="T353">
        <f t="shared" si="79"/>
        <v>1.0133269675288935E-4</v>
      </c>
      <c r="U353">
        <f t="shared" si="80"/>
        <v>1.4417382170265674E-2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536.53078104358633</v>
      </c>
      <c r="E354">
        <f t="shared" si="68"/>
        <v>88.98229898236184</v>
      </c>
      <c r="F354">
        <f t="shared" si="69"/>
        <v>36287.327024952137</v>
      </c>
      <c r="G354">
        <f t="shared" si="70"/>
        <v>-18403.515547393748</v>
      </c>
      <c r="H354">
        <f t="shared" si="71"/>
        <v>55792.596961465126</v>
      </c>
      <c r="I354">
        <f t="shared" si="72"/>
        <v>58749.495829391177</v>
      </c>
      <c r="J354" s="41">
        <f t="shared" si="73"/>
        <v>543.8594749927845</v>
      </c>
      <c r="K354">
        <f t="shared" si="74"/>
        <v>22.16360928095833</v>
      </c>
      <c r="L354">
        <f t="shared" si="75"/>
        <v>36.277486907674358</v>
      </c>
      <c r="M354" s="41">
        <f t="shared" si="76"/>
        <v>66.628775655631216</v>
      </c>
      <c r="N354" s="5">
        <f t="shared" si="77"/>
        <v>1.2180420406544565E-6</v>
      </c>
      <c r="O354" s="4">
        <f>SUM($N$54:N354)*0.1+$O$30</f>
        <v>-1.7625065260050095E-5</v>
      </c>
      <c r="P354" s="4">
        <f>SUM($O$235:O354)</f>
        <v>-2.9310292697742732E-3</v>
      </c>
      <c r="Q354" s="5">
        <f t="shared" si="78"/>
        <v>-3.6926492919978317E-6</v>
      </c>
      <c r="R354" s="4">
        <f>SUM($Q$54:Q354)*0.1+$O$8</f>
        <v>9.9397282848282594E-5</v>
      </c>
      <c r="S354" s="4">
        <f>SUM($R$235:R354)</f>
        <v>1.4219347161817875E-2</v>
      </c>
      <c r="T354">
        <f t="shared" si="79"/>
        <v>1.0094782198265853E-4</v>
      </c>
      <c r="U354">
        <f t="shared" si="80"/>
        <v>1.4518290749553528E-2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536.53078104358633</v>
      </c>
      <c r="E355">
        <f t="shared" si="68"/>
        <v>88.98229898236184</v>
      </c>
      <c r="F355">
        <f t="shared" si="69"/>
        <v>36287.327024952137</v>
      </c>
      <c r="G355">
        <f t="shared" si="70"/>
        <v>-18394.617317495511</v>
      </c>
      <c r="H355">
        <f t="shared" si="71"/>
        <v>55978.55581800334</v>
      </c>
      <c r="I355">
        <f t="shared" si="72"/>
        <v>58923.345608734926</v>
      </c>
      <c r="J355" s="41">
        <f t="shared" si="73"/>
        <v>543.8594749927845</v>
      </c>
      <c r="K355">
        <f t="shared" si="74"/>
        <v>22.229195181374312</v>
      </c>
      <c r="L355">
        <f t="shared" si="75"/>
        <v>36.277486907674358</v>
      </c>
      <c r="M355" s="41">
        <f t="shared" si="76"/>
        <v>66.650621058029827</v>
      </c>
      <c r="N355" s="5">
        <f t="shared" si="77"/>
        <v>1.2174531087150372E-6</v>
      </c>
      <c r="O355" s="4">
        <f>SUM($N$54:N355)*0.1+$O$30</f>
        <v>-1.7503319949178593E-5</v>
      </c>
      <c r="P355" s="4">
        <f>SUM($O$235:O355)</f>
        <v>-2.9485325897234517E-3</v>
      </c>
      <c r="Q355" s="5">
        <f t="shared" si="78"/>
        <v>-3.7049570331200246E-6</v>
      </c>
      <c r="R355" s="4">
        <f>SUM($Q$54:Q355)*0.1+$O$8</f>
        <v>9.9026787144970593E-5</v>
      </c>
      <c r="S355" s="4">
        <f>SUM($R$235:R355)</f>
        <v>1.4318373948962846E-2</v>
      </c>
      <c r="T355">
        <f t="shared" si="79"/>
        <v>1.0056177594642323E-4</v>
      </c>
      <c r="U355">
        <f t="shared" si="80"/>
        <v>1.4618812433812783E-2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536.53078104358633</v>
      </c>
      <c r="E356">
        <f t="shared" si="68"/>
        <v>88.98229898236184</v>
      </c>
      <c r="F356">
        <f t="shared" si="69"/>
        <v>36287.327024952137</v>
      </c>
      <c r="G356">
        <f t="shared" si="70"/>
        <v>-18385.719087597274</v>
      </c>
      <c r="H356">
        <f t="shared" si="71"/>
        <v>56164.514674541562</v>
      </c>
      <c r="I356">
        <f t="shared" si="72"/>
        <v>59097.27045299836</v>
      </c>
      <c r="J356" s="41">
        <f t="shared" si="73"/>
        <v>543.8594749927845</v>
      </c>
      <c r="K356">
        <f t="shared" si="74"/>
        <v>22.294809400493754</v>
      </c>
      <c r="L356">
        <f t="shared" si="75"/>
        <v>36.277486907674358</v>
      </c>
      <c r="M356" s="41">
        <f t="shared" si="76"/>
        <v>66.672533289307367</v>
      </c>
      <c r="N356" s="5">
        <f t="shared" si="77"/>
        <v>1.2168641767756177E-6</v>
      </c>
      <c r="O356" s="4">
        <f>SUM($N$54:N356)*0.1+$O$30</f>
        <v>-1.7381633531501031E-5</v>
      </c>
      <c r="P356" s="4">
        <f>SUM($O$235:O356)</f>
        <v>-2.9659142232549528E-3</v>
      </c>
      <c r="Q356" s="5">
        <f t="shared" si="78"/>
        <v>-3.7172647742422183E-6</v>
      </c>
      <c r="R356" s="4">
        <f>SUM($Q$54:Q356)*0.1+$O$8</f>
        <v>9.8655060667546368E-5</v>
      </c>
      <c r="S356" s="4">
        <f>SUM($R$235:R356)</f>
        <v>1.4417029009630393E-2</v>
      </c>
      <c r="T356">
        <f t="shared" si="79"/>
        <v>1.0017455854427638E-4</v>
      </c>
      <c r="U356">
        <f t="shared" si="80"/>
        <v>1.4718946043933661E-2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536.53078104358633</v>
      </c>
      <c r="E357">
        <f t="shared" si="68"/>
        <v>88.98229898236184</v>
      </c>
      <c r="F357">
        <f t="shared" si="69"/>
        <v>36287.327024952137</v>
      </c>
      <c r="G357">
        <f t="shared" si="70"/>
        <v>-18376.820857699036</v>
      </c>
      <c r="H357">
        <f t="shared" si="71"/>
        <v>56350.473531079777</v>
      </c>
      <c r="I357">
        <f t="shared" si="72"/>
        <v>59271.269701372898</v>
      </c>
      <c r="J357" s="41">
        <f t="shared" si="73"/>
        <v>543.8594749927845</v>
      </c>
      <c r="K357">
        <f t="shared" si="74"/>
        <v>22.36045168902254</v>
      </c>
      <c r="L357">
        <f t="shared" si="75"/>
        <v>36.277486907674358</v>
      </c>
      <c r="M357" s="41">
        <f t="shared" si="76"/>
        <v>66.694512283594705</v>
      </c>
      <c r="N357" s="5">
        <f t="shared" si="77"/>
        <v>1.2162752448361984E-6</v>
      </c>
      <c r="O357" s="4">
        <f>SUM($N$54:N357)*0.1+$O$30</f>
        <v>-1.7260006007017408E-5</v>
      </c>
      <c r="P357" s="4">
        <f>SUM($O$235:O357)</f>
        <v>-2.98317422926197E-3</v>
      </c>
      <c r="Q357" s="5">
        <f t="shared" si="78"/>
        <v>-3.7295725153644111E-6</v>
      </c>
      <c r="R357" s="4">
        <f>SUM($Q$54:Q357)*0.1+$O$8</f>
        <v>9.8282103416009932E-5</v>
      </c>
      <c r="S357" s="4">
        <f>SUM($R$235:R357)</f>
        <v>1.4515311113046403E-2</v>
      </c>
      <c r="T357">
        <f t="shared" si="79"/>
        <v>9.9786169679157182E-5</v>
      </c>
      <c r="U357">
        <f t="shared" si="80"/>
        <v>1.4818690400661631E-2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536.53078104358633</v>
      </c>
      <c r="E358">
        <f t="shared" si="68"/>
        <v>88.98229898236184</v>
      </c>
      <c r="F358">
        <f t="shared" si="69"/>
        <v>36287.327024952137</v>
      </c>
      <c r="G358">
        <f t="shared" si="70"/>
        <v>-18367.922627800803</v>
      </c>
      <c r="H358">
        <f t="shared" si="71"/>
        <v>56536.432387617991</v>
      </c>
      <c r="I358">
        <f t="shared" si="72"/>
        <v>59445.342700505789</v>
      </c>
      <c r="J358" s="41">
        <f t="shared" si="73"/>
        <v>543.8594749927845</v>
      </c>
      <c r="K358">
        <f t="shared" si="74"/>
        <v>22.426121800479326</v>
      </c>
      <c r="L358">
        <f t="shared" si="75"/>
        <v>36.277486907674358</v>
      </c>
      <c r="M358" s="41">
        <f t="shared" si="76"/>
        <v>66.716557974908952</v>
      </c>
      <c r="N358" s="5">
        <f t="shared" si="77"/>
        <v>1.2156863128967792E-6</v>
      </c>
      <c r="O358" s="4">
        <f>SUM($N$54:N358)*0.1+$O$30</f>
        <v>-1.7138437375727732E-5</v>
      </c>
      <c r="P358" s="4">
        <f>SUM($O$235:O358)</f>
        <v>-3.0003126666376975E-3</v>
      </c>
      <c r="Q358" s="5">
        <f t="shared" si="78"/>
        <v>-3.741880256486604E-6</v>
      </c>
      <c r="R358" s="4">
        <f>SUM($Q$54:Q358)*0.1+$O$8</f>
        <v>9.7907915390361272E-5</v>
      </c>
      <c r="S358" s="4">
        <f>SUM($R$235:R358)</f>
        <v>1.4613219028436765E-2</v>
      </c>
      <c r="T358">
        <f t="shared" si="79"/>
        <v>9.9396609256895092E-5</v>
      </c>
      <c r="U358">
        <f t="shared" si="80"/>
        <v>1.491804432459741E-2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536.53078104358633</v>
      </c>
      <c r="E359">
        <f t="shared" si="68"/>
        <v>88.98229898236184</v>
      </c>
      <c r="F359">
        <f t="shared" si="69"/>
        <v>36287.327024952137</v>
      </c>
      <c r="G359">
        <f t="shared" si="70"/>
        <v>-18359.024397902565</v>
      </c>
      <c r="H359">
        <f t="shared" si="71"/>
        <v>56722.391244156213</v>
      </c>
      <c r="I359">
        <f t="shared" si="72"/>
        <v>59619.488804399451</v>
      </c>
      <c r="J359" s="41">
        <f t="shared" si="73"/>
        <v>543.8594749927845</v>
      </c>
      <c r="K359">
        <f t="shared" si="74"/>
        <v>22.491819491157536</v>
      </c>
      <c r="L359">
        <f t="shared" si="75"/>
        <v>36.277486907674358</v>
      </c>
      <c r="M359" s="41">
        <f t="shared" si="76"/>
        <v>66.738670297154314</v>
      </c>
      <c r="N359" s="5">
        <f t="shared" si="77"/>
        <v>1.2150973809573599E-6</v>
      </c>
      <c r="O359" s="4">
        <f>SUM($N$54:N359)*0.1+$O$30</f>
        <v>-1.7016927637631997E-5</v>
      </c>
      <c r="P359" s="4">
        <f>SUM($O$235:O359)</f>
        <v>-3.0173295942753295E-3</v>
      </c>
      <c r="Q359" s="5">
        <f t="shared" si="78"/>
        <v>-3.7541879976087977E-6</v>
      </c>
      <c r="R359" s="4">
        <f>SUM($Q$54:Q359)*0.1+$O$8</f>
        <v>9.7532496590600374E-5</v>
      </c>
      <c r="S359" s="4">
        <f>SUM($R$235:R359)</f>
        <v>1.4710751525027366E-2</v>
      </c>
      <c r="T359">
        <f t="shared" si="79"/>
        <v>9.9005877186255346E-5</v>
      </c>
      <c r="U359">
        <f t="shared" si="80"/>
        <v>1.5017006636196999E-2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536.53078104358633</v>
      </c>
      <c r="E360">
        <f t="shared" si="68"/>
        <v>88.98229898236184</v>
      </c>
      <c r="F360">
        <f t="shared" si="69"/>
        <v>36287.327024952137</v>
      </c>
      <c r="G360">
        <f t="shared" si="70"/>
        <v>-18350.126168004328</v>
      </c>
      <c r="H360">
        <f t="shared" si="71"/>
        <v>56908.350100694428</v>
      </c>
      <c r="I360">
        <f t="shared" si="72"/>
        <v>59793.70737431226</v>
      </c>
      <c r="J360" s="41">
        <f t="shared" si="73"/>
        <v>543.8594749927845</v>
      </c>
      <c r="K360">
        <f t="shared" si="74"/>
        <v>22.557544520087966</v>
      </c>
      <c r="L360">
        <f t="shared" si="75"/>
        <v>36.277486907674358</v>
      </c>
      <c r="M360" s="41">
        <f t="shared" si="76"/>
        <v>66.760849184122904</v>
      </c>
      <c r="N360" s="5">
        <f t="shared" si="77"/>
        <v>1.2145084490179404E-6</v>
      </c>
      <c r="O360" s="4">
        <f>SUM($N$54:N360)*0.1+$O$30</f>
        <v>-1.6895476792730202E-5</v>
      </c>
      <c r="P360" s="4">
        <f>SUM($O$235:O360)</f>
        <v>-3.0342250710680596E-3</v>
      </c>
      <c r="Q360" s="5">
        <f t="shared" si="78"/>
        <v>-3.7664957387309906E-6</v>
      </c>
      <c r="R360" s="4">
        <f>SUM($Q$54:Q360)*0.1+$O$8</f>
        <v>9.7155847016727292E-5</v>
      </c>
      <c r="S360" s="4">
        <f>SUM($R$235:R360)</f>
        <v>1.4807907372044094E-2</v>
      </c>
      <c r="T360">
        <f t="shared" si="79"/>
        <v>9.8613973378986218E-5</v>
      </c>
      <c r="U360">
        <f t="shared" si="80"/>
        <v>1.511557615577176E-2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536.53078104358633</v>
      </c>
      <c r="E361">
        <f t="shared" si="68"/>
        <v>88.98229898236184</v>
      </c>
      <c r="F361">
        <f t="shared" si="69"/>
        <v>36287.327024952137</v>
      </c>
      <c r="G361">
        <f t="shared" si="70"/>
        <v>-18341.227938106091</v>
      </c>
      <c r="H361">
        <f t="shared" si="71"/>
        <v>57094.30895723265</v>
      </c>
      <c r="I361">
        <f t="shared" si="72"/>
        <v>59967.997778661076</v>
      </c>
      <c r="J361" s="41">
        <f t="shared" si="73"/>
        <v>543.8594749927845</v>
      </c>
      <c r="K361">
        <f t="shared" si="74"/>
        <v>22.623296649001979</v>
      </c>
      <c r="L361">
        <f t="shared" si="75"/>
        <v>36.277486907674358</v>
      </c>
      <c r="M361" s="41">
        <f t="shared" si="76"/>
        <v>66.783094569495645</v>
      </c>
      <c r="N361" s="5">
        <f t="shared" si="77"/>
        <v>1.2139195170785211E-6</v>
      </c>
      <c r="O361" s="4">
        <f>SUM($N$54:N361)*0.1+$O$30</f>
        <v>-1.6774084841022349E-5</v>
      </c>
      <c r="P361" s="4">
        <f>SUM($O$235:O361)</f>
        <v>-3.0509991559090821E-3</v>
      </c>
      <c r="Q361" s="5">
        <f t="shared" si="78"/>
        <v>-3.7788034798531843E-6</v>
      </c>
      <c r="R361" s="4">
        <f>SUM($Q$54:Q361)*0.1+$O$8</f>
        <v>9.6777966668741973E-5</v>
      </c>
      <c r="S361" s="4">
        <f>SUM($R$235:R361)</f>
        <v>1.4904685338712836E-2</v>
      </c>
      <c r="T361">
        <f t="shared" si="79"/>
        <v>9.8220897749867601E-5</v>
      </c>
      <c r="U361">
        <f t="shared" si="80"/>
        <v>1.5213751703488503E-2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536.53078104358633</v>
      </c>
      <c r="E362">
        <f t="shared" si="68"/>
        <v>88.98229898236184</v>
      </c>
      <c r="F362">
        <f t="shared" si="69"/>
        <v>36287.327024952137</v>
      </c>
      <c r="G362">
        <f t="shared" si="70"/>
        <v>-18332.329708207857</v>
      </c>
      <c r="H362">
        <f t="shared" si="71"/>
        <v>57280.267813770872</v>
      </c>
      <c r="I362">
        <f t="shared" si="72"/>
        <v>60142.359392925013</v>
      </c>
      <c r="J362" s="41">
        <f t="shared" si="73"/>
        <v>543.8594749927845</v>
      </c>
      <c r="K362">
        <f t="shared" si="74"/>
        <v>22.689075642295226</v>
      </c>
      <c r="L362">
        <f t="shared" si="75"/>
        <v>36.277486907674358</v>
      </c>
      <c r="M362" s="41">
        <f t="shared" si="76"/>
        <v>66.805406386843032</v>
      </c>
      <c r="N362" s="5">
        <f t="shared" si="77"/>
        <v>1.2133305851391018E-6</v>
      </c>
      <c r="O362" s="4">
        <f>SUM($N$54:N362)*0.1+$O$30</f>
        <v>-1.6652751782508437E-5</v>
      </c>
      <c r="P362" s="4">
        <f>SUM($O$235:O362)</f>
        <v>-3.0676519076915905E-3</v>
      </c>
      <c r="Q362" s="5">
        <f t="shared" si="78"/>
        <v>-3.7911112209753775E-6</v>
      </c>
      <c r="R362" s="4">
        <f>SUM($Q$54:Q362)*0.1+$O$8</f>
        <v>9.6398855546644428E-5</v>
      </c>
      <c r="S362" s="4">
        <f>SUM($R$235:R362)</f>
        <v>1.5001084194259481E-2</v>
      </c>
      <c r="T362">
        <f t="shared" si="79"/>
        <v>9.7826650216761775E-5</v>
      </c>
      <c r="U362">
        <f t="shared" si="80"/>
        <v>1.5311532099369595E-2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536.53078104358633</v>
      </c>
      <c r="E363">
        <f t="shared" si="68"/>
        <v>88.98229898236184</v>
      </c>
      <c r="F363">
        <f t="shared" si="69"/>
        <v>36287.327024952137</v>
      </c>
      <c r="G363">
        <f t="shared" si="70"/>
        <v>-18323.43147830962</v>
      </c>
      <c r="H363">
        <f t="shared" si="71"/>
        <v>57466.226670309086</v>
      </c>
      <c r="I363">
        <f t="shared" si="72"/>
        <v>60316.791599550874</v>
      </c>
      <c r="J363" s="41">
        <f t="shared" si="73"/>
        <v>543.8594749927845</v>
      </c>
      <c r="K363">
        <f t="shared" si="74"/>
        <v>22.754881266991955</v>
      </c>
      <c r="L363">
        <f t="shared" si="75"/>
        <v>36.277486907674358</v>
      </c>
      <c r="M363" s="41">
        <f t="shared" si="76"/>
        <v>66.82778456962609</v>
      </c>
      <c r="N363" s="5">
        <f t="shared" si="77"/>
        <v>1.2127416531996826E-6</v>
      </c>
      <c r="O363" s="4">
        <f>SUM($N$54:N363)*0.1+$O$30</f>
        <v>-1.653147761718847E-5</v>
      </c>
      <c r="P363" s="4">
        <f>SUM($O$235:O363)</f>
        <v>-3.0841833853087791E-3</v>
      </c>
      <c r="Q363" s="5">
        <f t="shared" si="78"/>
        <v>-3.8034189620975704E-6</v>
      </c>
      <c r="R363" s="4">
        <f>SUM($Q$54:Q363)*0.1+$O$8</f>
        <v>9.6018513650434674E-5</v>
      </c>
      <c r="S363" s="4">
        <f>SUM($R$235:R363)</f>
        <v>1.5097102707909916E-2</v>
      </c>
      <c r="T363">
        <f t="shared" si="79"/>
        <v>9.7431230700665558E-5</v>
      </c>
      <c r="U363">
        <f t="shared" si="80"/>
        <v>1.540891616329311E-2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536.53078104358633</v>
      </c>
      <c r="E364">
        <f t="shared" si="68"/>
        <v>88.98229898236184</v>
      </c>
      <c r="F364">
        <f t="shared" si="69"/>
        <v>36287.327024952137</v>
      </c>
      <c r="G364">
        <f t="shared" si="70"/>
        <v>-18314.533248411382</v>
      </c>
      <c r="H364">
        <f t="shared" si="71"/>
        <v>57652.185526847308</v>
      </c>
      <c r="I364">
        <f t="shared" si="72"/>
        <v>60491.293787859984</v>
      </c>
      <c r="J364" s="41">
        <f t="shared" si="73"/>
        <v>543.8594749927845</v>
      </c>
      <c r="K364">
        <f t="shared" si="74"/>
        <v>22.820713292709872</v>
      </c>
      <c r="L364">
        <f t="shared" si="75"/>
        <v>36.277486907674358</v>
      </c>
      <c r="M364" s="41">
        <f t="shared" si="76"/>
        <v>66.850229051197118</v>
      </c>
      <c r="N364" s="5">
        <f t="shared" si="77"/>
        <v>1.2121527212602631E-6</v>
      </c>
      <c r="O364" s="4">
        <f>SUM($N$54:N364)*0.1+$O$30</f>
        <v>-1.6410262345062443E-5</v>
      </c>
      <c r="P364" s="4">
        <f>SUM($O$235:O364)</f>
        <v>-3.1005936476538416E-3</v>
      </c>
      <c r="Q364" s="5">
        <f t="shared" si="78"/>
        <v>-3.8157267032197641E-6</v>
      </c>
      <c r="R364" s="4">
        <f>SUM($Q$54:Q364)*0.1+$O$8</f>
        <v>9.5636940980112694E-5</v>
      </c>
      <c r="S364" s="4">
        <f>SUM($R$235:R364)</f>
        <v>1.5192739648890029E-2</v>
      </c>
      <c r="T364">
        <f t="shared" si="79"/>
        <v>9.7034639125764417E-5</v>
      </c>
      <c r="U364">
        <f t="shared" si="80"/>
        <v>1.5505902714992973E-2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536.53078104358633</v>
      </c>
      <c r="E365">
        <f t="shared" si="68"/>
        <v>88.98229898236184</v>
      </c>
      <c r="F365">
        <f t="shared" si="69"/>
        <v>36287.327024952137</v>
      </c>
      <c r="G365">
        <f t="shared" si="70"/>
        <v>-18305.635018513149</v>
      </c>
      <c r="H365">
        <f t="shared" si="71"/>
        <v>57838.14438338553</v>
      </c>
      <c r="I365">
        <f t="shared" si="72"/>
        <v>60665.865353956389</v>
      </c>
      <c r="J365" s="41">
        <f t="shared" si="73"/>
        <v>543.8594749927845</v>
      </c>
      <c r="K365">
        <f t="shared" si="74"/>
        <v>22.886571491625517</v>
      </c>
      <c r="L365">
        <f t="shared" si="75"/>
        <v>36.277486907674358</v>
      </c>
      <c r="M365" s="41">
        <f t="shared" si="76"/>
        <v>66.872739764800571</v>
      </c>
      <c r="N365" s="5">
        <f t="shared" si="77"/>
        <v>1.211563789320844E-6</v>
      </c>
      <c r="O365" s="4">
        <f>SUM($N$54:N365)*0.1+$O$30</f>
        <v>-1.628910596613036E-5</v>
      </c>
      <c r="P365" s="4">
        <f>SUM($O$235:O365)</f>
        <v>-3.1168827536199721E-3</v>
      </c>
      <c r="Q365" s="5">
        <f t="shared" si="78"/>
        <v>-3.8280344443419578E-6</v>
      </c>
      <c r="R365" s="4">
        <f>SUM($Q$54:Q365)*0.1+$O$8</f>
        <v>9.5254137535678504E-5</v>
      </c>
      <c r="S365" s="4">
        <f>SUM($R$235:R365)</f>
        <v>1.5287993786425707E-2</v>
      </c>
      <c r="T365">
        <f t="shared" si="79"/>
        <v>9.6636875419488705E-5</v>
      </c>
      <c r="U365">
        <f t="shared" si="80"/>
        <v>1.5602490574059151E-2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536.53078104358633</v>
      </c>
      <c r="E366">
        <f t="shared" si="68"/>
        <v>88.98229898236184</v>
      </c>
      <c r="F366">
        <f t="shared" si="69"/>
        <v>36287.327024952137</v>
      </c>
      <c r="G366">
        <f t="shared" si="70"/>
        <v>-18296.736788614911</v>
      </c>
      <c r="H366">
        <f t="shared" si="71"/>
        <v>58024.103239923745</v>
      </c>
      <c r="I366">
        <f t="shared" si="72"/>
        <v>60840.50570063651</v>
      </c>
      <c r="J366" s="41">
        <f t="shared" si="73"/>
        <v>543.8594749927845</v>
      </c>
      <c r="K366">
        <f t="shared" si="74"/>
        <v>22.952455638440149</v>
      </c>
      <c r="L366">
        <f t="shared" si="75"/>
        <v>36.277486907674358</v>
      </c>
      <c r="M366" s="41">
        <f t="shared" si="76"/>
        <v>66.895316643573921</v>
      </c>
      <c r="N366" s="5">
        <f t="shared" si="77"/>
        <v>1.2109748573814245E-6</v>
      </c>
      <c r="O366" s="4">
        <f>SUM($N$54:N366)*0.1+$O$30</f>
        <v>-1.6168008480392216E-5</v>
      </c>
      <c r="P366" s="4">
        <f>SUM($O$235:O366)</f>
        <v>-3.1330507621003642E-3</v>
      </c>
      <c r="Q366" s="5">
        <f t="shared" si="78"/>
        <v>-3.8403421854641507E-6</v>
      </c>
      <c r="R366" s="4">
        <f>SUM($Q$54:Q366)*0.1+$O$8</f>
        <v>9.4870103317132076E-5</v>
      </c>
      <c r="S366" s="4">
        <f>SUM($R$235:R366)</f>
        <v>1.5382863889742839E-2</v>
      </c>
      <c r="T366">
        <f t="shared" si="79"/>
        <v>9.6237939512571386E-5</v>
      </c>
      <c r="U366">
        <f t="shared" si="80"/>
        <v>1.5698678559937833E-2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536.53078104358633</v>
      </c>
      <c r="E367">
        <f t="shared" si="68"/>
        <v>88.98229898236184</v>
      </c>
      <c r="F367">
        <f t="shared" si="69"/>
        <v>36287.327024952137</v>
      </c>
      <c r="G367">
        <f t="shared" si="70"/>
        <v>-18287.838558716674</v>
      </c>
      <c r="H367">
        <f t="shared" si="71"/>
        <v>58210.062096461967</v>
      </c>
      <c r="I367">
        <f t="shared" si="72"/>
        <v>61015.214237300213</v>
      </c>
      <c r="J367" s="41">
        <f t="shared" si="73"/>
        <v>543.8594749927845</v>
      </c>
      <c r="K367">
        <f t="shared" si="74"/>
        <v>23.018365510346236</v>
      </c>
      <c r="L367">
        <f t="shared" si="75"/>
        <v>36.277486907674358</v>
      </c>
      <c r="M367" s="41">
        <f t="shared" si="76"/>
        <v>66.917959620548444</v>
      </c>
      <c r="N367" s="5">
        <f t="shared" si="77"/>
        <v>1.2103859254420053E-6</v>
      </c>
      <c r="O367" s="4">
        <f>SUM($N$54:N367)*0.1+$O$30</f>
        <v>-1.6046969887848015E-5</v>
      </c>
      <c r="P367" s="4">
        <f>SUM($O$235:O367)</f>
        <v>-3.1490977319882122E-3</v>
      </c>
      <c r="Q367" s="5">
        <f t="shared" si="78"/>
        <v>-3.8526499265863444E-6</v>
      </c>
      <c r="R367" s="4">
        <f>SUM($Q$54:Q367)*0.1+$O$8</f>
        <v>9.4484838324473437E-5</v>
      </c>
      <c r="S367" s="4">
        <f>SUM($R$235:R367)</f>
        <v>1.5477348728067311E-2</v>
      </c>
      <c r="T367">
        <f t="shared" si="79"/>
        <v>9.5837831339108377E-5</v>
      </c>
      <c r="U367">
        <f t="shared" si="80"/>
        <v>1.5794465491931666E-2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536.53078104358633</v>
      </c>
      <c r="E368">
        <f t="shared" si="68"/>
        <v>88.98229898236184</v>
      </c>
      <c r="F368">
        <f t="shared" si="69"/>
        <v>36287.327024952137</v>
      </c>
      <c r="G368">
        <f t="shared" si="70"/>
        <v>-18278.940328818437</v>
      </c>
      <c r="H368">
        <f t="shared" si="71"/>
        <v>58396.020953000188</v>
      </c>
      <c r="I368">
        <f t="shared" si="72"/>
        <v>61189.990379863128</v>
      </c>
      <c r="J368" s="41">
        <f t="shared" si="73"/>
        <v>543.8594749927845</v>
      </c>
      <c r="K368">
        <f t="shared" si="74"/>
        <v>23.084300886994345</v>
      </c>
      <c r="L368">
        <f t="shared" si="75"/>
        <v>36.277486907674358</v>
      </c>
      <c r="M368" s="41">
        <f t="shared" si="76"/>
        <v>66.940668628650116</v>
      </c>
      <c r="N368" s="5">
        <f t="shared" si="77"/>
        <v>1.2097969935025858E-6</v>
      </c>
      <c r="O368" s="4">
        <f>SUM($N$54:N368)*0.1+$O$30</f>
        <v>-1.5925990188497756E-5</v>
      </c>
      <c r="P368" s="4">
        <f>SUM($O$235:O368)</f>
        <v>-3.1650237221767098E-3</v>
      </c>
      <c r="Q368" s="5">
        <f t="shared" si="78"/>
        <v>-3.8649576677085373E-6</v>
      </c>
      <c r="R368" s="4">
        <f>SUM($Q$54:Q368)*0.1+$O$8</f>
        <v>9.4098342557702588E-5</v>
      </c>
      <c r="S368" s="4">
        <f>SUM($R$235:R368)</f>
        <v>1.5571447070625013E-2</v>
      </c>
      <c r="T368">
        <f t="shared" si="79"/>
        <v>9.5436550836620605E-5</v>
      </c>
      <c r="U368">
        <f t="shared" si="80"/>
        <v>1.5889850189199948E-2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536.53078104358633</v>
      </c>
      <c r="E369">
        <f t="shared" si="68"/>
        <v>88.98229898236184</v>
      </c>
      <c r="F369">
        <f t="shared" si="69"/>
        <v>36287.327024952137</v>
      </c>
      <c r="G369">
        <f t="shared" si="70"/>
        <v>-18270.042098920203</v>
      </c>
      <c r="H369">
        <f t="shared" si="71"/>
        <v>58581.979809538403</v>
      </c>
      <c r="I369">
        <f t="shared" si="72"/>
        <v>61364.833550670388</v>
      </c>
      <c r="J369" s="41">
        <f t="shared" si="73"/>
        <v>543.8594749927845</v>
      </c>
      <c r="K369">
        <f t="shared" si="74"/>
        <v>23.150261550460623</v>
      </c>
      <c r="L369">
        <f t="shared" si="75"/>
        <v>36.277486907674358</v>
      </c>
      <c r="M369" s="41">
        <f t="shared" si="76"/>
        <v>66.963443600700444</v>
      </c>
      <c r="N369" s="5">
        <f t="shared" si="77"/>
        <v>1.2092080615631667E-6</v>
      </c>
      <c r="O369" s="4">
        <f>SUM($N$54:N369)*0.1+$O$30</f>
        <v>-1.580506938234144E-5</v>
      </c>
      <c r="P369" s="4">
        <f>SUM($O$235:O369)</f>
        <v>-3.1808287915590511E-3</v>
      </c>
      <c r="Q369" s="5">
        <f t="shared" si="78"/>
        <v>-3.8772654088307301E-6</v>
      </c>
      <c r="R369" s="4">
        <f>SUM($Q$54:Q369)*0.1+$O$8</f>
        <v>9.3710616016819514E-5</v>
      </c>
      <c r="S369" s="4">
        <f>SUM($R$235:R369)</f>
        <v>1.5665157686641833E-2</v>
      </c>
      <c r="T369">
        <f t="shared" si="79"/>
        <v>9.503409794611835E-5</v>
      </c>
      <c r="U369">
        <f t="shared" si="80"/>
        <v>1.5984831470758919E-2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536.53078104358633</v>
      </c>
      <c r="E370">
        <f t="shared" si="68"/>
        <v>88.98229898236184</v>
      </c>
      <c r="F370">
        <f t="shared" si="69"/>
        <v>36287.327024952137</v>
      </c>
      <c r="G370">
        <f t="shared" si="70"/>
        <v>-18261.143869021962</v>
      </c>
      <c r="H370">
        <f t="shared" si="71"/>
        <v>58767.938666076625</v>
      </c>
      <c r="I370">
        <f t="shared" si="72"/>
        <v>61539.743178411642</v>
      </c>
      <c r="J370" s="41">
        <f t="shared" si="73"/>
        <v>543.8594749927845</v>
      </c>
      <c r="K370">
        <f t="shared" si="74"/>
        <v>23.216247285214717</v>
      </c>
      <c r="L370">
        <f t="shared" si="75"/>
        <v>36.277486907674358</v>
      </c>
      <c r="M370" s="41">
        <f t="shared" si="76"/>
        <v>66.986284469417271</v>
      </c>
      <c r="N370" s="5">
        <f t="shared" si="77"/>
        <v>1.208619129623747E-6</v>
      </c>
      <c r="O370" s="4">
        <f>SUM($N$54:N370)*0.1+$O$30</f>
        <v>-1.5684207469379066E-5</v>
      </c>
      <c r="P370" s="4">
        <f>SUM($O$235:O370)</f>
        <v>-3.1965129990284302E-3</v>
      </c>
      <c r="Q370" s="5">
        <f t="shared" si="78"/>
        <v>-3.8895731499529238E-6</v>
      </c>
      <c r="R370" s="4">
        <f>SUM($Q$54:Q370)*0.1+$O$8</f>
        <v>9.3321658701824229E-5</v>
      </c>
      <c r="S370" s="4">
        <f>SUM($R$235:R370)</f>
        <v>1.5758479345343655E-2</v>
      </c>
      <c r="T370">
        <f t="shared" si="79"/>
        <v>9.4630472612168077E-5</v>
      </c>
      <c r="U370">
        <f t="shared" si="80"/>
        <v>1.6079408155481978E-2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536.53078104358633</v>
      </c>
      <c r="E371">
        <f t="shared" si="68"/>
        <v>88.98229898236184</v>
      </c>
      <c r="F371">
        <f t="shared" si="69"/>
        <v>36287.327024952137</v>
      </c>
      <c r="G371">
        <f t="shared" si="70"/>
        <v>-18252.245639123728</v>
      </c>
      <c r="H371">
        <f t="shared" si="71"/>
        <v>58953.897522614832</v>
      </c>
      <c r="I371">
        <f t="shared" si="72"/>
        <v>61714.718698037359</v>
      </c>
      <c r="J371" s="41">
        <f t="shared" si="73"/>
        <v>543.8594749927845</v>
      </c>
      <c r="K371">
        <f t="shared" si="74"/>
        <v>23.282257878088213</v>
      </c>
      <c r="L371">
        <f t="shared" si="75"/>
        <v>36.277486907674358</v>
      </c>
      <c r="M371" s="41">
        <f t="shared" si="76"/>
        <v>67.009191167415636</v>
      </c>
      <c r="N371" s="5">
        <f t="shared" si="77"/>
        <v>1.2080301976843279E-6</v>
      </c>
      <c r="O371" s="4">
        <f>SUM($N$54:N371)*0.1+$O$30</f>
        <v>-1.5563404449610633E-5</v>
      </c>
      <c r="P371" s="4">
        <f>SUM($O$235:O371)</f>
        <v>-3.2120764034780408E-3</v>
      </c>
      <c r="Q371" s="5">
        <f t="shared" si="78"/>
        <v>-3.9018808910751167E-6</v>
      </c>
      <c r="R371" s="4">
        <f>SUM($Q$54:Q371)*0.1+$O$8</f>
        <v>9.293147061271672E-5</v>
      </c>
      <c r="S371" s="4">
        <f>SUM($R$235:R371)</f>
        <v>1.5851410815956372E-2</v>
      </c>
      <c r="T371">
        <f t="shared" si="79"/>
        <v>9.4225674782961305E-5</v>
      </c>
      <c r="U371">
        <f t="shared" si="80"/>
        <v>1.6173579062099989E-2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536.53078104358633</v>
      </c>
      <c r="E372">
        <f t="shared" si="68"/>
        <v>88.98229898236184</v>
      </c>
      <c r="F372">
        <f t="shared" si="69"/>
        <v>36287.327024952137</v>
      </c>
      <c r="G372">
        <f t="shared" si="70"/>
        <v>-18243.347409225491</v>
      </c>
      <c r="H372">
        <f t="shared" si="71"/>
        <v>59139.856379153054</v>
      </c>
      <c r="I372">
        <f t="shared" si="72"/>
        <v>61889.759550676434</v>
      </c>
      <c r="J372" s="41">
        <f t="shared" si="73"/>
        <v>543.8594749927845</v>
      </c>
      <c r="K372">
        <f t="shared" si="74"/>
        <v>23.348293118243543</v>
      </c>
      <c r="L372">
        <f t="shared" si="75"/>
        <v>36.277486907674358</v>
      </c>
      <c r="M372" s="41">
        <f t="shared" si="76"/>
        <v>67.032163627208632</v>
      </c>
      <c r="N372" s="5">
        <f t="shared" si="77"/>
        <v>1.2074412657449085E-6</v>
      </c>
      <c r="O372" s="4">
        <f>SUM($N$54:N372)*0.1+$O$30</f>
        <v>-1.5442660323036144E-5</v>
      </c>
      <c r="P372" s="4">
        <f>SUM($O$235:O372)</f>
        <v>-3.2275190638010771E-3</v>
      </c>
      <c r="Q372" s="5">
        <f t="shared" si="78"/>
        <v>-3.9141886321973104E-6</v>
      </c>
      <c r="R372" s="4">
        <f>SUM($Q$54:Q372)*0.1+$O$8</f>
        <v>9.2540051749496986E-5</v>
      </c>
      <c r="S372" s="4">
        <f>SUM($R$235:R372)</f>
        <v>1.5943950867705867E-2</v>
      </c>
      <c r="T372">
        <f t="shared" si="79"/>
        <v>9.381970441038628E-5</v>
      </c>
      <c r="U372">
        <f t="shared" si="80"/>
        <v>1.6267343009201535E-2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536.53078104358633</v>
      </c>
      <c r="E373">
        <f t="shared" si="68"/>
        <v>88.98229898236184</v>
      </c>
      <c r="F373">
        <f t="shared" si="69"/>
        <v>36287.327024952137</v>
      </c>
      <c r="G373">
        <f t="shared" si="70"/>
        <v>-18234.449179327257</v>
      </c>
      <c r="H373">
        <f t="shared" si="71"/>
        <v>59325.815235691276</v>
      </c>
      <c r="I373">
        <f t="shared" si="72"/>
        <v>62064.865183554917</v>
      </c>
      <c r="J373" s="41">
        <f t="shared" si="73"/>
        <v>543.8594749927845</v>
      </c>
      <c r="K373">
        <f t="shared" si="74"/>
        <v>23.414352797143323</v>
      </c>
      <c r="L373">
        <f t="shared" si="75"/>
        <v>36.277486907674358</v>
      </c>
      <c r="M373" s="41">
        <f t="shared" si="76"/>
        <v>67.055201781208197</v>
      </c>
      <c r="N373" s="5">
        <f t="shared" si="77"/>
        <v>1.2068523338054894E-6</v>
      </c>
      <c r="O373" s="4">
        <f>SUM($N$54:N373)*0.1+$O$30</f>
        <v>-1.5321975089655593E-5</v>
      </c>
      <c r="P373" s="4">
        <f>SUM($O$235:O373)</f>
        <v>-3.2428410388907329E-3</v>
      </c>
      <c r="Q373" s="5">
        <f t="shared" si="78"/>
        <v>-3.9264963733195032E-6</v>
      </c>
      <c r="R373" s="4">
        <f>SUM($Q$54:Q373)*0.1+$O$8</f>
        <v>9.2147402112165028E-5</v>
      </c>
      <c r="S373" s="4">
        <f>SUM($R$235:R373)</f>
        <v>1.6036098269818031E-2</v>
      </c>
      <c r="T373">
        <f t="shared" si="79"/>
        <v>9.3412561450101898E-5</v>
      </c>
      <c r="U373">
        <f t="shared" si="80"/>
        <v>1.6360698815233252E-2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536.53078104358633</v>
      </c>
      <c r="E374">
        <f t="shared" si="68"/>
        <v>88.98229898236184</v>
      </c>
      <c r="F374">
        <f t="shared" si="69"/>
        <v>36287.327024952137</v>
      </c>
      <c r="G374">
        <f t="shared" si="70"/>
        <v>-18225.55094942902</v>
      </c>
      <c r="H374">
        <f t="shared" si="71"/>
        <v>59511.774092229491</v>
      </c>
      <c r="I374">
        <f t="shared" si="72"/>
        <v>62240.035049916143</v>
      </c>
      <c r="J374" s="41">
        <f t="shared" si="73"/>
        <v>543.8594749927845</v>
      </c>
      <c r="K374">
        <f t="shared" si="74"/>
        <v>23.480436708520237</v>
      </c>
      <c r="L374">
        <f t="shared" si="75"/>
        <v>36.277486907674358</v>
      </c>
      <c r="M374" s="41">
        <f t="shared" si="76"/>
        <v>67.078305561725983</v>
      </c>
      <c r="N374" s="5">
        <f t="shared" si="77"/>
        <v>1.2062634018660699E-6</v>
      </c>
      <c r="O374" s="4">
        <f>SUM($N$54:N374)*0.1+$O$30</f>
        <v>-1.5201348749468986E-5</v>
      </c>
      <c r="P374" s="4">
        <f>SUM($O$235:O374)</f>
        <v>-3.2580423876402017E-3</v>
      </c>
      <c r="Q374" s="5">
        <f t="shared" si="78"/>
        <v>-3.9388041144416961E-6</v>
      </c>
      <c r="R374" s="4">
        <f>SUM($Q$54:Q374)*0.1+$O$8</f>
        <v>9.1753521700720859E-5</v>
      </c>
      <c r="S374" s="4">
        <f>SUM($R$235:R374)</f>
        <v>1.6127851791518752E-2</v>
      </c>
      <c r="T374">
        <f t="shared" si="79"/>
        <v>9.3004245861614494E-5</v>
      </c>
      <c r="U374">
        <f t="shared" si="80"/>
        <v>1.6453645298500113E-2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536.53078104358633</v>
      </c>
      <c r="E375">
        <f t="shared" ref="E375:E438" si="84">IF(B375&lt;$B$41,$B$14,IF(AND($B$41&lt;=B375,B375&lt;$B$41+$G$8),$B$14+$B$17,$B$14+$B$17+$B$11))</f>
        <v>88.98229898236184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-18216.652719530783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62415.268608941951</v>
      </c>
      <c r="J375" s="41">
        <f t="shared" ref="J375:J438" si="89">SQRT(SUMSQ(D375:E375))</f>
        <v>543.8594749927845</v>
      </c>
      <c r="K375">
        <f t="shared" ref="K375:K438" si="90">32*I375/(PI()*$G$13^3)</f>
        <v>23.5465446483473</v>
      </c>
      <c r="L375">
        <f t="shared" ref="L375:L438" si="91">16*F375/(PI()*$G$13^3)*$G$23</f>
        <v>36.277486907674358</v>
      </c>
      <c r="M375" s="41">
        <f t="shared" ref="M375:M438" si="92">SQRT(K375^2+3*L375^2)</f>
        <v>67.101474900974168</v>
      </c>
      <c r="N375" s="5">
        <f t="shared" ref="N375:N438" si="93">-G375/($G$15*$B$42)</f>
        <v>1.2056744699266506E-6</v>
      </c>
      <c r="O375" s="4">
        <f>SUM($N$54:N375)*0.1+$O$30</f>
        <v>-1.508078130247632E-5</v>
      </c>
      <c r="P375" s="4">
        <f>SUM($O$235:O375)</f>
        <v>-3.2731231689426782E-3</v>
      </c>
      <c r="Q375" s="5">
        <f t="shared" ref="Q375:Q438" si="94">-H375/($B$42*$G$15)</f>
        <v>-3.9511118555638898E-6</v>
      </c>
      <c r="R375" s="4">
        <f>SUM($Q$54:Q375)*0.1+$O$8</f>
        <v>9.135841051516448E-5</v>
      </c>
      <c r="S375" s="4">
        <f>SUM($R$235:R375)</f>
        <v>1.6219210202033915E-2</v>
      </c>
      <c r="T375">
        <f t="shared" ref="T375:T438" si="95">SQRT(SUMSQ(O375,R375))</f>
        <v>9.2594757608357263E-5</v>
      </c>
      <c r="U375">
        <f t="shared" ref="U375:U438" si="96">SQRT(S375^2+P375^2)</f>
        <v>1.6546181277165749E-2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536.53078104358633</v>
      </c>
      <c r="E376">
        <f t="shared" si="84"/>
        <v>88.98229898236184</v>
      </c>
      <c r="F376">
        <f t="shared" si="85"/>
        <v>36287.327024952137</v>
      </c>
      <c r="G376">
        <f t="shared" si="86"/>
        <v>-18207.754489632549</v>
      </c>
      <c r="H376">
        <f t="shared" si="87"/>
        <v>59883.691805305934</v>
      </c>
      <c r="I376">
        <f t="shared" si="88"/>
        <v>62590.565325675081</v>
      </c>
      <c r="J376" s="41">
        <f t="shared" si="89"/>
        <v>543.8594749927845</v>
      </c>
      <c r="K376">
        <f t="shared" si="90"/>
        <v>23.612676414808593</v>
      </c>
      <c r="L376">
        <f t="shared" si="91"/>
        <v>36.277486907674358</v>
      </c>
      <c r="M376" s="41">
        <f t="shared" si="92"/>
        <v>67.124709731066332</v>
      </c>
      <c r="N376" s="5">
        <f t="shared" si="93"/>
        <v>1.2050855379872314E-6</v>
      </c>
      <c r="O376" s="4">
        <f>SUM($N$54:N376)*0.1+$O$30</f>
        <v>-1.4960272748677599E-5</v>
      </c>
      <c r="P376" s="4">
        <f>SUM($O$235:O376)</f>
        <v>-3.2880834416913556E-3</v>
      </c>
      <c r="Q376" s="5">
        <f t="shared" si="94"/>
        <v>-3.9634195966860835E-6</v>
      </c>
      <c r="R376" s="4">
        <f>SUM($Q$54:Q376)*0.1+$O$8</f>
        <v>9.0962068555495862E-5</v>
      </c>
      <c r="S376" s="4">
        <f>SUM($R$235:R376)</f>
        <v>1.631017227058941E-2</v>
      </c>
      <c r="T376">
        <f t="shared" si="95"/>
        <v>9.2184096657772562E-5</v>
      </c>
      <c r="U376">
        <f t="shared" si="96"/>
        <v>1.6638305569252793E-2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536.53078104358633</v>
      </c>
      <c r="E377">
        <f t="shared" si="84"/>
        <v>88.98229898236184</v>
      </c>
      <c r="F377">
        <f t="shared" si="85"/>
        <v>36287.327024952137</v>
      </c>
      <c r="G377">
        <f t="shared" si="86"/>
        <v>-18198.856259734312</v>
      </c>
      <c r="H377">
        <f t="shared" si="87"/>
        <v>60069.650661844149</v>
      </c>
      <c r="I377">
        <f t="shared" si="88"/>
        <v>62765.924670942783</v>
      </c>
      <c r="J377" s="41">
        <f t="shared" si="89"/>
        <v>543.8594749927845</v>
      </c>
      <c r="K377">
        <f t="shared" si="90"/>
        <v>23.678831808270431</v>
      </c>
      <c r="L377">
        <f t="shared" si="91"/>
        <v>36.277486907674358</v>
      </c>
      <c r="M377" s="41">
        <f t="shared" si="92"/>
        <v>67.148009984018245</v>
      </c>
      <c r="N377" s="5">
        <f t="shared" si="93"/>
        <v>1.2044966060478121E-6</v>
      </c>
      <c r="O377" s="4">
        <f>SUM($N$54:N377)*0.1+$O$30</f>
        <v>-1.4839823088072818E-5</v>
      </c>
      <c r="P377" s="4">
        <f>SUM($O$235:O377)</f>
        <v>-3.3029232647794286E-3</v>
      </c>
      <c r="Q377" s="5">
        <f t="shared" si="94"/>
        <v>-3.9757273378082764E-6</v>
      </c>
      <c r="R377" s="4">
        <f>SUM($Q$54:Q377)*0.1+$O$8</f>
        <v>9.0564495821715034E-5</v>
      </c>
      <c r="S377" s="4">
        <f>SUM($R$235:R377)</f>
        <v>1.6400736766411125E-2</v>
      </c>
      <c r="T377">
        <f t="shared" si="95"/>
        <v>9.1772262981397267E-5</v>
      </c>
      <c r="U377">
        <f t="shared" si="96"/>
        <v>1.6730016992643218E-2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536.53078104358633</v>
      </c>
      <c r="E378">
        <f t="shared" si="84"/>
        <v>88.98229898236184</v>
      </c>
      <c r="F378">
        <f t="shared" si="85"/>
        <v>36287.327024952137</v>
      </c>
      <c r="G378">
        <f t="shared" si="86"/>
        <v>-18189.958029836074</v>
      </c>
      <c r="H378">
        <f t="shared" si="87"/>
        <v>60255.609518382371</v>
      </c>
      <c r="I378">
        <f t="shared" si="88"/>
        <v>62941.346121281596</v>
      </c>
      <c r="J378" s="41">
        <f t="shared" si="89"/>
        <v>543.8594749927845</v>
      </c>
      <c r="K378">
        <f t="shared" si="90"/>
        <v>23.745010631253002</v>
      </c>
      <c r="L378">
        <f t="shared" si="91"/>
        <v>36.277486907674358</v>
      </c>
      <c r="M378" s="41">
        <f t="shared" si="92"/>
        <v>67.171375591748685</v>
      </c>
      <c r="N378" s="5">
        <f t="shared" si="93"/>
        <v>1.2039076741083926E-6</v>
      </c>
      <c r="O378" s="4">
        <f>SUM($N$54:N378)*0.1+$O$30</f>
        <v>-1.4719432320661979E-5</v>
      </c>
      <c r="P378" s="4">
        <f>SUM($O$235:O378)</f>
        <v>-3.3176426971000907E-3</v>
      </c>
      <c r="Q378" s="5">
        <f t="shared" si="94"/>
        <v>-3.9880350789304701E-6</v>
      </c>
      <c r="R378" s="4">
        <f>SUM($Q$54:Q378)*0.1+$O$8</f>
        <v>9.0165692313821995E-5</v>
      </c>
      <c r="S378" s="4">
        <f>SUM($R$235:R378)</f>
        <v>1.6490902458724945E-2</v>
      </c>
      <c r="T378">
        <f t="shared" si="95"/>
        <v>9.1359256554951061E-5</v>
      </c>
      <c r="U378">
        <f t="shared" si="96"/>
        <v>1.6821314365078669E-2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536.53078104358633</v>
      </c>
      <c r="E379">
        <f t="shared" si="84"/>
        <v>88.98229898236184</v>
      </c>
      <c r="F379">
        <f t="shared" si="85"/>
        <v>36287.327024952137</v>
      </c>
      <c r="G379">
        <f t="shared" si="86"/>
        <v>-18181.059799937837</v>
      </c>
      <c r="H379">
        <f t="shared" si="87"/>
        <v>60441.568374920593</v>
      </c>
      <c r="I379">
        <f t="shared" si="88"/>
        <v>63116.82915886314</v>
      </c>
      <c r="J379" s="41">
        <f t="shared" si="89"/>
        <v>543.8594749927845</v>
      </c>
      <c r="K379">
        <f t="shared" si="90"/>
        <v>23.811212688402357</v>
      </c>
      <c r="L379">
        <f t="shared" si="91"/>
        <v>36.277486907674358</v>
      </c>
      <c r="M379" s="41">
        <f t="shared" si="92"/>
        <v>67.194806486080367</v>
      </c>
      <c r="N379" s="5">
        <f t="shared" si="93"/>
        <v>1.2033187421689733E-6</v>
      </c>
      <c r="O379" s="4">
        <f>SUM($N$54:N379)*0.1+$O$30</f>
        <v>-1.4599100446445083E-5</v>
      </c>
      <c r="P379" s="4">
        <f>SUM($O$235:O379)</f>
        <v>-3.3322417975465359E-3</v>
      </c>
      <c r="Q379" s="5">
        <f t="shared" si="94"/>
        <v>-4.0003428200526638E-6</v>
      </c>
      <c r="R379" s="4">
        <f>SUM($Q$54:Q379)*0.1+$O$8</f>
        <v>8.9765658031816718E-5</v>
      </c>
      <c r="S379" s="4">
        <f>SUM($R$235:R379)</f>
        <v>1.658066811675676E-2</v>
      </c>
      <c r="T379">
        <f t="shared" si="95"/>
        <v>9.0945077358428004E-5</v>
      </c>
      <c r="U379">
        <f t="shared" si="96"/>
        <v>1.6912196504160846E-2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536.53078104358633</v>
      </c>
      <c r="E380">
        <f t="shared" si="84"/>
        <v>88.98229898236184</v>
      </c>
      <c r="F380">
        <f t="shared" si="85"/>
        <v>36287.327024952137</v>
      </c>
      <c r="G380">
        <f t="shared" si="86"/>
        <v>-18172.161570039603</v>
      </c>
      <c r="H380">
        <f t="shared" si="87"/>
        <v>60627.527231458807</v>
      </c>
      <c r="I380">
        <f t="shared" si="88"/>
        <v>63292.373271421122</v>
      </c>
      <c r="J380" s="41">
        <f t="shared" si="89"/>
        <v>543.8594749927845</v>
      </c>
      <c r="K380">
        <f t="shared" si="90"/>
        <v>23.877437786462878</v>
      </c>
      <c r="L380">
        <f t="shared" si="91"/>
        <v>36.277486907674358</v>
      </c>
      <c r="M380" s="41">
        <f t="shared" si="92"/>
        <v>67.218302598740607</v>
      </c>
      <c r="N380" s="5">
        <f t="shared" si="93"/>
        <v>1.2027298102295541E-6</v>
      </c>
      <c r="O380" s="4">
        <f>SUM($N$54:N380)*0.1+$O$30</f>
        <v>-1.4478827465422126E-5</v>
      </c>
      <c r="P380" s="4">
        <f>SUM($O$235:O380)</f>
        <v>-3.3467206250119581E-3</v>
      </c>
      <c r="Q380" s="5">
        <f t="shared" si="94"/>
        <v>-4.0126505611748567E-6</v>
      </c>
      <c r="R380" s="4">
        <f>SUM($Q$54:Q380)*0.1+$O$8</f>
        <v>8.936439297569923E-5</v>
      </c>
      <c r="S380" s="4">
        <f>SUM($R$235:R380)</f>
        <v>1.6670032509732459E-2</v>
      </c>
      <c r="T380">
        <f t="shared" si="95"/>
        <v>9.0529725376191567E-5</v>
      </c>
      <c r="U380">
        <f t="shared" si="96"/>
        <v>1.7002662227351854E-2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536.53078104358633</v>
      </c>
      <c r="E381">
        <f t="shared" si="84"/>
        <v>88.98229898236184</v>
      </c>
      <c r="F381">
        <f t="shared" si="85"/>
        <v>36287.327024952137</v>
      </c>
      <c r="G381">
        <f t="shared" si="86"/>
        <v>-18163.263340141362</v>
      </c>
      <c r="H381">
        <f t="shared" si="87"/>
        <v>60813.486087997029</v>
      </c>
      <c r="I381">
        <f t="shared" si="88"/>
        <v>63467.977952179404</v>
      </c>
      <c r="J381" s="41">
        <f t="shared" si="89"/>
        <v>543.8594749927845</v>
      </c>
      <c r="K381">
        <f t="shared" si="90"/>
        <v>23.943685734250149</v>
      </c>
      <c r="L381">
        <f t="shared" si="91"/>
        <v>36.277486907674358</v>
      </c>
      <c r="M381" s="41">
        <f t="shared" si="92"/>
        <v>67.241863861362347</v>
      </c>
      <c r="N381" s="5">
        <f t="shared" si="93"/>
        <v>1.2021408782901344E-6</v>
      </c>
      <c r="O381" s="4">
        <f>SUM($N$54:N381)*0.1+$O$30</f>
        <v>-1.4358613377593113E-5</v>
      </c>
      <c r="P381" s="4">
        <f>SUM($O$235:O381)</f>
        <v>-3.361079238389551E-3</v>
      </c>
      <c r="Q381" s="5">
        <f t="shared" si="94"/>
        <v>-4.0249583022970495E-6</v>
      </c>
      <c r="R381" s="4">
        <f>SUM($Q$54:Q381)*0.1+$O$8</f>
        <v>8.8961897145469531E-5</v>
      </c>
      <c r="S381" s="4">
        <f>SUM($R$235:R381)</f>
        <v>1.675899440687793E-2</v>
      </c>
      <c r="T381">
        <f t="shared" si="95"/>
        <v>9.0113200597072884E-5</v>
      </c>
      <c r="U381">
        <f t="shared" si="96"/>
        <v>1.7092710351974582E-2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536.53078104358633</v>
      </c>
      <c r="E382">
        <f t="shared" si="84"/>
        <v>88.98229898236184</v>
      </c>
      <c r="F382">
        <f t="shared" si="85"/>
        <v>36287.327024952137</v>
      </c>
      <c r="G382">
        <f t="shared" si="86"/>
        <v>-18154.365110243129</v>
      </c>
      <c r="H382">
        <f t="shared" si="87"/>
        <v>60999.444944535251</v>
      </c>
      <c r="I382">
        <f t="shared" si="88"/>
        <v>63643.6426997811</v>
      </c>
      <c r="J382" s="41">
        <f t="shared" si="89"/>
        <v>543.8594749927845</v>
      </c>
      <c r="K382">
        <f t="shared" si="90"/>
        <v>24.009956342624193</v>
      </c>
      <c r="L382">
        <f t="shared" si="91"/>
        <v>36.277486907674358</v>
      </c>
      <c r="M382" s="41">
        <f t="shared" si="92"/>
        <v>67.265490205484809</v>
      </c>
      <c r="N382" s="5">
        <f t="shared" si="93"/>
        <v>1.2015519463507153E-6</v>
      </c>
      <c r="O382" s="4">
        <f>SUM($N$54:N382)*0.1+$O$30</f>
        <v>-1.4238458182958044E-5</v>
      </c>
      <c r="P382" s="4">
        <f>SUM($O$235:O382)</f>
        <v>-3.3753176965725089E-3</v>
      </c>
      <c r="Q382" s="5">
        <f t="shared" si="94"/>
        <v>-4.0372660434192432E-6</v>
      </c>
      <c r="R382" s="4">
        <f>SUM($Q$54:Q382)*0.1+$O$8</f>
        <v>8.8558170541127608E-5</v>
      </c>
      <c r="S382" s="4">
        <f>SUM($R$235:R382)</f>
        <v>1.6847552577419059E-2</v>
      </c>
      <c r="T382">
        <f t="shared" si="95"/>
        <v>8.9695503014472727E-5</v>
      </c>
      <c r="U382">
        <f t="shared" si="96"/>
        <v>1.7182339695213079E-2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536.53078104358633</v>
      </c>
      <c r="E383">
        <f t="shared" si="84"/>
        <v>88.98229898236184</v>
      </c>
      <c r="F383">
        <f t="shared" si="85"/>
        <v>36287.327024952137</v>
      </c>
      <c r="G383">
        <f t="shared" si="86"/>
        <v>-18145.466880344895</v>
      </c>
      <c r="H383">
        <f t="shared" si="87"/>
        <v>61185.403801073466</v>
      </c>
      <c r="I383">
        <f t="shared" si="88"/>
        <v>63819.367018218763</v>
      </c>
      <c r="J383" s="41">
        <f t="shared" si="89"/>
        <v>543.8594749927845</v>
      </c>
      <c r="K383">
        <f t="shared" si="90"/>
        <v>24.076249424463146</v>
      </c>
      <c r="L383">
        <f t="shared" si="91"/>
        <v>36.277486907674358</v>
      </c>
      <c r="M383" s="41">
        <f t="shared" si="92"/>
        <v>67.289181562554433</v>
      </c>
      <c r="N383" s="5">
        <f t="shared" si="93"/>
        <v>1.2009630144112962E-6</v>
      </c>
      <c r="O383" s="4">
        <f>SUM($N$54:N383)*0.1+$O$30</f>
        <v>-1.4118361881516912E-5</v>
      </c>
      <c r="P383" s="4">
        <f>SUM($O$235:O383)</f>
        <v>-3.3894360584540259E-3</v>
      </c>
      <c r="Q383" s="5">
        <f t="shared" si="94"/>
        <v>-4.0495737845414361E-6</v>
      </c>
      <c r="R383" s="4">
        <f>SUM($Q$54:Q383)*0.1+$O$8</f>
        <v>8.8153213162673461E-5</v>
      </c>
      <c r="S383" s="4">
        <f>SUM($R$235:R383)</f>
        <v>1.6935705790581731E-2</v>
      </c>
      <c r="T383">
        <f t="shared" si="95"/>
        <v>8.9276632626467356E-5</v>
      </c>
      <c r="U383">
        <f t="shared" si="96"/>
        <v>1.7271549074112953E-2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536.53078104358633</v>
      </c>
      <c r="E384">
        <f t="shared" si="84"/>
        <v>88.98229898236184</v>
      </c>
      <c r="F384">
        <f t="shared" si="85"/>
        <v>36287.327024952137</v>
      </c>
      <c r="G384">
        <f t="shared" si="86"/>
        <v>-18136.568650446658</v>
      </c>
      <c r="H384">
        <f t="shared" si="87"/>
        <v>61371.362657611688</v>
      </c>
      <c r="I384">
        <f t="shared" si="88"/>
        <v>63995.150416765631</v>
      </c>
      <c r="J384" s="41">
        <f t="shared" si="89"/>
        <v>543.8594749927845</v>
      </c>
      <c r="K384">
        <f t="shared" si="90"/>
        <v>24.142564794637313</v>
      </c>
      <c r="L384">
        <f t="shared" si="91"/>
        <v>36.277486907674358</v>
      </c>
      <c r="M384" s="41">
        <f t="shared" si="92"/>
        <v>67.312937863925654</v>
      </c>
      <c r="N384" s="5">
        <f t="shared" si="93"/>
        <v>1.2003740824718767E-6</v>
      </c>
      <c r="O384" s="4">
        <f>SUM($N$54:N384)*0.1+$O$30</f>
        <v>-1.3998324473269725E-5</v>
      </c>
      <c r="P384" s="4">
        <f>SUM($O$235:O384)</f>
        <v>-3.4034343829272957E-3</v>
      </c>
      <c r="Q384" s="5">
        <f t="shared" si="94"/>
        <v>-4.0618815256636298E-6</v>
      </c>
      <c r="R384" s="4">
        <f>SUM($Q$54:Q384)*0.1+$O$8</f>
        <v>8.7747025010107089E-5</v>
      </c>
      <c r="S384" s="4">
        <f>SUM($R$235:R384)</f>
        <v>1.7023452815591839E-2</v>
      </c>
      <c r="T384">
        <f t="shared" si="95"/>
        <v>8.8856589435918034E-5</v>
      </c>
      <c r="U384">
        <f t="shared" si="96"/>
        <v>1.7360337305581751E-2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536.53078104358633</v>
      </c>
      <c r="E385">
        <f t="shared" si="84"/>
        <v>88.98229898236184</v>
      </c>
      <c r="F385">
        <f t="shared" si="85"/>
        <v>36287.327024952137</v>
      </c>
      <c r="G385">
        <f t="shared" si="86"/>
        <v>-18127.67042054842</v>
      </c>
      <c r="H385">
        <f t="shared" si="87"/>
        <v>61557.321514149895</v>
      </c>
      <c r="I385">
        <f t="shared" si="88"/>
        <v>64170.992409907827</v>
      </c>
      <c r="J385" s="41">
        <f t="shared" si="89"/>
        <v>543.8594749927845</v>
      </c>
      <c r="K385">
        <f t="shared" si="90"/>
        <v>24.208902269983593</v>
      </c>
      <c r="L385">
        <f t="shared" si="91"/>
        <v>36.277486907674358</v>
      </c>
      <c r="M385" s="41">
        <f t="shared" si="92"/>
        <v>67.336759040861708</v>
      </c>
      <c r="N385" s="5">
        <f t="shared" si="93"/>
        <v>1.1997851505324575E-6</v>
      </c>
      <c r="O385" s="4">
        <f>SUM($N$54:N385)*0.1+$O$30</f>
        <v>-1.3878345958216479E-5</v>
      </c>
      <c r="P385" s="4">
        <f>SUM($O$235:O385)</f>
        <v>-3.4173127288855123E-3</v>
      </c>
      <c r="Q385" s="5">
        <f t="shared" si="94"/>
        <v>-4.0741892667858227E-6</v>
      </c>
      <c r="R385" s="4">
        <f>SUM($Q$54:Q385)*0.1+$O$8</f>
        <v>8.733960608342852E-5</v>
      </c>
      <c r="S385" s="4">
        <f>SUM($R$235:R385)</f>
        <v>1.7110792421675267E-2</v>
      </c>
      <c r="T385">
        <f t="shared" si="95"/>
        <v>8.8435373450584844E-5</v>
      </c>
      <c r="U385">
        <f t="shared" si="96"/>
        <v>1.744870320638937E-2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536.53078104358633</v>
      </c>
      <c r="E386">
        <f t="shared" si="84"/>
        <v>88.98229898236184</v>
      </c>
      <c r="F386">
        <f t="shared" si="85"/>
        <v>36287.327024952137</v>
      </c>
      <c r="G386">
        <f t="shared" si="86"/>
        <v>-18118.772190650183</v>
      </c>
      <c r="H386">
        <f t="shared" si="87"/>
        <v>61743.280370688117</v>
      </c>
      <c r="I386">
        <f t="shared" si="88"/>
        <v>64346.892517277629</v>
      </c>
      <c r="J386" s="41">
        <f t="shared" si="89"/>
        <v>543.8594749927845</v>
      </c>
      <c r="K386">
        <f t="shared" si="90"/>
        <v>24.275261669280301</v>
      </c>
      <c r="L386">
        <f t="shared" si="91"/>
        <v>36.277486907674358</v>
      </c>
      <c r="M386" s="41">
        <f t="shared" si="92"/>
        <v>67.360645024535529</v>
      </c>
      <c r="N386" s="5">
        <f t="shared" si="93"/>
        <v>1.199196218593038E-6</v>
      </c>
      <c r="O386" s="4">
        <f>SUM($N$54:N386)*0.1+$O$30</f>
        <v>-1.3758426336357174E-5</v>
      </c>
      <c r="P386" s="4">
        <f>SUM($O$235:O386)</f>
        <v>-3.4310711552218696E-3</v>
      </c>
      <c r="Q386" s="5">
        <f t="shared" si="94"/>
        <v>-4.0864970079080155E-6</v>
      </c>
      <c r="R386" s="4">
        <f>SUM($Q$54:Q386)*0.1+$O$8</f>
        <v>8.6930956382637713E-5</v>
      </c>
      <c r="S386" s="4">
        <f>SUM($R$235:R386)</f>
        <v>1.7197723378057906E-2</v>
      </c>
      <c r="T386">
        <f t="shared" si="95"/>
        <v>8.8012984683244472E-5</v>
      </c>
      <c r="U386">
        <f t="shared" si="96"/>
        <v>1.7536645593168466E-2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536.53078104358633</v>
      </c>
      <c r="E387">
        <f t="shared" si="84"/>
        <v>88.98229898236184</v>
      </c>
      <c r="F387">
        <f t="shared" si="85"/>
        <v>36287.327024952137</v>
      </c>
      <c r="G387">
        <f t="shared" si="86"/>
        <v>-18109.873960751949</v>
      </c>
      <c r="H387">
        <f t="shared" si="87"/>
        <v>61929.239227226339</v>
      </c>
      <c r="I387">
        <f t="shared" si="88"/>
        <v>64522.850263587636</v>
      </c>
      <c r="J387" s="41">
        <f t="shared" si="89"/>
        <v>543.8594749927845</v>
      </c>
      <c r="K387">
        <f t="shared" si="90"/>
        <v>24.341642813222339</v>
      </c>
      <c r="L387">
        <f t="shared" si="91"/>
        <v>36.277486907674358</v>
      </c>
      <c r="M387" s="41">
        <f t="shared" si="92"/>
        <v>67.384595746030499</v>
      </c>
      <c r="N387" s="5">
        <f t="shared" si="93"/>
        <v>1.1986072866536189E-6</v>
      </c>
      <c r="O387" s="4">
        <f>SUM($N$54:N387)*0.1+$O$30</f>
        <v>-1.3638565607691814E-5</v>
      </c>
      <c r="P387" s="4">
        <f>SUM($O$235:O387)</f>
        <v>-3.4447097208295612E-3</v>
      </c>
      <c r="Q387" s="5">
        <f t="shared" si="94"/>
        <v>-4.0988047490302092E-6</v>
      </c>
      <c r="R387" s="4">
        <f>SUM($Q$54:Q387)*0.1+$O$8</f>
        <v>8.6521075907734681E-5</v>
      </c>
      <c r="S387" s="4">
        <f>SUM($R$235:R387)</f>
        <v>1.728424445396564E-2</v>
      </c>
      <c r="T387">
        <f t="shared" si="95"/>
        <v>8.758942315181268E-5</v>
      </c>
      <c r="U387">
        <f t="shared" si="96"/>
        <v>1.7624163282414847E-2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536.53078104358633</v>
      </c>
      <c r="E388">
        <f t="shared" si="84"/>
        <v>88.98229898236184</v>
      </c>
      <c r="F388">
        <f t="shared" si="85"/>
        <v>36287.327024952137</v>
      </c>
      <c r="G388">
        <f t="shared" si="86"/>
        <v>-18100.975730853716</v>
      </c>
      <c r="H388">
        <f t="shared" si="87"/>
        <v>62115.198083764553</v>
      </c>
      <c r="I388">
        <f t="shared" si="88"/>
        <v>64698.865178566019</v>
      </c>
      <c r="J388" s="41">
        <f t="shared" si="89"/>
        <v>543.8594749927845</v>
      </c>
      <c r="K388">
        <f t="shared" si="90"/>
        <v>24.408045524396762</v>
      </c>
      <c r="L388">
        <f t="shared" si="91"/>
        <v>36.277486907674358</v>
      </c>
      <c r="M388" s="41">
        <f t="shared" si="92"/>
        <v>67.408611136341321</v>
      </c>
      <c r="N388" s="5">
        <f t="shared" si="93"/>
        <v>1.1980183547141996E-6</v>
      </c>
      <c r="O388" s="4">
        <f>SUM($N$54:N388)*0.1+$O$30</f>
        <v>-1.3518763772220394E-5</v>
      </c>
      <c r="P388" s="4">
        <f>SUM($O$235:O388)</f>
        <v>-3.4582284846017817E-3</v>
      </c>
      <c r="Q388" s="5">
        <f t="shared" si="94"/>
        <v>-4.1111124901524021E-6</v>
      </c>
      <c r="R388" s="4">
        <f>SUM($Q$54:Q388)*0.1+$O$8</f>
        <v>8.6109964658719439E-5</v>
      </c>
      <c r="S388" s="4">
        <f>SUM($R$235:R388)</f>
        <v>1.7370354418624358E-2</v>
      </c>
      <c r="T388">
        <f t="shared" si="95"/>
        <v>8.7164688879471202E-5</v>
      </c>
      <c r="U388">
        <f t="shared" si="96"/>
        <v>1.7711255090487911E-2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536.53078104358633</v>
      </c>
      <c r="E389">
        <f t="shared" si="84"/>
        <v>88.98229898236184</v>
      </c>
      <c r="F389">
        <f t="shared" si="85"/>
        <v>36287.327024952137</v>
      </c>
      <c r="G389">
        <f t="shared" si="86"/>
        <v>-18092.077500955475</v>
      </c>
      <c r="H389">
        <f t="shared" si="87"/>
        <v>62301.156940302775</v>
      </c>
      <c r="I389">
        <f t="shared" si="88"/>
        <v>64874.936796892653</v>
      </c>
      <c r="J389" s="41">
        <f t="shared" si="89"/>
        <v>543.8594749927845</v>
      </c>
      <c r="K389">
        <f t="shared" si="90"/>
        <v>24.474469627258685</v>
      </c>
      <c r="L389">
        <f t="shared" si="91"/>
        <v>36.277486907674358</v>
      </c>
      <c r="M389" s="41">
        <f t="shared" si="92"/>
        <v>67.432691126374763</v>
      </c>
      <c r="N389" s="5">
        <f t="shared" si="93"/>
        <v>1.1974294227747802E-6</v>
      </c>
      <c r="O389" s="4">
        <f>SUM($N$54:N389)*0.1+$O$30</f>
        <v>-1.3399020829942919E-5</v>
      </c>
      <c r="P389" s="4">
        <f>SUM($O$235:O389)</f>
        <v>-3.4716275054317248E-3</v>
      </c>
      <c r="Q389" s="5">
        <f t="shared" si="94"/>
        <v>-4.1234202312745958E-6</v>
      </c>
      <c r="R389" s="4">
        <f>SUM($Q$54:Q389)*0.1+$O$8</f>
        <v>8.5697622635591986E-5</v>
      </c>
      <c r="S389" s="4">
        <f>SUM($R$235:R389)</f>
        <v>1.745605204125995E-2</v>
      </c>
      <c r="T389">
        <f t="shared" si="95"/>
        <v>8.6738781894799363E-5</v>
      </c>
      <c r="U389">
        <f t="shared" si="96"/>
        <v>1.7797919833611058E-2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536.53078104358633</v>
      </c>
      <c r="E390">
        <f t="shared" si="84"/>
        <v>88.98229898236184</v>
      </c>
      <c r="F390">
        <f t="shared" si="85"/>
        <v>36287.327024952137</v>
      </c>
      <c r="G390">
        <f t="shared" si="86"/>
        <v>-18083.179271057241</v>
      </c>
      <c r="H390">
        <f t="shared" si="87"/>
        <v>62487.115796840997</v>
      </c>
      <c r="I390">
        <f t="shared" si="88"/>
        <v>65051.064658136151</v>
      </c>
      <c r="J390" s="41">
        <f t="shared" si="89"/>
        <v>543.8594749927845</v>
      </c>
      <c r="K390">
        <f t="shared" si="90"/>
        <v>24.540914948107527</v>
      </c>
      <c r="L390">
        <f t="shared" si="91"/>
        <v>36.277486907674358</v>
      </c>
      <c r="M390" s="41">
        <f t="shared" si="92"/>
        <v>67.456835646950566</v>
      </c>
      <c r="N390" s="5">
        <f t="shared" si="93"/>
        <v>1.1968404908353609E-6</v>
      </c>
      <c r="O390" s="4">
        <f>SUM($N$54:N390)*0.1+$O$30</f>
        <v>-1.3279336780859384E-5</v>
      </c>
      <c r="P390" s="4">
        <f>SUM($O$235:O390)</f>
        <v>-3.4849068422125842E-3</v>
      </c>
      <c r="Q390" s="5">
        <f t="shared" si="94"/>
        <v>-4.1357279723967895E-6</v>
      </c>
      <c r="R390" s="4">
        <f>SUM($Q$54:Q390)*0.1+$O$8</f>
        <v>8.5284049838352309E-5</v>
      </c>
      <c r="S390" s="4">
        <f>SUM($R$235:R390)</f>
        <v>1.7541336091098304E-2</v>
      </c>
      <c r="T390">
        <f t="shared" si="95"/>
        <v>8.6311702231910853E-5</v>
      </c>
      <c r="U390">
        <f t="shared" si="96"/>
        <v>1.788415632787211E-2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536.53078104358633</v>
      </c>
      <c r="E391">
        <f t="shared" si="84"/>
        <v>88.98229898236184</v>
      </c>
      <c r="F391">
        <f t="shared" si="85"/>
        <v>36287.327024952137</v>
      </c>
      <c r="G391">
        <f t="shared" si="86"/>
        <v>-18074.281041159004</v>
      </c>
      <c r="H391">
        <f t="shared" si="87"/>
        <v>62673.074653379212</v>
      </c>
      <c r="I391">
        <f t="shared" si="88"/>
        <v>65227.248306691916</v>
      </c>
      <c r="J391" s="41">
        <f t="shared" si="89"/>
        <v>543.8594749927845</v>
      </c>
      <c r="K391">
        <f t="shared" si="90"/>
        <v>24.607381315063652</v>
      </c>
      <c r="L391">
        <f t="shared" si="91"/>
        <v>36.277486907674358</v>
      </c>
      <c r="M391" s="41">
        <f t="shared" si="92"/>
        <v>67.481044628802223</v>
      </c>
      <c r="N391" s="5">
        <f t="shared" si="93"/>
        <v>1.1962515588959416E-6</v>
      </c>
      <c r="O391" s="4">
        <f>SUM($N$54:N391)*0.1+$O$30</f>
        <v>-1.3159711624969788E-5</v>
      </c>
      <c r="P391" s="4">
        <f>SUM($O$235:O391)</f>
        <v>-3.4980665538375541E-3</v>
      </c>
      <c r="Q391" s="5">
        <f t="shared" si="94"/>
        <v>-4.1480357135189824E-6</v>
      </c>
      <c r="R391" s="4">
        <f>SUM($Q$54:Q391)*0.1+$O$8</f>
        <v>8.4869246267000407E-5</v>
      </c>
      <c r="S391" s="4">
        <f>SUM($R$235:R391)</f>
        <v>1.7626205337365305E-2</v>
      </c>
      <c r="T391">
        <f t="shared" si="95"/>
        <v>8.5883449930595633E-5</v>
      </c>
      <c r="U391">
        <f t="shared" si="96"/>
        <v>1.7969963389223756E-2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536.53078104358633</v>
      </c>
      <c r="E392">
        <f t="shared" si="84"/>
        <v>88.98229898236184</v>
      </c>
      <c r="F392">
        <f t="shared" si="85"/>
        <v>36287.327024952137</v>
      </c>
      <c r="G392">
        <f t="shared" si="86"/>
        <v>-18065.382811260766</v>
      </c>
      <c r="H392">
        <f t="shared" si="87"/>
        <v>62859.033509917434</v>
      </c>
      <c r="I392">
        <f t="shared" si="88"/>
        <v>65403.487291721067</v>
      </c>
      <c r="J392" s="41">
        <f t="shared" si="89"/>
        <v>543.8594749927845</v>
      </c>
      <c r="K392">
        <f t="shared" si="90"/>
        <v>24.673868558045314</v>
      </c>
      <c r="L392">
        <f t="shared" si="91"/>
        <v>36.277486907674358</v>
      </c>
      <c r="M392" s="41">
        <f t="shared" si="92"/>
        <v>67.505318002577781</v>
      </c>
      <c r="N392" s="5">
        <f t="shared" si="93"/>
        <v>1.1956626269565221E-6</v>
      </c>
      <c r="O392" s="4">
        <f>SUM($N$54:N392)*0.1+$O$30</f>
        <v>-1.3040145362274135E-5</v>
      </c>
      <c r="P392" s="4">
        <f>SUM($O$235:O392)</f>
        <v>-3.5111066991998282E-3</v>
      </c>
      <c r="Q392" s="5">
        <f t="shared" si="94"/>
        <v>-4.1603434546411761E-6</v>
      </c>
      <c r="R392" s="4">
        <f>SUM($Q$54:Q392)*0.1+$O$8</f>
        <v>8.4453211921536295E-5</v>
      </c>
      <c r="S392" s="4">
        <f>SUM($R$235:R392)</f>
        <v>1.7710658549286842E-2</v>
      </c>
      <c r="T392">
        <f t="shared" si="95"/>
        <v>8.5454025036467188E-5</v>
      </c>
      <c r="U392">
        <f t="shared" si="96"/>
        <v>1.8055339833483973E-2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536.53078104358633</v>
      </c>
      <c r="E393">
        <f t="shared" si="84"/>
        <v>88.98229898236184</v>
      </c>
      <c r="F393">
        <f t="shared" si="85"/>
        <v>36287.327024952137</v>
      </c>
      <c r="G393">
        <f t="shared" si="86"/>
        <v>-18056.484581362529</v>
      </c>
      <c r="H393">
        <f t="shared" si="87"/>
        <v>63044.992366455655</v>
      </c>
      <c r="I393">
        <f t="shared" si="88"/>
        <v>65579.781167090172</v>
      </c>
      <c r="J393" s="41">
        <f t="shared" si="89"/>
        <v>543.8594749927845</v>
      </c>
      <c r="K393">
        <f t="shared" si="90"/>
        <v>24.740376508745921</v>
      </c>
      <c r="L393">
        <f t="shared" si="91"/>
        <v>36.277486907674358</v>
      </c>
      <c r="M393" s="41">
        <f t="shared" si="92"/>
        <v>67.529655698840642</v>
      </c>
      <c r="N393" s="5">
        <f t="shared" si="93"/>
        <v>1.1950736950171026E-6</v>
      </c>
      <c r="O393" s="4">
        <f>SUM($N$54:N393)*0.1+$O$30</f>
        <v>-1.2920637992772424E-5</v>
      </c>
      <c r="P393" s="4">
        <f>SUM($O$235:O393)</f>
        <v>-3.5240273371926006E-3</v>
      </c>
      <c r="Q393" s="5">
        <f t="shared" si="94"/>
        <v>-4.1726511957633689E-6</v>
      </c>
      <c r="R393" s="4">
        <f>SUM($Q$54:Q393)*0.1+$O$8</f>
        <v>8.4035946801959958E-5</v>
      </c>
      <c r="S393" s="4">
        <f>SUM($R$235:R393)</f>
        <v>1.7794694496088802E-2</v>
      </c>
      <c r="T393">
        <f t="shared" si="95"/>
        <v>8.5023427601115434E-5</v>
      </c>
      <c r="U393">
        <f t="shared" si="96"/>
        <v>1.814028447633647E-2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536.53078104358633</v>
      </c>
      <c r="E394">
        <f t="shared" si="84"/>
        <v>88.98229898236184</v>
      </c>
      <c r="F394">
        <f t="shared" si="85"/>
        <v>36287.327024952137</v>
      </c>
      <c r="G394">
        <f t="shared" si="86"/>
        <v>-18047.586351464295</v>
      </c>
      <c r="H394">
        <f t="shared" si="87"/>
        <v>63230.95122299387</v>
      </c>
      <c r="I394">
        <f t="shared" si="88"/>
        <v>65756.129491311993</v>
      </c>
      <c r="J394" s="41">
        <f t="shared" si="89"/>
        <v>543.8594749927845</v>
      </c>
      <c r="K394">
        <f t="shared" si="90"/>
        <v>24.8069050006117</v>
      </c>
      <c r="L394">
        <f t="shared" si="91"/>
        <v>36.277486907674358</v>
      </c>
      <c r="M394" s="41">
        <f t="shared" si="92"/>
        <v>67.554057648070469</v>
      </c>
      <c r="N394" s="5">
        <f t="shared" si="93"/>
        <v>1.1944847630776836E-6</v>
      </c>
      <c r="O394" s="4">
        <f>SUM($N$54:N394)*0.1+$O$30</f>
        <v>-1.2801189516464653E-5</v>
      </c>
      <c r="P394" s="4">
        <f>SUM($O$235:O394)</f>
        <v>-3.5368285267090654E-3</v>
      </c>
      <c r="Q394" s="5">
        <f t="shared" si="94"/>
        <v>-4.1849589368855626E-6</v>
      </c>
      <c r="R394" s="4">
        <f>SUM($Q$54:Q394)*0.1+$O$8</f>
        <v>8.3617450908271397E-5</v>
      </c>
      <c r="S394" s="4">
        <f>SUM($R$235:R394)</f>
        <v>1.7878311946997072E-2</v>
      </c>
      <c r="T394">
        <f t="shared" si="95"/>
        <v>8.4591657682265694E-5</v>
      </c>
      <c r="U394">
        <f t="shared" si="96"/>
        <v>1.8224796133331129E-2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536.53078104358633</v>
      </c>
      <c r="E395">
        <f t="shared" si="84"/>
        <v>88.98229898236184</v>
      </c>
      <c r="F395">
        <f t="shared" si="85"/>
        <v>36287.327024952137</v>
      </c>
      <c r="G395">
        <f t="shared" si="86"/>
        <v>-18038.688121566058</v>
      </c>
      <c r="H395">
        <f t="shared" si="87"/>
        <v>63416.910079532092</v>
      </c>
      <c r="I395">
        <f t="shared" si="88"/>
        <v>65932.531827487008</v>
      </c>
      <c r="J395" s="41">
        <f t="shared" si="89"/>
        <v>543.8594749927845</v>
      </c>
      <c r="K395">
        <f t="shared" si="90"/>
        <v>24.87345386881961</v>
      </c>
      <c r="L395">
        <f t="shared" si="91"/>
        <v>36.277486907674358</v>
      </c>
      <c r="M395" s="41">
        <f t="shared" si="92"/>
        <v>67.578523780663858</v>
      </c>
      <c r="N395" s="5">
        <f t="shared" si="93"/>
        <v>1.1938958311382643E-6</v>
      </c>
      <c r="O395" s="4">
        <f>SUM($N$54:N395)*0.1+$O$30</f>
        <v>-1.2681799933350831E-5</v>
      </c>
      <c r="P395" s="4">
        <f>SUM($O$235:O395)</f>
        <v>-3.5495103266424163E-3</v>
      </c>
      <c r="Q395" s="5">
        <f t="shared" si="94"/>
        <v>-4.1972666780077555E-6</v>
      </c>
      <c r="R395" s="4">
        <f>SUM($Q$54:Q395)*0.1+$O$8</f>
        <v>8.3197724240470625E-5</v>
      </c>
      <c r="S395" s="4">
        <f>SUM($R$235:R395)</f>
        <v>1.7961509671237542E-2</v>
      </c>
      <c r="T395">
        <f t="shared" si="95"/>
        <v>8.4158715343943616E-5</v>
      </c>
      <c r="U395">
        <f t="shared" si="96"/>
        <v>1.8308873619884456E-2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536.53078104358633</v>
      </c>
      <c r="E396">
        <f t="shared" si="84"/>
        <v>88.98229898236184</v>
      </c>
      <c r="F396">
        <f t="shared" si="85"/>
        <v>36287.327024952137</v>
      </c>
      <c r="G396">
        <f t="shared" si="86"/>
        <v>-18029.78989166782</v>
      </c>
      <c r="H396">
        <f t="shared" si="87"/>
        <v>63602.868936070307</v>
      </c>
      <c r="I396">
        <f t="shared" si="88"/>
        <v>66108.987743245802</v>
      </c>
      <c r="J396" s="41">
        <f t="shared" si="89"/>
        <v>543.8594749927845</v>
      </c>
      <c r="K396">
        <f t="shared" si="90"/>
        <v>24.940022950255624</v>
      </c>
      <c r="L396">
        <f t="shared" si="91"/>
        <v>36.277486907674358</v>
      </c>
      <c r="M396" s="41">
        <f t="shared" si="92"/>
        <v>67.603054026935283</v>
      </c>
      <c r="N396" s="5">
        <f t="shared" si="93"/>
        <v>1.1933068991988448E-6</v>
      </c>
      <c r="O396" s="4">
        <f>SUM($N$54:N396)*0.1+$O$30</f>
        <v>-1.2562469243430946E-5</v>
      </c>
      <c r="P396" s="4">
        <f>SUM($O$235:O396)</f>
        <v>-3.5620727958858471E-3</v>
      </c>
      <c r="Q396" s="5">
        <f t="shared" si="94"/>
        <v>-4.2095744191299484E-6</v>
      </c>
      <c r="R396" s="4">
        <f>SUM($Q$54:Q396)*0.1+$O$8</f>
        <v>8.2776766798557642E-5</v>
      </c>
      <c r="S396" s="4">
        <f>SUM($R$235:R396)</f>
        <v>1.80442864380361E-2</v>
      </c>
      <c r="T396">
        <f t="shared" si="95"/>
        <v>8.3724600656646573E-5</v>
      </c>
      <c r="U396">
        <f t="shared" si="96"/>
        <v>1.8392515751280016E-2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536.53078104358633</v>
      </c>
      <c r="E397">
        <f t="shared" si="84"/>
        <v>88.98229898236184</v>
      </c>
      <c r="F397">
        <f t="shared" si="85"/>
        <v>36287.327024952137</v>
      </c>
      <c r="G397">
        <f t="shared" si="86"/>
        <v>-18020.891661769587</v>
      </c>
      <c r="H397">
        <f t="shared" si="87"/>
        <v>63788.827792608528</v>
      </c>
      <c r="I397">
        <f t="shared" si="88"/>
        <v>66285.496810692333</v>
      </c>
      <c r="J397" s="41">
        <f t="shared" si="89"/>
        <v>543.8594749927845</v>
      </c>
      <c r="K397">
        <f t="shared" si="90"/>
        <v>25.00661208349333</v>
      </c>
      <c r="L397">
        <f t="shared" si="91"/>
        <v>36.277486907674358</v>
      </c>
      <c r="M397" s="41">
        <f t="shared" si="92"/>
        <v>67.627648317117817</v>
      </c>
      <c r="N397" s="5">
        <f t="shared" si="93"/>
        <v>1.1927179672594257E-6</v>
      </c>
      <c r="O397" s="4">
        <f>SUM($N$54:N397)*0.1+$O$30</f>
        <v>-1.2443197446705002E-5</v>
      </c>
      <c r="P397" s="4">
        <f>SUM($O$235:O397)</f>
        <v>-3.574515993332552E-3</v>
      </c>
      <c r="Q397" s="5">
        <f t="shared" si="94"/>
        <v>-4.2218821602521421E-6</v>
      </c>
      <c r="R397" s="4">
        <f>SUM($Q$54:Q397)*0.1+$O$8</f>
        <v>8.2354578582532421E-5</v>
      </c>
      <c r="S397" s="4">
        <f>SUM($R$235:R397)</f>
        <v>1.8126641016618632E-2</v>
      </c>
      <c r="T397">
        <f t="shared" si="95"/>
        <v>8.3289313697521798E-5</v>
      </c>
      <c r="U397">
        <f t="shared" si="96"/>
        <v>1.8475721342668901E-2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536.53078104358633</v>
      </c>
      <c r="E398">
        <f t="shared" si="84"/>
        <v>88.98229898236184</v>
      </c>
      <c r="F398">
        <f t="shared" si="85"/>
        <v>36287.327024952137</v>
      </c>
      <c r="G398">
        <f t="shared" si="86"/>
        <v>-18011.993431871349</v>
      </c>
      <c r="H398">
        <f t="shared" si="87"/>
        <v>63974.78664914675</v>
      </c>
      <c r="I398">
        <f t="shared" si="88"/>
        <v>66462.058606347884</v>
      </c>
      <c r="J398" s="41">
        <f t="shared" si="89"/>
        <v>543.8594749927845</v>
      </c>
      <c r="K398">
        <f t="shared" si="90"/>
        <v>25.073221108772767</v>
      </c>
      <c r="L398">
        <f t="shared" si="91"/>
        <v>36.277486907674358</v>
      </c>
      <c r="M398" s="41">
        <f t="shared" si="92"/>
        <v>67.652306581363959</v>
      </c>
      <c r="N398" s="5">
        <f t="shared" si="93"/>
        <v>1.1921290353200063E-6</v>
      </c>
      <c r="O398" s="4">
        <f>SUM($N$54:N398)*0.1+$O$30</f>
        <v>-1.2323984543173002E-5</v>
      </c>
      <c r="P398" s="4">
        <f>SUM($O$235:O398)</f>
        <v>-3.5868399778757249E-3</v>
      </c>
      <c r="Q398" s="5">
        <f t="shared" si="94"/>
        <v>-4.2341899013743358E-6</v>
      </c>
      <c r="R398" s="4">
        <f>SUM($Q$54:Q398)*0.1+$O$8</f>
        <v>8.1931159592394989E-5</v>
      </c>
      <c r="S398" s="4">
        <f>SUM($R$235:R398)</f>
        <v>1.8208572176211028E-2</v>
      </c>
      <c r="T398">
        <f t="shared" si="95"/>
        <v>8.2852854550551631E-5</v>
      </c>
      <c r="U398">
        <f t="shared" si="96"/>
        <v>1.8558489209070172E-2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536.53078104358633</v>
      </c>
      <c r="E399">
        <f t="shared" si="84"/>
        <v>88.98229898236184</v>
      </c>
      <c r="F399">
        <f t="shared" si="85"/>
        <v>36287.327024952137</v>
      </c>
      <c r="G399">
        <f t="shared" si="86"/>
        <v>-18003.095201973112</v>
      </c>
      <c r="H399">
        <f t="shared" si="87"/>
        <v>64160.745505684958</v>
      </c>
      <c r="I399">
        <f t="shared" si="88"/>
        <v>66638.672711096064</v>
      </c>
      <c r="J399" s="41">
        <f t="shared" si="89"/>
        <v>543.8594749927845</v>
      </c>
      <c r="K399">
        <f t="shared" si="90"/>
        <v>25.139849867979692</v>
      </c>
      <c r="L399">
        <f t="shared" si="91"/>
        <v>36.277486907674358</v>
      </c>
      <c r="M399" s="41">
        <f t="shared" si="92"/>
        <v>67.677028749746484</v>
      </c>
      <c r="N399" s="5">
        <f t="shared" si="93"/>
        <v>1.1915401033805868E-6</v>
      </c>
      <c r="O399" s="4">
        <f>SUM($N$54:N399)*0.1+$O$30</f>
        <v>-1.2204830532834943E-5</v>
      </c>
      <c r="P399" s="4">
        <f>SUM($O$235:O399)</f>
        <v>-3.5990448084085597E-3</v>
      </c>
      <c r="Q399" s="5">
        <f t="shared" si="94"/>
        <v>-4.2464976424965278E-6</v>
      </c>
      <c r="R399" s="4">
        <f>SUM($Q$54:Q399)*0.1+$O$8</f>
        <v>8.1506509828145333E-5</v>
      </c>
      <c r="S399" s="4">
        <f>SUM($R$235:R399)</f>
        <v>1.8290078686039175E-2</v>
      </c>
      <c r="T399">
        <f t="shared" si="95"/>
        <v>8.2415223306745778E-5</v>
      </c>
      <c r="U399">
        <f t="shared" si="96"/>
        <v>1.8640818165371314E-2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536.53078104358633</v>
      </c>
      <c r="E400">
        <f t="shared" si="84"/>
        <v>88.98229898236184</v>
      </c>
      <c r="F400">
        <f t="shared" si="85"/>
        <v>36287.327024952137</v>
      </c>
      <c r="G400">
        <f t="shared" si="86"/>
        <v>-17994.196972074875</v>
      </c>
      <c r="H400">
        <f t="shared" si="87"/>
        <v>64346.704362223179</v>
      </c>
      <c r="I400">
        <f t="shared" si="88"/>
        <v>66815.338710128388</v>
      </c>
      <c r="J400" s="41">
        <f t="shared" si="89"/>
        <v>543.8594749927845</v>
      </c>
      <c r="K400">
        <f t="shared" si="90"/>
        <v>25.206498204625056</v>
      </c>
      <c r="L400">
        <f t="shared" si="91"/>
        <v>36.277486907674358</v>
      </c>
      <c r="M400" s="41">
        <f t="shared" si="92"/>
        <v>67.701814752259182</v>
      </c>
      <c r="N400" s="5">
        <f t="shared" si="93"/>
        <v>1.1909511714411675E-6</v>
      </c>
      <c r="O400" s="4">
        <f>SUM($N$54:N400)*0.1+$O$30</f>
        <v>-1.2085735415690825E-5</v>
      </c>
      <c r="P400" s="4">
        <f>SUM($O$235:O400)</f>
        <v>-3.6111305438242505E-3</v>
      </c>
      <c r="Q400" s="5">
        <f t="shared" si="94"/>
        <v>-4.2588053836187215E-6</v>
      </c>
      <c r="R400" s="4">
        <f>SUM($Q$54:Q400)*0.1+$O$8</f>
        <v>8.1080629289783466E-5</v>
      </c>
      <c r="S400" s="4">
        <f>SUM($R$235:R400)</f>
        <v>1.8371159315328959E-2</v>
      </c>
      <c r="T400">
        <f t="shared" si="95"/>
        <v>8.1976420064341522E-5</v>
      </c>
      <c r="U400">
        <f t="shared" si="96"/>
        <v>1.8722707026328708E-2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536.53078104358633</v>
      </c>
      <c r="E401">
        <f t="shared" si="84"/>
        <v>88.98229898236184</v>
      </c>
      <c r="F401">
        <f t="shared" si="85"/>
        <v>36287.327024952137</v>
      </c>
      <c r="G401">
        <f t="shared" si="86"/>
        <v>-17985.298742176641</v>
      </c>
      <c r="H401">
        <f t="shared" si="87"/>
        <v>64532.663218761401</v>
      </c>
      <c r="I401">
        <f t="shared" si="88"/>
        <v>66992.056192890668</v>
      </c>
      <c r="J401" s="41">
        <f t="shared" si="89"/>
        <v>543.8594749927845</v>
      </c>
      <c r="K401">
        <f t="shared" si="90"/>
        <v>25.273165963824756</v>
      </c>
      <c r="L401">
        <f t="shared" si="91"/>
        <v>36.277486907674358</v>
      </c>
      <c r="M401" s="41">
        <f t="shared" si="92"/>
        <v>67.726664518817728</v>
      </c>
      <c r="N401" s="5">
        <f t="shared" si="93"/>
        <v>1.1903622395017484E-6</v>
      </c>
      <c r="O401" s="4">
        <f>SUM($N$54:N401)*0.1+$O$30</f>
        <v>-1.1966699191740648E-5</v>
      </c>
      <c r="P401" s="4">
        <f>SUM($O$235:O401)</f>
        <v>-3.623097243015991E-3</v>
      </c>
      <c r="Q401" s="5">
        <f t="shared" si="94"/>
        <v>-4.2711131247409152E-6</v>
      </c>
      <c r="R401" s="4">
        <f>SUM($Q$54:Q401)*0.1+$O$8</f>
        <v>8.0653517977309375E-5</v>
      </c>
      <c r="S401" s="4">
        <f>SUM($R$235:R401)</f>
        <v>1.8451812833306269E-2</v>
      </c>
      <c r="T401">
        <f t="shared" si="95"/>
        <v>8.1536444929011792E-5</v>
      </c>
      <c r="U401">
        <f t="shared" si="96"/>
        <v>1.8804154606568091E-2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536.53078104358633</v>
      </c>
      <c r="E402">
        <f t="shared" si="84"/>
        <v>88.98229898236184</v>
      </c>
      <c r="F402">
        <f t="shared" si="85"/>
        <v>36287.327024952137</v>
      </c>
      <c r="G402">
        <f t="shared" si="86"/>
        <v>-17976.400512278404</v>
      </c>
      <c r="H402">
        <f t="shared" si="87"/>
        <v>64718.622075299616</v>
      </c>
      <c r="I402">
        <f t="shared" si="88"/>
        <v>67168.824753030349</v>
      </c>
      <c r="J402" s="41">
        <f t="shared" si="89"/>
        <v>543.8594749927845</v>
      </c>
      <c r="K402">
        <f t="shared" si="90"/>
        <v>25.339852992279791</v>
      </c>
      <c r="L402">
        <f t="shared" si="91"/>
        <v>36.277486907674358</v>
      </c>
      <c r="M402" s="41">
        <f t="shared" si="92"/>
        <v>67.751577979260418</v>
      </c>
      <c r="N402" s="5">
        <f t="shared" si="93"/>
        <v>1.1897733075623289E-6</v>
      </c>
      <c r="O402" s="4">
        <f>SUM($N$54:N402)*0.1+$O$30</f>
        <v>-1.1847721860984416E-5</v>
      </c>
      <c r="P402" s="4">
        <f>SUM($O$235:O402)</f>
        <v>-3.6349449648769754E-3</v>
      </c>
      <c r="Q402" s="5">
        <f t="shared" si="94"/>
        <v>-4.2834208658631081E-6</v>
      </c>
      <c r="R402" s="4">
        <f>SUM($Q$54:Q402)*0.1+$O$8</f>
        <v>8.022517589072306E-5</v>
      </c>
      <c r="S402" s="4">
        <f>SUM($R$235:R402)</f>
        <v>1.8532038009196991E-2</v>
      </c>
      <c r="T402">
        <f t="shared" si="95"/>
        <v>8.1095298014081561E-5</v>
      </c>
      <c r="U402">
        <f t="shared" si="96"/>
        <v>1.888515972058501E-2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536.53078104358633</v>
      </c>
      <c r="E403">
        <f t="shared" si="84"/>
        <v>88.98229898236184</v>
      </c>
      <c r="F403">
        <f t="shared" si="85"/>
        <v>36287.327024952137</v>
      </c>
      <c r="G403">
        <f t="shared" si="86"/>
        <v>-17967.502282380166</v>
      </c>
      <c r="H403">
        <f t="shared" si="87"/>
        <v>64904.580931837838</v>
      </c>
      <c r="I403">
        <f t="shared" si="88"/>
        <v>67345.643988344367</v>
      </c>
      <c r="J403" s="41">
        <f t="shared" si="89"/>
        <v>543.8594749927845</v>
      </c>
      <c r="K403">
        <f t="shared" si="90"/>
        <v>25.406559138256572</v>
      </c>
      <c r="L403">
        <f t="shared" si="91"/>
        <v>36.277486907674358</v>
      </c>
      <c r="M403" s="41">
        <f t="shared" si="92"/>
        <v>67.776555063349022</v>
      </c>
      <c r="N403" s="5">
        <f t="shared" si="93"/>
        <v>1.1891843756229095E-6</v>
      </c>
      <c r="O403" s="4">
        <f>SUM($N$54:N403)*0.1+$O$30</f>
        <v>-1.1728803423422124E-5</v>
      </c>
      <c r="P403" s="4">
        <f>SUM($O$235:O403)</f>
        <v>-3.6466737683003977E-3</v>
      </c>
      <c r="Q403" s="5">
        <f t="shared" si="94"/>
        <v>-4.2957286069853018E-6</v>
      </c>
      <c r="R403" s="4">
        <f>SUM($Q$54:Q403)*0.1+$O$8</f>
        <v>7.9795603030024533E-5</v>
      </c>
      <c r="S403" s="4">
        <f>SUM($R$235:R403)</f>
        <v>1.8611833612227017E-2</v>
      </c>
      <c r="T403">
        <f t="shared" si="95"/>
        <v>8.0652979440753084E-5</v>
      </c>
      <c r="U403">
        <f t="shared" si="96"/>
        <v>1.8965721182745292E-2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536.53078104358633</v>
      </c>
      <c r="E404">
        <f t="shared" si="84"/>
        <v>88.98229898236184</v>
      </c>
      <c r="F404">
        <f t="shared" si="85"/>
        <v>36287.327024952137</v>
      </c>
      <c r="G404">
        <f t="shared" si="86"/>
        <v>-17958.604052481929</v>
      </c>
      <c r="H404">
        <f t="shared" si="87"/>
        <v>65090.53978837606</v>
      </c>
      <c r="I404">
        <f t="shared" si="88"/>
        <v>67522.513500727946</v>
      </c>
      <c r="J404" s="41">
        <f t="shared" si="89"/>
        <v>543.8594749927845</v>
      </c>
      <c r="K404">
        <f t="shared" si="90"/>
        <v>25.473284251567623</v>
      </c>
      <c r="L404">
        <f t="shared" si="91"/>
        <v>36.277486907674358</v>
      </c>
      <c r="M404" s="41">
        <f t="shared" si="92"/>
        <v>67.801595700769582</v>
      </c>
      <c r="N404" s="5">
        <f t="shared" si="93"/>
        <v>1.1885954436834902E-6</v>
      </c>
      <c r="O404" s="4">
        <f>SUM($N$54:N404)*0.1+$O$30</f>
        <v>-1.1609943879053774E-5</v>
      </c>
      <c r="P404" s="4">
        <f>SUM($O$235:O404)</f>
        <v>-3.6582837121794513E-3</v>
      </c>
      <c r="Q404" s="5">
        <f t="shared" si="94"/>
        <v>-4.3080363481074955E-6</v>
      </c>
      <c r="R404" s="4">
        <f>SUM($Q$54:Q404)*0.1+$O$8</f>
        <v>7.9364799395213783E-5</v>
      </c>
      <c r="S404" s="4">
        <f>SUM($R$235:R404)</f>
        <v>1.8691198411622232E-2</v>
      </c>
      <c r="T404">
        <f t="shared" si="95"/>
        <v>8.0209489338340157E-5</v>
      </c>
      <c r="U404">
        <f t="shared" si="96"/>
        <v>1.9045837807285533E-2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536.53078104358633</v>
      </c>
      <c r="E405">
        <f t="shared" si="84"/>
        <v>88.98229898236184</v>
      </c>
      <c r="F405">
        <f t="shared" si="85"/>
        <v>36287.327024952137</v>
      </c>
      <c r="G405">
        <f t="shared" si="86"/>
        <v>-17949.705822583695</v>
      </c>
      <c r="H405">
        <f t="shared" si="87"/>
        <v>65276.498644914274</v>
      </c>
      <c r="I405">
        <f t="shared" si="88"/>
        <v>67699.432896123952</v>
      </c>
      <c r="J405" s="41">
        <f t="shared" si="89"/>
        <v>543.8594749927845</v>
      </c>
      <c r="K405">
        <f t="shared" si="90"/>
        <v>25.540028183552462</v>
      </c>
      <c r="L405">
        <f t="shared" si="91"/>
        <v>36.277486907674358</v>
      </c>
      <c r="M405" s="41">
        <f t="shared" si="92"/>
        <v>67.826699821133175</v>
      </c>
      <c r="N405" s="5">
        <f t="shared" si="93"/>
        <v>1.1880065117440711E-6</v>
      </c>
      <c r="O405" s="4">
        <f>SUM($N$54:N405)*0.1+$O$30</f>
        <v>-1.1491143227879368E-5</v>
      </c>
      <c r="P405" s="4">
        <f>SUM($O$235:O405)</f>
        <v>-3.6697748554073307E-3</v>
      </c>
      <c r="Q405" s="5">
        <f t="shared" si="94"/>
        <v>-4.3203440892296883E-6</v>
      </c>
      <c r="R405" s="4">
        <f>SUM($Q$54:Q405)*0.1+$O$8</f>
        <v>7.8932764986290807E-5</v>
      </c>
      <c r="S405" s="4">
        <f>SUM($R$235:R405)</f>
        <v>1.8770131176608522E-2</v>
      </c>
      <c r="T405">
        <f t="shared" si="95"/>
        <v>7.9764827844512102E-5</v>
      </c>
      <c r="U405">
        <f t="shared" si="96"/>
        <v>1.9125508408313518E-2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536.53078104358633</v>
      </c>
      <c r="E406">
        <f t="shared" si="84"/>
        <v>88.98229898236184</v>
      </c>
      <c r="F406">
        <f t="shared" si="85"/>
        <v>36287.327024952137</v>
      </c>
      <c r="G406">
        <f t="shared" si="86"/>
        <v>-17940.807592685458</v>
      </c>
      <c r="H406">
        <f t="shared" si="87"/>
        <v>65462.457501452496</v>
      </c>
      <c r="I406">
        <f t="shared" si="88"/>
        <v>67876.401784473186</v>
      </c>
      <c r="J406" s="41">
        <f t="shared" si="89"/>
        <v>543.8594749927845</v>
      </c>
      <c r="K406">
        <f t="shared" si="90"/>
        <v>25.606790787058852</v>
      </c>
      <c r="L406">
        <f t="shared" si="91"/>
        <v>36.277486907674358</v>
      </c>
      <c r="M406" s="41">
        <f t="shared" si="92"/>
        <v>67.851867353976743</v>
      </c>
      <c r="N406" s="5">
        <f t="shared" si="93"/>
        <v>1.1874175798046516E-6</v>
      </c>
      <c r="O406" s="4">
        <f>SUM($N$54:N406)*0.1+$O$30</f>
        <v>-1.1372401469898903E-5</v>
      </c>
      <c r="P406" s="4">
        <f>SUM($O$235:O406)</f>
        <v>-3.6811472568772296E-3</v>
      </c>
      <c r="Q406" s="5">
        <f t="shared" si="94"/>
        <v>-4.3326518303518812E-6</v>
      </c>
      <c r="R406" s="4">
        <f>SUM($Q$54:Q406)*0.1+$O$8</f>
        <v>7.8499499803255622E-5</v>
      </c>
      <c r="S406" s="4">
        <f>SUM($R$235:R406)</f>
        <v>1.8848630676411779E-2</v>
      </c>
      <c r="T406">
        <f t="shared" si="95"/>
        <v>7.9318995105547621E-5</v>
      </c>
      <c r="U406">
        <f t="shared" si="96"/>
        <v>1.920473179980876E-2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536.53078104358633</v>
      </c>
      <c r="E407">
        <f t="shared" si="84"/>
        <v>88.98229898236184</v>
      </c>
      <c r="F407">
        <f t="shared" si="85"/>
        <v>36287.327024952137</v>
      </c>
      <c r="G407">
        <f t="shared" si="86"/>
        <v>-17931.909362787221</v>
      </c>
      <c r="H407">
        <f t="shared" si="87"/>
        <v>65648.416357990718</v>
      </c>
      <c r="I407">
        <f t="shared" si="88"/>
        <v>68053.419779665142</v>
      </c>
      <c r="J407" s="41">
        <f t="shared" si="89"/>
        <v>543.8594749927845</v>
      </c>
      <c r="K407">
        <f t="shared" si="90"/>
        <v>25.673571916424226</v>
      </c>
      <c r="L407">
        <f t="shared" si="91"/>
        <v>36.277486907674358</v>
      </c>
      <c r="M407" s="41">
        <f t="shared" si="92"/>
        <v>67.877098228763884</v>
      </c>
      <c r="N407" s="5">
        <f t="shared" si="93"/>
        <v>1.1868286478652321E-6</v>
      </c>
      <c r="O407" s="4">
        <f>SUM($N$54:N407)*0.1+$O$30</f>
        <v>-1.1253718605112378E-5</v>
      </c>
      <c r="P407" s="4">
        <f>SUM($O$235:O407)</f>
        <v>-3.6924009754823418E-3</v>
      </c>
      <c r="Q407" s="5">
        <f t="shared" si="94"/>
        <v>-4.3449595714740749E-6</v>
      </c>
      <c r="R407" s="4">
        <f>SUM($Q$54:Q407)*0.1+$O$8</f>
        <v>7.8065003846108225E-5</v>
      </c>
      <c r="S407" s="4">
        <f>SUM($R$235:R407)</f>
        <v>1.8926695680257889E-2</v>
      </c>
      <c r="T407">
        <f t="shared" si="95"/>
        <v>7.8871991276599227E-5</v>
      </c>
      <c r="U407">
        <f t="shared" si="96"/>
        <v>1.9283506795622928E-2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536.53078104358633</v>
      </c>
      <c r="E408">
        <f t="shared" si="84"/>
        <v>88.98229898236184</v>
      </c>
      <c r="F408">
        <f t="shared" si="85"/>
        <v>36287.327024952137</v>
      </c>
      <c r="G408">
        <f t="shared" si="86"/>
        <v>-17923.011132888983</v>
      </c>
      <c r="H408">
        <f t="shared" si="87"/>
        <v>65834.375214528933</v>
      </c>
      <c r="I408">
        <f t="shared" si="88"/>
        <v>68230.486499489678</v>
      </c>
      <c r="J408" s="41">
        <f t="shared" si="89"/>
        <v>543.8594749927845</v>
      </c>
      <c r="K408">
        <f t="shared" si="90"/>
        <v>25.740371427457454</v>
      </c>
      <c r="L408">
        <f t="shared" si="91"/>
        <v>36.277486907674358</v>
      </c>
      <c r="M408" s="41">
        <f t="shared" si="92"/>
        <v>67.902392374885608</v>
      </c>
      <c r="N408" s="5">
        <f t="shared" si="93"/>
        <v>1.1862397159258129E-6</v>
      </c>
      <c r="O408" s="4">
        <f>SUM($N$54:N408)*0.1+$O$30</f>
        <v>-1.1135094633519799E-5</v>
      </c>
      <c r="P408" s="4">
        <f>SUM($O$235:O408)</f>
        <v>-3.7035360701158618E-3</v>
      </c>
      <c r="Q408" s="5">
        <f t="shared" si="94"/>
        <v>-4.3572673125962678E-6</v>
      </c>
      <c r="R408" s="4">
        <f>SUM($Q$54:Q408)*0.1+$O$8</f>
        <v>7.762927711484859E-5</v>
      </c>
      <c r="S408" s="4">
        <f>SUM($R$235:R408)</f>
        <v>1.9004324957372736E-2</v>
      </c>
      <c r="T408">
        <f t="shared" si="95"/>
        <v>7.8423816521968614E-5</v>
      </c>
      <c r="U408">
        <f t="shared" si="96"/>
        <v>1.9361832209480317E-2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536.53078104358633</v>
      </c>
      <c r="E409">
        <f t="shared" si="84"/>
        <v>88.98229898236184</v>
      </c>
      <c r="F409">
        <f t="shared" si="85"/>
        <v>36287.327024952137</v>
      </c>
      <c r="G409">
        <f t="shared" si="86"/>
        <v>-17914.11290299075</v>
      </c>
      <c r="H409">
        <f t="shared" si="87"/>
        <v>66020.334071067147</v>
      </c>
      <c r="I409">
        <f t="shared" si="88"/>
        <v>68407.601565589255</v>
      </c>
      <c r="J409" s="41">
        <f t="shared" si="89"/>
        <v>543.8594749927845</v>
      </c>
      <c r="K409">
        <f t="shared" si="90"/>
        <v>25.80718917742082</v>
      </c>
      <c r="L409">
        <f t="shared" si="91"/>
        <v>36.277486907674358</v>
      </c>
      <c r="M409" s="41">
        <f t="shared" si="92"/>
        <v>67.927749721661172</v>
      </c>
      <c r="N409" s="5">
        <f t="shared" si="93"/>
        <v>1.1856507839863936E-6</v>
      </c>
      <c r="O409" s="4">
        <f>SUM($N$54:N409)*0.1+$O$30</f>
        <v>-1.101652955512116E-5</v>
      </c>
      <c r="P409" s="4">
        <f>SUM($O$235:O409)</f>
        <v>-3.7145525996709829E-3</v>
      </c>
      <c r="Q409" s="5">
        <f t="shared" si="94"/>
        <v>-4.3695750537184615E-6</v>
      </c>
      <c r="R409" s="4">
        <f>SUM($Q$54:Q409)*0.1+$O$8</f>
        <v>7.7192319609476745E-5</v>
      </c>
      <c r="S409" s="4">
        <f>SUM($R$235:R409)</f>
        <v>1.9081517276982214E-2</v>
      </c>
      <c r="T409">
        <f t="shared" si="95"/>
        <v>7.7974471015393663E-5</v>
      </c>
      <c r="U409">
        <f t="shared" si="96"/>
        <v>1.9439706854978374E-2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536.53078104358633</v>
      </c>
      <c r="E410">
        <f t="shared" si="84"/>
        <v>88.98229898236184</v>
      </c>
      <c r="F410">
        <f t="shared" si="85"/>
        <v>36287.327024952137</v>
      </c>
      <c r="G410">
        <f t="shared" si="86"/>
        <v>-17905.214673092512</v>
      </c>
      <c r="H410">
        <f t="shared" si="87"/>
        <v>66206.292927605376</v>
      </c>
      <c r="I410">
        <f t="shared" si="88"/>
        <v>68584.764603411866</v>
      </c>
      <c r="J410" s="41">
        <f t="shared" si="89"/>
        <v>543.8594749927845</v>
      </c>
      <c r="K410">
        <f t="shared" si="90"/>
        <v>25.874025025012276</v>
      </c>
      <c r="L410">
        <f t="shared" si="91"/>
        <v>36.277486907674358</v>
      </c>
      <c r="M410" s="41">
        <f t="shared" si="92"/>
        <v>67.95317019833891</v>
      </c>
      <c r="N410" s="5">
        <f t="shared" si="93"/>
        <v>1.1850618520469743E-6</v>
      </c>
      <c r="O410" s="4">
        <f>SUM($N$54:N410)*0.1+$O$30</f>
        <v>-1.0898023369916462E-5</v>
      </c>
      <c r="P410" s="4">
        <f>SUM($O$235:O410)</f>
        <v>-3.7254506230408992E-3</v>
      </c>
      <c r="Q410" s="5">
        <f t="shared" si="94"/>
        <v>-4.3818827948406552E-6</v>
      </c>
      <c r="R410" s="4">
        <f>SUM($Q$54:Q410)*0.1+$O$8</f>
        <v>7.6754131329992688E-5</v>
      </c>
      <c r="S410" s="4">
        <f>SUM($R$235:R410)</f>
        <v>1.9158271408312208E-2</v>
      </c>
      <c r="T410">
        <f t="shared" si="95"/>
        <v>7.7523954940347375E-5</v>
      </c>
      <c r="U410">
        <f t="shared" si="96"/>
        <v>1.9517129545588124E-2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536.53078104358633</v>
      </c>
      <c r="E411">
        <f t="shared" si="84"/>
        <v>88.98229898236184</v>
      </c>
      <c r="F411">
        <f t="shared" si="85"/>
        <v>36287.327024952137</v>
      </c>
      <c r="G411">
        <f t="shared" si="86"/>
        <v>-17896.316443194275</v>
      </c>
      <c r="H411">
        <f t="shared" si="87"/>
        <v>66392.251784143591</v>
      </c>
      <c r="I411">
        <f t="shared" si="88"/>
        <v>68761.975242164641</v>
      </c>
      <c r="J411" s="41">
        <f t="shared" si="89"/>
        <v>543.8594749927845</v>
      </c>
      <c r="K411">
        <f t="shared" si="90"/>
        <v>25.940878830347923</v>
      </c>
      <c r="L411">
        <f t="shared" si="91"/>
        <v>36.277486907674358</v>
      </c>
      <c r="M411" s="41">
        <f t="shared" si="92"/>
        <v>67.978653734096895</v>
      </c>
      <c r="N411" s="5">
        <f t="shared" si="93"/>
        <v>1.1844729201075548E-6</v>
      </c>
      <c r="O411" s="4">
        <f>SUM($N$54:N411)*0.1+$O$30</f>
        <v>-1.0779576077905708E-5</v>
      </c>
      <c r="P411" s="4">
        <f>SUM($O$235:O411)</f>
        <v>-3.7362301991188049E-3</v>
      </c>
      <c r="Q411" s="5">
        <f t="shared" si="94"/>
        <v>-4.3941905359628481E-6</v>
      </c>
      <c r="R411" s="4">
        <f>SUM($Q$54:Q411)*0.1+$O$8</f>
        <v>7.6314712276396394E-5</v>
      </c>
      <c r="S411" s="4">
        <f>SUM($R$235:R411)</f>
        <v>1.9234586120588603E-2</v>
      </c>
      <c r="T411">
        <f t="shared" si="95"/>
        <v>7.7072268490349524E-5</v>
      </c>
      <c r="U411">
        <f t="shared" si="96"/>
        <v>1.9594099094654673E-2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536.53078104358633</v>
      </c>
      <c r="E412">
        <f t="shared" si="84"/>
        <v>88.98229898236184</v>
      </c>
      <c r="F412">
        <f t="shared" si="85"/>
        <v>36287.327024952137</v>
      </c>
      <c r="G412">
        <f t="shared" si="86"/>
        <v>-17887.418213296041</v>
      </c>
      <c r="H412">
        <f t="shared" si="87"/>
        <v>66578.210640681806</v>
      </c>
      <c r="I412">
        <f t="shared" si="88"/>
        <v>68939.233114768183</v>
      </c>
      <c r="J412" s="41">
        <f t="shared" si="89"/>
        <v>543.8594749927845</v>
      </c>
      <c r="K412">
        <f t="shared" si="90"/>
        <v>26.007750454944798</v>
      </c>
      <c r="L412">
        <f t="shared" si="91"/>
        <v>36.277486907674358</v>
      </c>
      <c r="M412" s="41">
        <f t="shared" si="92"/>
        <v>68.00420025804388</v>
      </c>
      <c r="N412" s="5">
        <f t="shared" si="93"/>
        <v>1.1838839881681358E-6</v>
      </c>
      <c r="O412" s="4">
        <f>SUM($N$54:N412)*0.1+$O$30</f>
        <v>-1.0661187679088896E-5</v>
      </c>
      <c r="P412" s="4">
        <f>SUM($O$235:O412)</f>
        <v>-3.7468913867978937E-3</v>
      </c>
      <c r="Q412" s="5">
        <f t="shared" si="94"/>
        <v>-4.4064982770850409E-6</v>
      </c>
      <c r="R412" s="4">
        <f>SUM($Q$54:Q412)*0.1+$O$8</f>
        <v>7.5874062448687889E-5</v>
      </c>
      <c r="S412" s="4">
        <f>SUM($R$235:R412)</f>
        <v>1.9310460183037292E-2</v>
      </c>
      <c r="T412">
        <f t="shared" si="95"/>
        <v>7.6619411869291622E-5</v>
      </c>
      <c r="U412">
        <f t="shared" si="96"/>
        <v>1.9670614315397697E-2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536.53078104358633</v>
      </c>
      <c r="E413">
        <f t="shared" si="84"/>
        <v>88.98229898236184</v>
      </c>
      <c r="F413">
        <f t="shared" si="85"/>
        <v>36287.327024952137</v>
      </c>
      <c r="G413">
        <f t="shared" si="86"/>
        <v>-17878.519983397804</v>
      </c>
      <c r="H413">
        <f t="shared" si="87"/>
        <v>66764.169497220035</v>
      </c>
      <c r="I413">
        <f t="shared" si="88"/>
        <v>69116.537857811432</v>
      </c>
      <c r="J413" s="41">
        <f t="shared" si="89"/>
        <v>543.8594749927845</v>
      </c>
      <c r="K413">
        <f t="shared" si="90"/>
        <v>26.074639761703843</v>
      </c>
      <c r="L413">
        <f t="shared" si="91"/>
        <v>36.277486907674358</v>
      </c>
      <c r="M413" s="41">
        <f t="shared" si="92"/>
        <v>68.029809699219953</v>
      </c>
      <c r="N413" s="5">
        <f t="shared" si="93"/>
        <v>1.1832950562287163E-6</v>
      </c>
      <c r="O413" s="4">
        <f>SUM($N$54:N413)*0.1+$O$30</f>
        <v>-1.0542858173466024E-5</v>
      </c>
      <c r="P413" s="4">
        <f>SUM($O$235:O413)</f>
        <v>-3.7574342449713596E-3</v>
      </c>
      <c r="Q413" s="5">
        <f t="shared" si="94"/>
        <v>-4.4188060182072346E-6</v>
      </c>
      <c r="R413" s="4">
        <f>SUM($Q$54:Q413)*0.1+$O$8</f>
        <v>7.5432181846867173E-5</v>
      </c>
      <c r="S413" s="4">
        <f>SUM($R$235:R413)</f>
        <v>1.9385892364884159E-2</v>
      </c>
      <c r="T413">
        <f t="shared" si="95"/>
        <v>7.6165385291775793E-5</v>
      </c>
      <c r="U413">
        <f t="shared" si="96"/>
        <v>1.9746674020911913E-2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536.53078104358633</v>
      </c>
      <c r="E414">
        <f t="shared" si="84"/>
        <v>88.98229898236184</v>
      </c>
      <c r="F414">
        <f t="shared" si="85"/>
        <v>36287.327024952137</v>
      </c>
      <c r="G414">
        <f t="shared" si="86"/>
        <v>-17869.621753499567</v>
      </c>
      <c r="H414">
        <f t="shared" si="87"/>
        <v>66950.128353758249</v>
      </c>
      <c r="I414">
        <f t="shared" si="88"/>
        <v>69293.889111507146</v>
      </c>
      <c r="J414" s="41">
        <f t="shared" si="89"/>
        <v>543.8594749927845</v>
      </c>
      <c r="K414">
        <f t="shared" si="90"/>
        <v>26.141546614893098</v>
      </c>
      <c r="L414">
        <f t="shared" si="91"/>
        <v>36.277486907674358</v>
      </c>
      <c r="M414" s="41">
        <f t="shared" si="92"/>
        <v>68.0554819865974</v>
      </c>
      <c r="N414" s="5">
        <f t="shared" si="93"/>
        <v>1.182706124289297E-6</v>
      </c>
      <c r="O414" s="4">
        <f>SUM($N$54:N414)*0.1+$O$30</f>
        <v>-1.0424587561037093E-5</v>
      </c>
      <c r="P414" s="4">
        <f>SUM($O$235:O414)</f>
        <v>-3.7678588325323966E-3</v>
      </c>
      <c r="Q414" s="5">
        <f t="shared" si="94"/>
        <v>-4.4311137593294283E-6</v>
      </c>
      <c r="R414" s="4">
        <f>SUM($Q$54:Q414)*0.1+$O$8</f>
        <v>7.4989070470934233E-5</v>
      </c>
      <c r="S414" s="4">
        <f>SUM($R$235:R414)</f>
        <v>1.9460881435355095E-2</v>
      </c>
      <c r="T414">
        <f t="shared" si="95"/>
        <v>7.5710188983468203E-5</v>
      </c>
      <c r="U414">
        <f t="shared" si="96"/>
        <v>1.9822277024167556E-2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536.53078104358633</v>
      </c>
      <c r="E415">
        <f t="shared" si="84"/>
        <v>88.98229898236184</v>
      </c>
      <c r="F415">
        <f t="shared" si="85"/>
        <v>36287.327024952137</v>
      </c>
      <c r="G415">
        <f t="shared" si="86"/>
        <v>-17860.723523601329</v>
      </c>
      <c r="H415">
        <f t="shared" si="87"/>
        <v>67136.087210296464</v>
      </c>
      <c r="I415">
        <f t="shared" si="88"/>
        <v>69471.286519648231</v>
      </c>
      <c r="J415" s="41">
        <f t="shared" si="89"/>
        <v>543.8594749927845</v>
      </c>
      <c r="K415">
        <f t="shared" si="90"/>
        <v>26.208470880131248</v>
      </c>
      <c r="L415">
        <f t="shared" si="91"/>
        <v>36.277486907674358</v>
      </c>
      <c r="M415" s="41">
        <f t="shared" si="92"/>
        <v>68.081217049081474</v>
      </c>
      <c r="N415" s="5">
        <f t="shared" si="93"/>
        <v>1.1821171923498775E-6</v>
      </c>
      <c r="O415" s="4">
        <f>SUM($N$54:N415)*0.1+$O$30</f>
        <v>-1.0306375841802107E-5</v>
      </c>
      <c r="P415" s="4">
        <f>SUM($O$235:O415)</f>
        <v>-3.7781652083741985E-3</v>
      </c>
      <c r="Q415" s="5">
        <f t="shared" si="94"/>
        <v>-4.4434215004516212E-6</v>
      </c>
      <c r="R415" s="4">
        <f>SUM($Q$54:Q415)*0.1+$O$8</f>
        <v>7.4544728320889069E-5</v>
      </c>
      <c r="S415" s="4">
        <f>SUM($R$235:R415)</f>
        <v>1.9535426163675984E-2</v>
      </c>
      <c r="T415">
        <f t="shared" si="95"/>
        <v>7.5253823181467956E-5</v>
      </c>
      <c r="U415">
        <f t="shared" si="96"/>
        <v>1.9897422138010878E-2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536.53078104358633</v>
      </c>
      <c r="E416">
        <f t="shared" si="84"/>
        <v>88.98229898236184</v>
      </c>
      <c r="F416">
        <f t="shared" si="85"/>
        <v>36287.327024952137</v>
      </c>
      <c r="G416">
        <f t="shared" si="86"/>
        <v>-17851.825293703096</v>
      </c>
      <c r="H416">
        <f t="shared" si="87"/>
        <v>67322.046066834693</v>
      </c>
      <c r="I416">
        <f t="shared" si="88"/>
        <v>69648.729729564409</v>
      </c>
      <c r="J416" s="41">
        <f t="shared" si="89"/>
        <v>543.8594749927845</v>
      </c>
      <c r="K416">
        <f t="shared" si="90"/>
        <v>26.275412424371254</v>
      </c>
      <c r="L416">
        <f t="shared" si="91"/>
        <v>36.277486907674358</v>
      </c>
      <c r="M416" s="41">
        <f t="shared" si="92"/>
        <v>68.107014815511164</v>
      </c>
      <c r="N416" s="5">
        <f t="shared" si="93"/>
        <v>1.1815282604104585E-6</v>
      </c>
      <c r="O416" s="4">
        <f>SUM($N$54:N416)*0.1+$O$30</f>
        <v>-1.0188223015761062E-5</v>
      </c>
      <c r="P416" s="4">
        <f>SUM($O$235:O416)</f>
        <v>-3.7883534313899597E-3</v>
      </c>
      <c r="Q416" s="5">
        <f t="shared" si="94"/>
        <v>-4.4557292415738149E-6</v>
      </c>
      <c r="R416" s="4">
        <f>SUM($Q$54:Q416)*0.1+$O$8</f>
        <v>7.4099155396731693E-5</v>
      </c>
      <c r="S416" s="4">
        <f>SUM($R$235:R416)</f>
        <v>1.9609525319072715E-2</v>
      </c>
      <c r="T416">
        <f t="shared" si="95"/>
        <v>7.4796288134692057E-5</v>
      </c>
      <c r="U416">
        <f t="shared" si="96"/>
        <v>1.9972108175164632E-2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536.53078104358633</v>
      </c>
      <c r="E417">
        <f t="shared" si="84"/>
        <v>88.98229898236184</v>
      </c>
      <c r="F417">
        <f t="shared" si="85"/>
        <v>36287.327024952137</v>
      </c>
      <c r="G417">
        <f t="shared" si="86"/>
        <v>-17842.927063804862</v>
      </c>
      <c r="H417">
        <f t="shared" si="87"/>
        <v>67508.004923372908</v>
      </c>
      <c r="I417">
        <f t="shared" si="88"/>
        <v>69826.218392079638</v>
      </c>
      <c r="J417" s="41">
        <f t="shared" si="89"/>
        <v>543.8594749927845</v>
      </c>
      <c r="K417">
        <f t="shared" si="90"/>
        <v>26.342371115884305</v>
      </c>
      <c r="L417">
        <f t="shared" si="91"/>
        <v>36.277486907674358</v>
      </c>
      <c r="M417" s="41">
        <f t="shared" si="92"/>
        <v>68.13287521465999</v>
      </c>
      <c r="N417" s="5">
        <f t="shared" si="93"/>
        <v>1.1809393284710394E-6</v>
      </c>
      <c r="O417" s="4">
        <f>SUM($N$54:N417)*0.1+$O$30</f>
        <v>-1.0070129082913954E-5</v>
      </c>
      <c r="P417" s="4">
        <f>SUM($O$235:O417)</f>
        <v>-3.7984235604728738E-3</v>
      </c>
      <c r="Q417" s="5">
        <f t="shared" si="94"/>
        <v>-4.4680369826960078E-6</v>
      </c>
      <c r="R417" s="4">
        <f>SUM($Q$54:Q417)*0.1+$O$8</f>
        <v>7.3652351698462093E-5</v>
      </c>
      <c r="S417" s="4">
        <f>SUM($R$235:R417)</f>
        <v>1.9683177670771178E-2</v>
      </c>
      <c r="T417">
        <f t="shared" si="95"/>
        <v>7.4337584104277305E-5</v>
      </c>
      <c r="U417">
        <f t="shared" si="96"/>
        <v>2.0046333948228551E-2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536.53078104358633</v>
      </c>
      <c r="E418">
        <f t="shared" si="84"/>
        <v>88.98229898236184</v>
      </c>
      <c r="F418">
        <f t="shared" si="85"/>
        <v>36287.327024952137</v>
      </c>
      <c r="G418">
        <f t="shared" si="86"/>
        <v>-17834.028833906621</v>
      </c>
      <c r="H418">
        <f t="shared" si="87"/>
        <v>67693.963779911122</v>
      </c>
      <c r="I418">
        <f t="shared" si="88"/>
        <v>70003.752161470111</v>
      </c>
      <c r="J418" s="41">
        <f t="shared" si="89"/>
        <v>543.8594749927845</v>
      </c>
      <c r="K418">
        <f t="shared" si="90"/>
        <v>26.409346824243961</v>
      </c>
      <c r="L418">
        <f t="shared" si="91"/>
        <v>36.277486907674358</v>
      </c>
      <c r="M418" s="41">
        <f t="shared" si="92"/>
        <v>68.158798175236768</v>
      </c>
      <c r="N418" s="5">
        <f t="shared" si="93"/>
        <v>1.1803503965316197E-6</v>
      </c>
      <c r="O418" s="4">
        <f>SUM($N$54:N418)*0.1+$O$30</f>
        <v>-9.9520940432607943E-6</v>
      </c>
      <c r="P418" s="4">
        <f>SUM($O$235:O418)</f>
        <v>-3.8083756545161346E-3</v>
      </c>
      <c r="Q418" s="5">
        <f t="shared" si="94"/>
        <v>-4.4803447238182006E-6</v>
      </c>
      <c r="R418" s="4">
        <f>SUM($Q$54:Q418)*0.1+$O$8</f>
        <v>7.3204317226080269E-5</v>
      </c>
      <c r="S418" s="4">
        <f>SUM($R$235:R418)</f>
        <v>1.9756381987997257E-2</v>
      </c>
      <c r="T418">
        <f t="shared" si="95"/>
        <v>7.3877711364000038E-5</v>
      </c>
      <c r="U418">
        <f t="shared" si="96"/>
        <v>2.012009826967984E-2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536.53078104358633</v>
      </c>
      <c r="E419">
        <f t="shared" si="84"/>
        <v>88.98229898236184</v>
      </c>
      <c r="F419">
        <f t="shared" si="85"/>
        <v>36287.327024952137</v>
      </c>
      <c r="G419">
        <f t="shared" si="86"/>
        <v>-17825.130604008387</v>
      </c>
      <c r="H419">
        <f t="shared" si="87"/>
        <v>67879.922636449352</v>
      </c>
      <c r="I419">
        <f t="shared" si="88"/>
        <v>70181.330695422876</v>
      </c>
      <c r="J419" s="41">
        <f t="shared" si="89"/>
        <v>543.8594749927845</v>
      </c>
      <c r="K419">
        <f t="shared" si="90"/>
        <v>26.476339420310556</v>
      </c>
      <c r="L419">
        <f t="shared" si="91"/>
        <v>36.277486907674358</v>
      </c>
      <c r="M419" s="41">
        <f t="shared" si="92"/>
        <v>68.184783625886396</v>
      </c>
      <c r="N419" s="5">
        <f t="shared" si="93"/>
        <v>1.1797614645922004E-6</v>
      </c>
      <c r="O419" s="4">
        <f>SUM($N$54:N419)*0.1+$O$30</f>
        <v>-9.8341178968015754E-6</v>
      </c>
      <c r="P419" s="4">
        <f>SUM($O$235:O419)</f>
        <v>-3.8182097724129361E-3</v>
      </c>
      <c r="Q419" s="5">
        <f t="shared" si="94"/>
        <v>-4.4926524649403952E-6</v>
      </c>
      <c r="R419" s="4">
        <f>SUM($Q$54:Q419)*0.1+$O$8</f>
        <v>7.2755051979586221E-5</v>
      </c>
      <c r="S419" s="4">
        <f>SUM($R$235:R419)</f>
        <v>1.9829137039976841E-2</v>
      </c>
      <c r="T419">
        <f t="shared" si="95"/>
        <v>7.3416670200714536E-5</v>
      </c>
      <c r="U419">
        <f t="shared" si="96"/>
        <v>2.0193399951873661E-2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536.53078104358633</v>
      </c>
      <c r="E420">
        <f t="shared" si="84"/>
        <v>88.98229898236184</v>
      </c>
      <c r="F420">
        <f t="shared" si="85"/>
        <v>36287.327024952137</v>
      </c>
      <c r="G420">
        <f t="shared" si="86"/>
        <v>-17816.23237411015</v>
      </c>
      <c r="H420">
        <f t="shared" si="87"/>
        <v>68065.881492987552</v>
      </c>
      <c r="I420">
        <f t="shared" si="88"/>
        <v>70358.953654994868</v>
      </c>
      <c r="J420" s="41">
        <f t="shared" si="89"/>
        <v>543.8594749927845</v>
      </c>
      <c r="K420">
        <f t="shared" si="90"/>
        <v>26.543348776215726</v>
      </c>
      <c r="L420">
        <f t="shared" si="91"/>
        <v>36.277486907674358</v>
      </c>
      <c r="M420" s="41">
        <f t="shared" si="92"/>
        <v>68.210831495190604</v>
      </c>
      <c r="N420" s="5">
        <f t="shared" si="93"/>
        <v>1.1791725326527812E-6</v>
      </c>
      <c r="O420" s="4">
        <f>SUM($N$54:N420)*0.1+$O$30</f>
        <v>-9.7162006435362974E-6</v>
      </c>
      <c r="P420" s="4">
        <f>SUM($O$235:O420)</f>
        <v>-3.8279259730564725E-3</v>
      </c>
      <c r="Q420" s="5">
        <f t="shared" si="94"/>
        <v>-4.5049602060625872E-6</v>
      </c>
      <c r="R420" s="4">
        <f>SUM($Q$54:Q420)*0.1+$O$8</f>
        <v>7.2304555958979975E-5</v>
      </c>
      <c r="S420" s="4">
        <f>SUM($R$235:R420)</f>
        <v>1.990144159593582E-2</v>
      </c>
      <c r="T420">
        <f t="shared" si="95"/>
        <v>7.2954460914811248E-5</v>
      </c>
      <c r="U420">
        <f t="shared" si="96"/>
        <v>2.0266237807043636E-2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536.53078104358633</v>
      </c>
      <c r="E421">
        <f t="shared" si="84"/>
        <v>88.98229898236184</v>
      </c>
      <c r="F421">
        <f t="shared" si="85"/>
        <v>36287.327024952137</v>
      </c>
      <c r="G421">
        <f t="shared" si="86"/>
        <v>-17807.334144211913</v>
      </c>
      <c r="H421">
        <f t="shared" si="87"/>
        <v>68251.840349525766</v>
      </c>
      <c r="I421">
        <f t="shared" si="88"/>
        <v>70536.620704572808</v>
      </c>
      <c r="J421" s="41">
        <f t="shared" si="89"/>
        <v>543.8594749927845</v>
      </c>
      <c r="K421">
        <f t="shared" si="90"/>
        <v>26.610374765347299</v>
      </c>
      <c r="L421">
        <f t="shared" si="91"/>
        <v>36.277486907674358</v>
      </c>
      <c r="M421" s="41">
        <f t="shared" si="92"/>
        <v>68.236941711668806</v>
      </c>
      <c r="N421" s="5">
        <f t="shared" si="93"/>
        <v>1.1785836007133617E-6</v>
      </c>
      <c r="O421" s="4">
        <f>SUM($N$54:N421)*0.1+$O$30</f>
        <v>-9.5983422834649637E-6</v>
      </c>
      <c r="P421" s="4">
        <f>SUM($O$235:O421)</f>
        <v>-3.8375243153399375E-3</v>
      </c>
      <c r="Q421" s="5">
        <f t="shared" si="94"/>
        <v>-4.51726794718478E-6</v>
      </c>
      <c r="R421" s="4">
        <f>SUM($Q$54:Q421)*0.1+$O$8</f>
        <v>7.1852829164261491E-5</v>
      </c>
      <c r="S421" s="4">
        <f>SUM($R$235:R421)</f>
        <v>1.9973294425100083E-2</v>
      </c>
      <c r="T421">
        <f t="shared" si="95"/>
        <v>7.2491083820695482E-5</v>
      </c>
      <c r="U421">
        <f t="shared" si="96"/>
        <v>2.0338610647302319E-2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536.53078104358633</v>
      </c>
      <c r="E422">
        <f t="shared" si="84"/>
        <v>88.98229898236184</v>
      </c>
      <c r="F422">
        <f t="shared" si="85"/>
        <v>36287.327024952137</v>
      </c>
      <c r="G422">
        <f t="shared" si="86"/>
        <v>-17798.435914313675</v>
      </c>
      <c r="H422">
        <f t="shared" si="87"/>
        <v>68437.799206063995</v>
      </c>
      <c r="I422">
        <f t="shared" si="88"/>
        <v>70714.331511833327</v>
      </c>
      <c r="J422" s="41">
        <f t="shared" si="89"/>
        <v>543.8594749927845</v>
      </c>
      <c r="K422">
        <f t="shared" si="90"/>
        <v>26.677417262334234</v>
      </c>
      <c r="L422">
        <f t="shared" si="91"/>
        <v>36.277486907674358</v>
      </c>
      <c r="M422" s="41">
        <f t="shared" si="92"/>
        <v>68.26311420377877</v>
      </c>
      <c r="N422" s="5">
        <f t="shared" si="93"/>
        <v>1.1779946687739424E-6</v>
      </c>
      <c r="O422" s="4">
        <f>SUM($N$54:N422)*0.1+$O$30</f>
        <v>-9.4805428165875677E-6</v>
      </c>
      <c r="P422" s="4">
        <f>SUM($O$235:O422)</f>
        <v>-3.8470048581565252E-3</v>
      </c>
      <c r="Q422" s="5">
        <f t="shared" si="94"/>
        <v>-4.5295756883069738E-6</v>
      </c>
      <c r="R422" s="4">
        <f>SUM($Q$54:Q422)*0.1+$O$8</f>
        <v>7.1399871595430797E-5</v>
      </c>
      <c r="S422" s="4">
        <f>SUM($R$235:R422)</f>
        <v>2.0044694296695514E-2</v>
      </c>
      <c r="T422">
        <f t="shared" si="95"/>
        <v>7.2026539247288252E-5</v>
      </c>
      <c r="U422">
        <f t="shared" si="96"/>
        <v>2.0410517284641699E-2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536.53078104358633</v>
      </c>
      <c r="E423">
        <f t="shared" si="84"/>
        <v>88.98229898236184</v>
      </c>
      <c r="F423">
        <f t="shared" si="85"/>
        <v>36287.327024952137</v>
      </c>
      <c r="G423">
        <f t="shared" si="86"/>
        <v>-17789.537684415442</v>
      </c>
      <c r="H423">
        <f t="shared" si="87"/>
        <v>68623.75806260221</v>
      </c>
      <c r="I423">
        <f t="shared" si="88"/>
        <v>70892.085747703866</v>
      </c>
      <c r="J423" s="41">
        <f t="shared" si="89"/>
        <v>543.8594749927845</v>
      </c>
      <c r="K423">
        <f t="shared" si="90"/>
        <v>26.744476143031878</v>
      </c>
      <c r="L423">
        <f t="shared" si="91"/>
        <v>36.277486907674358</v>
      </c>
      <c r="M423" s="41">
        <f t="shared" si="92"/>
        <v>68.289348899917442</v>
      </c>
      <c r="N423" s="5">
        <f t="shared" si="93"/>
        <v>1.1774057368345231E-6</v>
      </c>
      <c r="O423" s="4">
        <f>SUM($N$54:N423)*0.1+$O$30</f>
        <v>-9.362802242904116E-6</v>
      </c>
      <c r="P423" s="4">
        <f>SUM($O$235:O423)</f>
        <v>-3.8563676603994295E-3</v>
      </c>
      <c r="Q423" s="5">
        <f t="shared" si="94"/>
        <v>-4.5418834294291666E-6</v>
      </c>
      <c r="R423" s="4">
        <f>SUM($Q$54:Q423)*0.1+$O$8</f>
        <v>7.0945683252487878E-5</v>
      </c>
      <c r="S423" s="4">
        <f>SUM($R$235:R423)</f>
        <v>2.0115639979948002E-2</v>
      </c>
      <c r="T423">
        <f t="shared" si="95"/>
        <v>7.1560827538549811E-5</v>
      </c>
      <c r="U423">
        <f t="shared" si="96"/>
        <v>2.0481956530933685E-2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536.53078104358633</v>
      </c>
      <c r="E424">
        <f t="shared" si="84"/>
        <v>88.98229898236184</v>
      </c>
      <c r="F424">
        <f t="shared" si="85"/>
        <v>36287.327024952137</v>
      </c>
      <c r="G424">
        <f t="shared" si="86"/>
        <v>-17780.639454517208</v>
      </c>
      <c r="H424">
        <f t="shared" si="87"/>
        <v>68809.716919140425</v>
      </c>
      <c r="I424">
        <f t="shared" si="88"/>
        <v>71069.883086324087</v>
      </c>
      <c r="J424" s="41">
        <f t="shared" si="89"/>
        <v>543.8594749927845</v>
      </c>
      <c r="K424">
        <f t="shared" si="90"/>
        <v>26.811551284507413</v>
      </c>
      <c r="L424">
        <f t="shared" si="91"/>
        <v>36.277486907674358</v>
      </c>
      <c r="M424" s="41">
        <f t="shared" si="92"/>
        <v>68.315645728421714</v>
      </c>
      <c r="N424" s="5">
        <f t="shared" si="93"/>
        <v>1.1768168048951041E-6</v>
      </c>
      <c r="O424" s="4">
        <f>SUM($N$54:N424)*0.1+$O$30</f>
        <v>-9.2451205624146019E-6</v>
      </c>
      <c r="P424" s="4">
        <f>SUM($O$235:O424)</f>
        <v>-3.8656127809618438E-3</v>
      </c>
      <c r="Q424" s="5">
        <f t="shared" si="94"/>
        <v>-4.5541911705513603E-6</v>
      </c>
      <c r="R424" s="4">
        <f>SUM($Q$54:Q424)*0.1+$O$8</f>
        <v>7.0490264135432748E-5</v>
      </c>
      <c r="S424" s="4">
        <f>SUM($R$235:R424)</f>
        <v>2.0186130244083434E-2</v>
      </c>
      <c r="T424">
        <f t="shared" si="95"/>
        <v>7.1093949054027496E-5</v>
      </c>
      <c r="U424">
        <f t="shared" si="96"/>
        <v>2.0552927197930601E-2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536.53078104358633</v>
      </c>
      <c r="E425">
        <f t="shared" si="84"/>
        <v>88.98229898236184</v>
      </c>
      <c r="F425">
        <f t="shared" si="85"/>
        <v>36287.327024952137</v>
      </c>
      <c r="G425">
        <f t="shared" si="86"/>
        <v>-17771.741224618967</v>
      </c>
      <c r="H425">
        <f t="shared" si="87"/>
        <v>68995.675775678639</v>
      </c>
      <c r="I425">
        <f t="shared" si="88"/>
        <v>71247.723205007671</v>
      </c>
      <c r="J425" s="41">
        <f t="shared" si="89"/>
        <v>543.8594749927845</v>
      </c>
      <c r="K425">
        <f t="shared" si="90"/>
        <v>26.878642565025437</v>
      </c>
      <c r="L425">
        <f t="shared" si="91"/>
        <v>36.277486907674358</v>
      </c>
      <c r="M425" s="41">
        <f t="shared" si="92"/>
        <v>68.342004617569216</v>
      </c>
      <c r="N425" s="5">
        <f t="shared" si="93"/>
        <v>1.1762278729556844E-6</v>
      </c>
      <c r="O425" s="4">
        <f>SUM($N$54:N425)*0.1+$O$30</f>
        <v>-9.1274977751190356E-6</v>
      </c>
      <c r="P425" s="4">
        <f>SUM($O$235:O425)</f>
        <v>-3.874740278736963E-3</v>
      </c>
      <c r="Q425" s="5">
        <f t="shared" si="94"/>
        <v>-4.5664989116735532E-6</v>
      </c>
      <c r="R425" s="4">
        <f>SUM($Q$54:Q425)*0.1+$O$8</f>
        <v>7.0033614244265394E-5</v>
      </c>
      <c r="S425" s="4">
        <f>SUM($R$235:R425)</f>
        <v>2.0256163858327698E-2</v>
      </c>
      <c r="T425">
        <f t="shared" si="95"/>
        <v>7.0625904169429048E-5</v>
      </c>
      <c r="U425">
        <f t="shared" si="96"/>
        <v>2.0623428097265688E-2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536.53078104358633</v>
      </c>
      <c r="E426">
        <f t="shared" si="84"/>
        <v>88.98229898236184</v>
      </c>
      <c r="F426">
        <f t="shared" si="85"/>
        <v>36287.327024952137</v>
      </c>
      <c r="G426">
        <f t="shared" si="86"/>
        <v>-17762.842994720733</v>
      </c>
      <c r="H426">
        <f t="shared" si="87"/>
        <v>69181.634632216868</v>
      </c>
      <c r="I426">
        <f t="shared" si="88"/>
        <v>71425.605784204919</v>
      </c>
      <c r="J426" s="41">
        <f t="shared" si="89"/>
        <v>543.8594749927845</v>
      </c>
      <c r="K426">
        <f t="shared" si="90"/>
        <v>26.945749864033861</v>
      </c>
      <c r="L426">
        <f t="shared" si="91"/>
        <v>36.277486907674358</v>
      </c>
      <c r="M426" s="41">
        <f t="shared" si="92"/>
        <v>68.36842549557899</v>
      </c>
      <c r="N426" s="5">
        <f t="shared" si="93"/>
        <v>1.1756389410162653E-6</v>
      </c>
      <c r="O426" s="4">
        <f>SUM($N$54:N426)*0.1+$O$30</f>
        <v>-9.0099338810174102E-6</v>
      </c>
      <c r="P426" s="4">
        <f>SUM($O$235:O426)</f>
        <v>-3.8837502126179806E-3</v>
      </c>
      <c r="Q426" s="5">
        <f t="shared" si="94"/>
        <v>-4.5788066527957469E-6</v>
      </c>
      <c r="R426" s="4">
        <f>SUM($Q$54:Q426)*0.1+$O$8</f>
        <v>6.9575733578985816E-5</v>
      </c>
      <c r="S426" s="4">
        <f>SUM($R$235:R426)</f>
        <v>2.0325739591906682E-2</v>
      </c>
      <c r="T426">
        <f t="shared" si="95"/>
        <v>7.0156693277222804E-5</v>
      </c>
      <c r="U426">
        <f t="shared" si="96"/>
        <v>2.0693458040453583E-2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536.53078104358633</v>
      </c>
      <c r="E427">
        <f t="shared" si="84"/>
        <v>88.98229898236184</v>
      </c>
      <c r="F427">
        <f t="shared" si="85"/>
        <v>36287.327024952137</v>
      </c>
      <c r="G427">
        <f t="shared" si="86"/>
        <v>-17753.944764822496</v>
      </c>
      <c r="H427">
        <f t="shared" si="87"/>
        <v>69367.593488755083</v>
      </c>
      <c r="I427">
        <f t="shared" si="88"/>
        <v>71603.530507465519</v>
      </c>
      <c r="J427" s="41">
        <f t="shared" si="89"/>
        <v>543.8594749927845</v>
      </c>
      <c r="K427">
        <f t="shared" si="90"/>
        <v>27.012873062149847</v>
      </c>
      <c r="L427">
        <f t="shared" si="91"/>
        <v>36.277486907674358</v>
      </c>
      <c r="M427" s="41">
        <f t="shared" si="92"/>
        <v>68.394908290612349</v>
      </c>
      <c r="N427" s="5">
        <f t="shared" si="93"/>
        <v>1.1750500090768458E-6</v>
      </c>
      <c r="O427" s="4">
        <f>SUM($N$54:N427)*0.1+$O$30</f>
        <v>-8.8924288801097225E-6</v>
      </c>
      <c r="P427" s="4">
        <f>SUM($O$235:O427)</f>
        <v>-3.8926426414980903E-3</v>
      </c>
      <c r="Q427" s="5">
        <f t="shared" si="94"/>
        <v>-4.5911143939179398E-6</v>
      </c>
      <c r="R427" s="4">
        <f>SUM($Q$54:Q427)*0.1+$O$8</f>
        <v>6.9116622139594027E-5</v>
      </c>
      <c r="S427" s="4">
        <f>SUM($R$235:R427)</f>
        <v>2.0394856214046277E-2</v>
      </c>
      <c r="T427">
        <f t="shared" si="95"/>
        <v>6.968631678726627E-5</v>
      </c>
      <c r="U427">
        <f t="shared" si="96"/>
        <v>2.0763015838890824E-2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536.53078104358633</v>
      </c>
      <c r="E428">
        <f t="shared" si="84"/>
        <v>88.98229898236184</v>
      </c>
      <c r="F428">
        <f t="shared" si="85"/>
        <v>36287.327024952137</v>
      </c>
      <c r="G428">
        <f t="shared" si="86"/>
        <v>-17745.046534924259</v>
      </c>
      <c r="H428">
        <f t="shared" si="87"/>
        <v>69553.552345293298</v>
      </c>
      <c r="I428">
        <f t="shared" si="88"/>
        <v>71781.497061402129</v>
      </c>
      <c r="J428" s="41">
        <f t="shared" si="89"/>
        <v>543.8594749927845</v>
      </c>
      <c r="K428">
        <f t="shared" si="90"/>
        <v>27.080012041146095</v>
      </c>
      <c r="L428">
        <f t="shared" si="91"/>
        <v>36.277486907674358</v>
      </c>
      <c r="M428" s="41">
        <f t="shared" si="92"/>
        <v>68.421452930773626</v>
      </c>
      <c r="N428" s="5">
        <f t="shared" si="93"/>
        <v>1.1744610771374265E-6</v>
      </c>
      <c r="O428" s="4">
        <f>SUM($N$54:N428)*0.1+$O$30</f>
        <v>-8.7749827723959824E-6</v>
      </c>
      <c r="P428" s="4">
        <f>SUM($O$235:O428)</f>
        <v>-3.9014176242704863E-3</v>
      </c>
      <c r="Q428" s="5">
        <f t="shared" si="94"/>
        <v>-4.6034221350401326E-6</v>
      </c>
      <c r="R428" s="4">
        <f>SUM($Q$54:Q428)*0.1+$O$8</f>
        <v>6.8656279926090013E-5</v>
      </c>
      <c r="S428" s="4">
        <f>SUM($R$235:R428)</f>
        <v>2.0463512493972366E-2</v>
      </c>
      <c r="T428">
        <f t="shared" si="95"/>
        <v>6.9214775127464484E-5</v>
      </c>
      <c r="U428">
        <f t="shared" si="96"/>
        <v>2.0832100303856342E-2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536.53078104358633</v>
      </c>
      <c r="E429">
        <f t="shared" si="84"/>
        <v>88.98229898236184</v>
      </c>
      <c r="F429">
        <f t="shared" si="85"/>
        <v>36287.327024952137</v>
      </c>
      <c r="G429">
        <f t="shared" si="86"/>
        <v>-17736.148305026021</v>
      </c>
      <c r="H429">
        <f t="shared" si="87"/>
        <v>69739.511201831527</v>
      </c>
      <c r="I429">
        <f t="shared" si="88"/>
        <v>71959.505135654341</v>
      </c>
      <c r="J429" s="41">
        <f t="shared" si="89"/>
        <v>543.8594749927845</v>
      </c>
      <c r="K429">
        <f t="shared" si="90"/>
        <v>27.147166683937225</v>
      </c>
      <c r="L429">
        <f t="shared" si="91"/>
        <v>36.277486907674358</v>
      </c>
      <c r="M429" s="41">
        <f t="shared" si="92"/>
        <v>68.448059344110888</v>
      </c>
      <c r="N429" s="5">
        <f t="shared" si="93"/>
        <v>1.173872145198007E-6</v>
      </c>
      <c r="O429" s="4">
        <f>SUM($N$54:N429)*0.1+$O$30</f>
        <v>-8.6575955578761834E-6</v>
      </c>
      <c r="P429" s="4">
        <f>SUM($O$235:O429)</f>
        <v>-3.9100752198283628E-3</v>
      </c>
      <c r="Q429" s="5">
        <f t="shared" si="94"/>
        <v>-4.6157298761623272E-6</v>
      </c>
      <c r="R429" s="4">
        <f>SUM($Q$54:Q429)*0.1+$O$8</f>
        <v>6.8194706938473775E-5</v>
      </c>
      <c r="S429" s="4">
        <f>SUM($R$235:R429)</f>
        <v>2.053170720091084E-2</v>
      </c>
      <c r="T429">
        <f t="shared" si="95"/>
        <v>6.8742068744460116E-5</v>
      </c>
      <c r="U429">
        <f t="shared" si="96"/>
        <v>2.0900710246511956E-2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536.53078104358633</v>
      </c>
      <c r="E430">
        <f t="shared" si="84"/>
        <v>88.98229898236184</v>
      </c>
      <c r="F430">
        <f t="shared" si="85"/>
        <v>36287.327024952137</v>
      </c>
      <c r="G430">
        <f t="shared" si="86"/>
        <v>-17727.250075127788</v>
      </c>
      <c r="H430">
        <f t="shared" si="87"/>
        <v>69925.470058369741</v>
      </c>
      <c r="I430">
        <f t="shared" si="88"/>
        <v>72137.55442285302</v>
      </c>
      <c r="J430" s="41">
        <f t="shared" si="89"/>
        <v>543.8594749927845</v>
      </c>
      <c r="K430">
        <f t="shared" si="90"/>
        <v>27.214336874566342</v>
      </c>
      <c r="L430">
        <f t="shared" si="91"/>
        <v>36.277486907674358</v>
      </c>
      <c r="M430" s="41">
        <f t="shared" si="92"/>
        <v>68.474727458616698</v>
      </c>
      <c r="N430" s="5">
        <f t="shared" si="93"/>
        <v>1.173283213258588E-6</v>
      </c>
      <c r="O430" s="4">
        <f>SUM($N$54:N430)*0.1+$O$30</f>
        <v>-8.5402672365503219E-6</v>
      </c>
      <c r="P430" s="4">
        <f>SUM($O$235:O430)</f>
        <v>-3.918615487064913E-3</v>
      </c>
      <c r="Q430" s="5">
        <f t="shared" si="94"/>
        <v>-4.62803761728452E-6</v>
      </c>
      <c r="R430" s="4">
        <f>SUM($Q$54:Q430)*0.1+$O$8</f>
        <v>6.7731903176745326E-5</v>
      </c>
      <c r="S430" s="4">
        <f>SUM($R$235:R430)</f>
        <v>2.0599439104087586E-2</v>
      </c>
      <c r="T430">
        <f t="shared" si="95"/>
        <v>6.8268198104356749E-5</v>
      </c>
      <c r="U430">
        <f t="shared" si="96"/>
        <v>2.0968844477902874E-2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536.53078104358633</v>
      </c>
      <c r="E431">
        <f t="shared" si="84"/>
        <v>88.98229898236184</v>
      </c>
      <c r="F431">
        <f t="shared" si="85"/>
        <v>36287.327024952137</v>
      </c>
      <c r="G431">
        <f t="shared" si="86"/>
        <v>-17718.35184522955</v>
      </c>
      <c r="H431">
        <f t="shared" si="87"/>
        <v>70111.428914907956</v>
      </c>
      <c r="I431">
        <f t="shared" si="88"/>
        <v>72315.6446185854</v>
      </c>
      <c r="J431" s="41">
        <f t="shared" si="89"/>
        <v>543.8594749927845</v>
      </c>
      <c r="K431">
        <f t="shared" si="90"/>
        <v>27.281522498191851</v>
      </c>
      <c r="L431">
        <f t="shared" si="91"/>
        <v>36.277486907674358</v>
      </c>
      <c r="M431" s="41">
        <f t="shared" si="92"/>
        <v>68.501457202228934</v>
      </c>
      <c r="N431" s="5">
        <f t="shared" si="93"/>
        <v>1.1726942813191685E-6</v>
      </c>
      <c r="O431" s="4">
        <f>SUM($N$54:N431)*0.1+$O$30</f>
        <v>-8.4229978084184082E-6</v>
      </c>
      <c r="P431" s="4">
        <f>SUM($O$235:O431)</f>
        <v>-3.9270384848733315E-3</v>
      </c>
      <c r="Q431" s="5">
        <f t="shared" si="94"/>
        <v>-4.6403453584067129E-6</v>
      </c>
      <c r="R431" s="4">
        <f>SUM($Q$54:Q431)*0.1+$O$8</f>
        <v>6.7267868640904653E-5</v>
      </c>
      <c r="S431" s="4">
        <f>SUM($R$235:R431)</f>
        <v>2.0666706972728491E-2</v>
      </c>
      <c r="T431">
        <f t="shared" si="95"/>
        <v>6.7793163693477426E-5</v>
      </c>
      <c r="U431">
        <f t="shared" si="96"/>
        <v>2.1036501808958177E-2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536.53078104358633</v>
      </c>
      <c r="E432">
        <f t="shared" si="84"/>
        <v>88.98229898236184</v>
      </c>
      <c r="F432">
        <f t="shared" si="85"/>
        <v>36287.327024952137</v>
      </c>
      <c r="G432">
        <f t="shared" si="86"/>
        <v>-17709.453615331313</v>
      </c>
      <c r="H432">
        <f t="shared" si="87"/>
        <v>70297.387771446185</v>
      </c>
      <c r="I432">
        <f t="shared" si="88"/>
        <v>72493.775421360435</v>
      </c>
      <c r="J432" s="41">
        <f t="shared" si="89"/>
        <v>543.8594749927845</v>
      </c>
      <c r="K432">
        <f t="shared" si="90"/>
        <v>27.348723441074398</v>
      </c>
      <c r="L432">
        <f t="shared" si="91"/>
        <v>36.277486907674358</v>
      </c>
      <c r="M432" s="41">
        <f t="shared" si="92"/>
        <v>68.528248502831488</v>
      </c>
      <c r="N432" s="5">
        <f t="shared" si="93"/>
        <v>1.1721053493797492E-6</v>
      </c>
      <c r="O432" s="4">
        <f>SUM($N$54:N432)*0.1+$O$30</f>
        <v>-8.3057872734804321E-6</v>
      </c>
      <c r="P432" s="4">
        <f>SUM($O$235:O432)</f>
        <v>-3.9353442721468115E-3</v>
      </c>
      <c r="Q432" s="5">
        <f t="shared" si="94"/>
        <v>-4.6526530995289066E-6</v>
      </c>
      <c r="R432" s="4">
        <f>SUM($Q$54:Q432)*0.1+$O$8</f>
        <v>6.6802603330951769E-5</v>
      </c>
      <c r="S432" s="4">
        <f>SUM($R$235:R432)</f>
        <v>2.0733509576059444E-2</v>
      </c>
      <c r="T432">
        <f t="shared" si="95"/>
        <v>6.731696601916042E-5</v>
      </c>
      <c r="U432">
        <f t="shared" si="96"/>
        <v>2.1103681050491343E-2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536.53078104358633</v>
      </c>
      <c r="E433">
        <f t="shared" si="84"/>
        <v>88.98229898236184</v>
      </c>
      <c r="F433">
        <f t="shared" si="85"/>
        <v>36287.327024952137</v>
      </c>
      <c r="G433">
        <f t="shared" si="86"/>
        <v>-17700.555385433079</v>
      </c>
      <c r="H433">
        <f t="shared" si="87"/>
        <v>70483.3466279844</v>
      </c>
      <c r="I433">
        <f t="shared" si="88"/>
        <v>72671.946532574613</v>
      </c>
      <c r="J433" s="41">
        <f t="shared" si="89"/>
        <v>543.8594749927845</v>
      </c>
      <c r="K433">
        <f t="shared" si="90"/>
        <v>27.415939590563966</v>
      </c>
      <c r="L433">
        <f t="shared" si="91"/>
        <v>36.277486907674358</v>
      </c>
      <c r="M433" s="41">
        <f t="shared" si="92"/>
        <v>68.555101288255031</v>
      </c>
      <c r="N433" s="5">
        <f t="shared" si="93"/>
        <v>1.1715164174403299E-6</v>
      </c>
      <c r="O433" s="4">
        <f>SUM($N$54:N433)*0.1+$O$30</f>
        <v>-8.1886356317364003E-6</v>
      </c>
      <c r="P433" s="4">
        <f>SUM($O$235:O433)</f>
        <v>-3.9435329077785481E-3</v>
      </c>
      <c r="Q433" s="5">
        <f t="shared" si="94"/>
        <v>-4.6649608406510995E-6</v>
      </c>
      <c r="R433" s="4">
        <f>SUM($Q$54:Q433)*0.1+$O$8</f>
        <v>6.6336107246886647E-5</v>
      </c>
      <c r="S433" s="4">
        <f>SUM($R$235:R433)</f>
        <v>2.0799845683306329E-2</v>
      </c>
      <c r="T433">
        <f t="shared" si="95"/>
        <v>6.6839605610594308E-5</v>
      </c>
      <c r="U433">
        <f t="shared" si="96"/>
        <v>2.1170381013200713E-2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536.53078104358633</v>
      </c>
      <c r="E434">
        <f t="shared" si="84"/>
        <v>88.98229898236184</v>
      </c>
      <c r="F434">
        <f t="shared" si="85"/>
        <v>36287.327024952137</v>
      </c>
      <c r="G434">
        <f t="shared" si="86"/>
        <v>-17691.657155534842</v>
      </c>
      <c r="H434">
        <f t="shared" si="87"/>
        <v>70669.305484522614</v>
      </c>
      <c r="I434">
        <f t="shared" si="88"/>
        <v>72850.157656478448</v>
      </c>
      <c r="J434" s="41">
        <f t="shared" si="89"/>
        <v>543.8594749927845</v>
      </c>
      <c r="K434">
        <f t="shared" si="90"/>
        <v>27.483170835087243</v>
      </c>
      <c r="L434">
        <f t="shared" si="91"/>
        <v>36.277486907674358</v>
      </c>
      <c r="M434" s="41">
        <f t="shared" si="92"/>
        <v>68.582015486277768</v>
      </c>
      <c r="N434" s="5">
        <f t="shared" si="93"/>
        <v>1.1709274855009107E-6</v>
      </c>
      <c r="O434" s="4">
        <f>SUM($N$54:N434)*0.1+$O$30</f>
        <v>-8.0715428831863061E-6</v>
      </c>
      <c r="P434" s="4">
        <f>SUM($O$235:O434)</f>
        <v>-3.9516044506617345E-3</v>
      </c>
      <c r="Q434" s="5">
        <f t="shared" si="94"/>
        <v>-4.6772685817732932E-6</v>
      </c>
      <c r="R434" s="4">
        <f>SUM($Q$54:Q434)*0.1+$O$8</f>
        <v>6.5868380388709328E-5</v>
      </c>
      <c r="S434" s="4">
        <f>SUM($R$235:R434)</f>
        <v>2.0865714063695039E-2</v>
      </c>
      <c r="T434">
        <f t="shared" si="95"/>
        <v>6.6361083019694781E-5</v>
      </c>
      <c r="U434">
        <f t="shared" si="96"/>
        <v>2.1236600507670018E-2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536.53078104358633</v>
      </c>
      <c r="E435">
        <f t="shared" si="84"/>
        <v>88.98229898236184</v>
      </c>
      <c r="F435">
        <f t="shared" si="85"/>
        <v>36287.327024952137</v>
      </c>
      <c r="G435">
        <f t="shared" si="86"/>
        <v>-17682.758925636605</v>
      </c>
      <c r="H435">
        <f t="shared" si="87"/>
        <v>70855.264341060843</v>
      </c>
      <c r="I435">
        <f t="shared" si="88"/>
        <v>73028.40850014321</v>
      </c>
      <c r="J435" s="41">
        <f t="shared" si="89"/>
        <v>543.8594749927845</v>
      </c>
      <c r="K435">
        <f t="shared" si="90"/>
        <v>27.550417064135061</v>
      </c>
      <c r="L435">
        <f t="shared" si="91"/>
        <v>36.277486907674358</v>
      </c>
      <c r="M435" s="41">
        <f t="shared" si="92"/>
        <v>68.608991024626192</v>
      </c>
      <c r="N435" s="5">
        <f t="shared" si="93"/>
        <v>1.1703385535614912E-6</v>
      </c>
      <c r="O435" s="4">
        <f>SUM($N$54:N435)*0.1+$O$30</f>
        <v>-7.9545090278301597E-6</v>
      </c>
      <c r="P435" s="4">
        <f>SUM($O$235:O435)</f>
        <v>-3.959558959689565E-3</v>
      </c>
      <c r="Q435" s="5">
        <f t="shared" si="94"/>
        <v>-4.6895763228954869E-6</v>
      </c>
      <c r="R435" s="4">
        <f>SUM($Q$54:Q435)*0.1+$O$8</f>
        <v>6.5399422756419785E-5</v>
      </c>
      <c r="S435" s="4">
        <f>SUM($R$235:R435)</f>
        <v>2.093111348645146E-2</v>
      </c>
      <c r="T435">
        <f t="shared" si="95"/>
        <v>6.5881398822025238E-5</v>
      </c>
      <c r="U435">
        <f t="shared" si="96"/>
        <v>2.1302338344368867E-2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536.53078104358633</v>
      </c>
      <c r="E436">
        <f t="shared" si="84"/>
        <v>88.98229898236184</v>
      </c>
      <c r="F436">
        <f t="shared" si="85"/>
        <v>36287.327024952137</v>
      </c>
      <c r="G436">
        <f t="shared" si="86"/>
        <v>-17673.860695738367</v>
      </c>
      <c r="H436">
        <f t="shared" si="87"/>
        <v>71041.223197599058</v>
      </c>
      <c r="I436">
        <f t="shared" si="88"/>
        <v>73206.698773428187</v>
      </c>
      <c r="J436" s="41">
        <f t="shared" si="89"/>
        <v>543.8594749927845</v>
      </c>
      <c r="K436">
        <f t="shared" si="90"/>
        <v>27.617678168250045</v>
      </c>
      <c r="L436">
        <f t="shared" si="91"/>
        <v>36.277486907674358</v>
      </c>
      <c r="M436" s="41">
        <f t="shared" si="92"/>
        <v>68.636027830975834</v>
      </c>
      <c r="N436" s="5">
        <f t="shared" si="93"/>
        <v>1.1697496216220719E-6</v>
      </c>
      <c r="O436" s="4">
        <f>SUM($N$54:N436)*0.1+$O$30</f>
        <v>-7.8375340656679508E-6</v>
      </c>
      <c r="P436" s="4">
        <f>SUM($O$235:O436)</f>
        <v>-3.9673964937552327E-3</v>
      </c>
      <c r="Q436" s="5">
        <f t="shared" si="94"/>
        <v>-4.7018840640176797E-6</v>
      </c>
      <c r="R436" s="4">
        <f>SUM($Q$54:Q436)*0.1+$O$8</f>
        <v>6.4929234350018017E-5</v>
      </c>
      <c r="S436" s="4">
        <f>SUM($R$235:R436)</f>
        <v>2.0996042720801477E-2</v>
      </c>
      <c r="T436">
        <f t="shared" si="95"/>
        <v>6.540055361776432E-5</v>
      </c>
      <c r="U436">
        <f t="shared" si="96"/>
        <v>2.1367593333653231E-2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536.53078104358633</v>
      </c>
      <c r="E437">
        <f t="shared" si="84"/>
        <v>88.98229898236184</v>
      </c>
      <c r="F437">
        <f t="shared" si="85"/>
        <v>36287.327024952137</v>
      </c>
      <c r="G437">
        <f t="shared" si="86"/>
        <v>-17664.96246584013</v>
      </c>
      <c r="H437">
        <f t="shared" si="87"/>
        <v>71227.182054137273</v>
      </c>
      <c r="I437">
        <f t="shared" si="88"/>
        <v>73385.028188948432</v>
      </c>
      <c r="J437" s="41">
        <f t="shared" si="89"/>
        <v>543.8594749927845</v>
      </c>
      <c r="K437">
        <f t="shared" si="90"/>
        <v>27.684954039014453</v>
      </c>
      <c r="L437">
        <f t="shared" si="91"/>
        <v>36.277486907674358</v>
      </c>
      <c r="M437" s="41">
        <f t="shared" si="92"/>
        <v>68.663125832951977</v>
      </c>
      <c r="N437" s="5">
        <f t="shared" si="93"/>
        <v>1.1691606896826524E-6</v>
      </c>
      <c r="O437" s="4">
        <f>SUM($N$54:N437)*0.1+$O$30</f>
        <v>-7.720617996699683E-6</v>
      </c>
      <c r="P437" s="4">
        <f>SUM($O$235:O437)</f>
        <v>-3.9751171117519326E-3</v>
      </c>
      <c r="Q437" s="5">
        <f t="shared" si="94"/>
        <v>-4.7141918051398726E-6</v>
      </c>
      <c r="R437" s="4">
        <f>SUM($Q$54:Q437)*0.1+$O$8</f>
        <v>6.4457815169504024E-5</v>
      </c>
      <c r="S437" s="4">
        <f>SUM($R$235:R437)</f>
        <v>2.1060500535970982E-2</v>
      </c>
      <c r="T437">
        <f t="shared" si="95"/>
        <v>6.491854803272256E-5</v>
      </c>
      <c r="U437">
        <f t="shared" si="96"/>
        <v>2.1432364285765979E-2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536.53078104358633</v>
      </c>
      <c r="E438">
        <f t="shared" si="84"/>
        <v>88.98229898236184</v>
      </c>
      <c r="F438">
        <f t="shared" si="85"/>
        <v>36287.327024952137</v>
      </c>
      <c r="G438">
        <f t="shared" si="86"/>
        <v>-17656.0642359419</v>
      </c>
      <c r="H438">
        <f t="shared" si="87"/>
        <v>71413.140910675502</v>
      </c>
      <c r="I438">
        <f t="shared" si="88"/>
        <v>73563.396462042874</v>
      </c>
      <c r="J438" s="41">
        <f t="shared" si="89"/>
        <v>543.8594749927845</v>
      </c>
      <c r="K438">
        <f t="shared" si="90"/>
        <v>27.752244569038147</v>
      </c>
      <c r="L438">
        <f t="shared" si="91"/>
        <v>36.277486907674358</v>
      </c>
      <c r="M438" s="41">
        <f t="shared" si="92"/>
        <v>68.690284958130434</v>
      </c>
      <c r="N438" s="5">
        <f t="shared" si="93"/>
        <v>1.1685717577432336E-6</v>
      </c>
      <c r="O438" s="4">
        <f>SUM($N$54:N438)*0.1+$O$30</f>
        <v>-7.6037608209253629E-6</v>
      </c>
      <c r="P438" s="4">
        <f>SUM($O$235:O438)</f>
        <v>-3.9827208725728581E-3</v>
      </c>
      <c r="Q438" s="5">
        <f t="shared" si="94"/>
        <v>-4.7264995462620671E-6</v>
      </c>
      <c r="R438" s="4">
        <f>SUM($Q$54:Q438)*0.1+$O$8</f>
        <v>6.3985165214877821E-5</v>
      </c>
      <c r="S438" s="4">
        <f>SUM($R$235:R438)</f>
        <v>2.1124485701185861E-2</v>
      </c>
      <c r="T438">
        <f t="shared" si="95"/>
        <v>6.4435382719411625E-5</v>
      </c>
      <c r="U438">
        <f t="shared" si="96"/>
        <v>2.1496650010837347E-2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536.53078104358633</v>
      </c>
      <c r="E439">
        <f t="shared" ref="E439:E502" si="100">IF(B439&lt;$B$41,$B$14,IF(AND($B$41&lt;=B439,B439&lt;$B$41+$G$8),$B$14+$B$17,$B$14+$B$17+$B$11))</f>
        <v>88.98229898236184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-17647.166006043659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73741.803310742849</v>
      </c>
      <c r="J439" s="41">
        <f t="shared" ref="J439:J502" si="105">SQRT(SUMSQ(D439:E439))</f>
        <v>543.8594749927845</v>
      </c>
      <c r="K439">
        <f t="shared" ref="K439:K502" si="106">32*I439/(PI()*$G$13^3)</f>
        <v>27.819549651946708</v>
      </c>
      <c r="L439">
        <f t="shared" ref="L439:L502" si="107">16*F439/(PI()*$G$13^3)*$G$23</f>
        <v>36.277486907674358</v>
      </c>
      <c r="M439" s="41">
        <f t="shared" ref="M439:M502" si="108">SQRT(K439^2+3*L439^2)</f>
        <v>68.717505134038305</v>
      </c>
      <c r="N439" s="5">
        <f t="shared" ref="N439:N502" si="109">-G439/($G$15*$B$42)</f>
        <v>1.1679828258038139E-6</v>
      </c>
      <c r="O439" s="4">
        <f>SUM($N$54:N439)*0.1+$O$30</f>
        <v>-7.4869625383449803E-6</v>
      </c>
      <c r="P439" s="4">
        <f>SUM($O$235:O439)</f>
        <v>-3.9902078351112032E-3</v>
      </c>
      <c r="Q439" s="5">
        <f t="shared" ref="Q439:Q502" si="110">-H439/($B$42*$G$15)</f>
        <v>-4.73880728738426E-6</v>
      </c>
      <c r="R439" s="4">
        <f>SUM($Q$54:Q439)*0.1+$O$8</f>
        <v>6.3511284486139394E-5</v>
      </c>
      <c r="S439" s="4">
        <f>SUM($R$235:R439)</f>
        <v>2.1187996985671999E-2</v>
      </c>
      <c r="T439">
        <f t="shared" ref="T439:T502" si="111">SQRT(SUMSQ(O439,R439))</f>
        <v>6.39510583581688E-5</v>
      </c>
      <c r="U439">
        <f t="shared" ref="U439:U502" si="112">SQRT(S439^2+P439^2)</f>
        <v>2.1560449318885462E-2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536.53078104358633</v>
      </c>
      <c r="E440">
        <f t="shared" si="100"/>
        <v>88.98229898236184</v>
      </c>
      <c r="F440">
        <f t="shared" si="101"/>
        <v>36287.327024952137</v>
      </c>
      <c r="G440">
        <f t="shared" si="102"/>
        <v>-17638.267776145425</v>
      </c>
      <c r="H440">
        <f t="shared" si="103"/>
        <v>71785.058623751931</v>
      </c>
      <c r="I440">
        <f t="shared" si="104"/>
        <v>73920.24845574121</v>
      </c>
      <c r="J440" s="41">
        <f t="shared" si="105"/>
        <v>543.8594749927845</v>
      </c>
      <c r="K440">
        <f t="shared" si="106"/>
        <v>27.886869182369793</v>
      </c>
      <c r="L440">
        <f t="shared" si="107"/>
        <v>36.277486907674358</v>
      </c>
      <c r="M440" s="41">
        <f t="shared" si="108"/>
        <v>68.744786288154685</v>
      </c>
      <c r="N440" s="5">
        <f t="shared" si="109"/>
        <v>1.1673938938643948E-6</v>
      </c>
      <c r="O440" s="4">
        <f>SUM($N$54:N440)*0.1+$O$30</f>
        <v>-7.3702231489585388E-6</v>
      </c>
      <c r="P440" s="4">
        <f>SUM($O$235:O440)</f>
        <v>-3.9975780582601613E-3</v>
      </c>
      <c r="Q440" s="5">
        <f t="shared" si="110"/>
        <v>-4.7511150285064529E-6</v>
      </c>
      <c r="R440" s="4">
        <f>SUM($Q$54:Q440)*0.1+$O$8</f>
        <v>6.3036172983288742E-5</v>
      </c>
      <c r="S440" s="4">
        <f>SUM($R$235:R440)</f>
        <v>2.1251033158655289E-2</v>
      </c>
      <c r="T440">
        <f t="shared" si="111"/>
        <v>6.3465575658340525E-5</v>
      </c>
      <c r="U440">
        <f t="shared" si="112"/>
        <v>2.1623761019816827E-2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536.53078104358633</v>
      </c>
      <c r="E441">
        <f t="shared" si="100"/>
        <v>88.98229898236184</v>
      </c>
      <c r="F441">
        <f t="shared" si="101"/>
        <v>36287.327024952137</v>
      </c>
      <c r="G441">
        <f t="shared" si="102"/>
        <v>-17629.369546247188</v>
      </c>
      <c r="H441">
        <f t="shared" si="103"/>
        <v>71971.01748029016</v>
      </c>
      <c r="I441">
        <f t="shared" si="104"/>
        <v>74098.731620361621</v>
      </c>
      <c r="J441" s="41">
        <f t="shared" si="105"/>
        <v>543.8594749927845</v>
      </c>
      <c r="K441">
        <f t="shared" si="106"/>
        <v>27.95420305592955</v>
      </c>
      <c r="L441">
        <f t="shared" si="107"/>
        <v>36.277486907674358</v>
      </c>
      <c r="M441" s="41">
        <f t="shared" si="108"/>
        <v>68.772128347911377</v>
      </c>
      <c r="N441" s="5">
        <f t="shared" si="109"/>
        <v>1.1668049619249753E-6</v>
      </c>
      <c r="O441" s="4">
        <f>SUM($N$54:N441)*0.1+$O$30</f>
        <v>-7.253542652766045E-6</v>
      </c>
      <c r="P441" s="4">
        <f>SUM($O$235:O441)</f>
        <v>-4.0048316009129274E-3</v>
      </c>
      <c r="Q441" s="5">
        <f t="shared" si="110"/>
        <v>-4.7634227696286466E-6</v>
      </c>
      <c r="R441" s="4">
        <f>SUM($Q$54:Q441)*0.1+$O$8</f>
        <v>6.2559830706325879E-5</v>
      </c>
      <c r="S441" s="4">
        <f>SUM($R$235:R441)</f>
        <v>2.1313592989361616E-2</v>
      </c>
      <c r="T441">
        <f t="shared" si="111"/>
        <v>6.2978935359528349E-5</v>
      </c>
      <c r="U441">
        <f t="shared" si="112"/>
        <v>2.1686583923426841E-2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536.53078104358633</v>
      </c>
      <c r="E442">
        <f t="shared" si="100"/>
        <v>88.98229898236184</v>
      </c>
      <c r="F442">
        <f t="shared" si="101"/>
        <v>36287.327024952137</v>
      </c>
      <c r="G442">
        <f t="shared" si="102"/>
        <v>-17620.47131634895</v>
      </c>
      <c r="H442">
        <f t="shared" si="103"/>
        <v>72156.976336828375</v>
      </c>
      <c r="I442">
        <f t="shared" si="104"/>
        <v>74277.252530528393</v>
      </c>
      <c r="J442" s="41">
        <f t="shared" si="105"/>
        <v>543.8594749927845</v>
      </c>
      <c r="K442">
        <f t="shared" si="106"/>
        <v>28.021551169229241</v>
      </c>
      <c r="L442">
        <f t="shared" si="107"/>
        <v>36.277486907674358</v>
      </c>
      <c r="M442" s="41">
        <f t="shared" si="108"/>
        <v>68.799531240693682</v>
      </c>
      <c r="N442" s="5">
        <f t="shared" si="109"/>
        <v>1.166216029985556E-6</v>
      </c>
      <c r="O442" s="4">
        <f>SUM($N$54:N442)*0.1+$O$30</f>
        <v>-7.1369210497674888E-6</v>
      </c>
      <c r="P442" s="4">
        <f>SUM($O$235:O442)</f>
        <v>-4.0119685219626947E-3</v>
      </c>
      <c r="Q442" s="5">
        <f t="shared" si="110"/>
        <v>-4.7757305107508394E-6</v>
      </c>
      <c r="R442" s="4">
        <f>SUM($Q$54:Q442)*0.1+$O$8</f>
        <v>6.2082257655250806E-5</v>
      </c>
      <c r="S442" s="4">
        <f>SUM($R$235:R442)</f>
        <v>2.1375675247016866E-2</v>
      </c>
      <c r="T442">
        <f t="shared" si="111"/>
        <v>6.2491138232901168E-5</v>
      </c>
      <c r="U442">
        <f t="shared" si="112"/>
        <v>2.1748916839400282E-2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536.53078104358633</v>
      </c>
      <c r="E443">
        <f t="shared" si="100"/>
        <v>88.98229898236184</v>
      </c>
      <c r="F443">
        <f t="shared" si="101"/>
        <v>36287.327024952137</v>
      </c>
      <c r="G443">
        <f t="shared" si="102"/>
        <v>-17611.573086450713</v>
      </c>
      <c r="H443">
        <f t="shared" si="103"/>
        <v>72342.935193366589</v>
      </c>
      <c r="I443">
        <f t="shared" si="104"/>
        <v>74455.81091473675</v>
      </c>
      <c r="J443" s="41">
        <f t="shared" si="105"/>
        <v>543.8594749927845</v>
      </c>
      <c r="K443">
        <f t="shared" si="106"/>
        <v>28.088913419842008</v>
      </c>
      <c r="L443">
        <f t="shared" si="107"/>
        <v>36.277486907674358</v>
      </c>
      <c r="M443" s="41">
        <f t="shared" si="108"/>
        <v>68.826994893841146</v>
      </c>
      <c r="N443" s="5">
        <f t="shared" si="109"/>
        <v>1.1656270980461366E-6</v>
      </c>
      <c r="O443" s="4">
        <f>SUM($N$54:N443)*0.1+$O$30</f>
        <v>-7.0203583399628769E-6</v>
      </c>
      <c r="P443" s="4">
        <f>SUM($O$235:O443)</f>
        <v>-4.0189888803026574E-3</v>
      </c>
      <c r="Q443" s="5">
        <f t="shared" si="110"/>
        <v>-4.7880382518730323E-6</v>
      </c>
      <c r="R443" s="4">
        <f>SUM($Q$54:Q443)*0.1+$O$8</f>
        <v>6.1603453830063495E-5</v>
      </c>
      <c r="S443" s="4">
        <f>SUM($R$235:R443)</f>
        <v>2.143727870084693E-2</v>
      </c>
      <c r="T443">
        <f t="shared" si="111"/>
        <v>6.2002185082577946E-5</v>
      </c>
      <c r="U443">
        <f t="shared" si="112"/>
        <v>2.1810758577311837E-2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536.53078104358633</v>
      </c>
      <c r="E444">
        <f t="shared" si="100"/>
        <v>88.98229898236184</v>
      </c>
      <c r="F444">
        <f t="shared" si="101"/>
        <v>36287.327024952137</v>
      </c>
      <c r="G444">
        <f t="shared" si="102"/>
        <v>-17602.674856552476</v>
      </c>
      <c r="H444">
        <f t="shared" si="103"/>
        <v>72528.894049904819</v>
      </c>
      <c r="I444">
        <f t="shared" si="104"/>
        <v>74634.406504023485</v>
      </c>
      <c r="J444" s="41">
        <f t="shared" si="105"/>
        <v>543.8594749927845</v>
      </c>
      <c r="K444">
        <f t="shared" si="106"/>
        <v>28.15628970629983</v>
      </c>
      <c r="L444">
        <f t="shared" si="107"/>
        <v>36.277486907674358</v>
      </c>
      <c r="M444" s="41">
        <f t="shared" si="108"/>
        <v>68.854519234648208</v>
      </c>
      <c r="N444" s="5">
        <f t="shared" si="109"/>
        <v>1.1650381661067173E-6</v>
      </c>
      <c r="O444" s="4">
        <f>SUM($N$54:N444)*0.1+$O$30</f>
        <v>-6.9038545233522026E-6</v>
      </c>
      <c r="P444" s="4">
        <f>SUM($O$235:O444)</f>
        <v>-4.0258927348260096E-3</v>
      </c>
      <c r="Q444" s="5">
        <f t="shared" si="110"/>
        <v>-4.8003459929952269E-6</v>
      </c>
      <c r="R444" s="4">
        <f>SUM($Q$54:Q444)*0.1+$O$8</f>
        <v>6.1123419230763973E-5</v>
      </c>
      <c r="S444" s="4">
        <f>SUM($R$235:R444)</f>
        <v>2.1498402120077694E-2</v>
      </c>
      <c r="T444">
        <f t="shared" si="111"/>
        <v>6.151207674708551E-5</v>
      </c>
      <c r="U444">
        <f t="shared" si="112"/>
        <v>2.1872107946626588E-2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536.53078104358633</v>
      </c>
      <c r="E445">
        <f t="shared" si="100"/>
        <v>88.98229898236184</v>
      </c>
      <c r="F445">
        <f t="shared" si="101"/>
        <v>36287.327024952137</v>
      </c>
      <c r="G445">
        <f t="shared" si="102"/>
        <v>-17593.776626654242</v>
      </c>
      <c r="H445">
        <f t="shared" si="103"/>
        <v>72714.852906443033</v>
      </c>
      <c r="I445">
        <f t="shared" si="104"/>
        <v>74813.03903193782</v>
      </c>
      <c r="J445" s="41">
        <f t="shared" si="105"/>
        <v>543.8594749927845</v>
      </c>
      <c r="K445">
        <f t="shared" si="106"/>
        <v>28.223679928082511</v>
      </c>
      <c r="L445">
        <f t="shared" si="107"/>
        <v>36.277486907674358</v>
      </c>
      <c r="M445" s="41">
        <f t="shared" si="108"/>
        <v>68.882104190365013</v>
      </c>
      <c r="N445" s="5">
        <f t="shared" si="109"/>
        <v>1.164449234167298E-6</v>
      </c>
      <c r="O445" s="4">
        <f>SUM($N$54:N445)*0.1+$O$30</f>
        <v>-6.7874095999354727E-6</v>
      </c>
      <c r="P445" s="4">
        <f>SUM($O$235:O445)</f>
        <v>-4.0326801444259455E-3</v>
      </c>
      <c r="Q445" s="5">
        <f t="shared" si="110"/>
        <v>-4.8126537341174197E-6</v>
      </c>
      <c r="R445" s="4">
        <f>SUM($Q$54:Q445)*0.1+$O$8</f>
        <v>6.064215385735224E-5</v>
      </c>
      <c r="S445" s="4">
        <f>SUM($R$235:R445)</f>
        <v>2.1559044273935048E-2</v>
      </c>
      <c r="T445">
        <f t="shared" si="111"/>
        <v>6.1020814100895748E-5</v>
      </c>
      <c r="U445">
        <f t="shared" si="112"/>
        <v>2.1932963756700525E-2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536.53078104358633</v>
      </c>
      <c r="E446">
        <f t="shared" si="100"/>
        <v>88.98229898236184</v>
      </c>
      <c r="F446">
        <f t="shared" si="101"/>
        <v>36287.327024952137</v>
      </c>
      <c r="G446">
        <f t="shared" si="102"/>
        <v>-17584.878396756008</v>
      </c>
      <c r="H446">
        <f t="shared" si="103"/>
        <v>72900.811762981248</v>
      </c>
      <c r="I446">
        <f t="shared" si="104"/>
        <v>74991.708234512975</v>
      </c>
      <c r="J446" s="41">
        <f t="shared" si="105"/>
        <v>543.8594749927845</v>
      </c>
      <c r="K446">
        <f t="shared" si="106"/>
        <v>28.291083985606949</v>
      </c>
      <c r="L446">
        <f t="shared" si="107"/>
        <v>36.277486907674358</v>
      </c>
      <c r="M446" s="41">
        <f t="shared" si="108"/>
        <v>68.909749688198119</v>
      </c>
      <c r="N446" s="5">
        <f t="shared" si="109"/>
        <v>1.1638603022278789E-6</v>
      </c>
      <c r="O446" s="4">
        <f>SUM($N$54:N446)*0.1+$O$30</f>
        <v>-6.6710235697126872E-6</v>
      </c>
      <c r="P446" s="4">
        <f>SUM($O$235:O446)</f>
        <v>-4.0393511679956582E-3</v>
      </c>
      <c r="Q446" s="5">
        <f t="shared" si="110"/>
        <v>-4.8249614752396126E-6</v>
      </c>
      <c r="R446" s="4">
        <f>SUM($Q$54:Q446)*0.1+$O$8</f>
        <v>6.0159657709828269E-5</v>
      </c>
      <c r="S446" s="4">
        <f>SUM($R$235:R446)</f>
        <v>2.1619203931644876E-2</v>
      </c>
      <c r="T446">
        <f t="shared" si="111"/>
        <v>6.0528398056047726E-5</v>
      </c>
      <c r="U446">
        <f t="shared" si="112"/>
        <v>2.1993324816781047E-2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536.53078104358633</v>
      </c>
      <c r="E447">
        <f t="shared" si="100"/>
        <v>88.98229898236184</v>
      </c>
      <c r="F447">
        <f t="shared" si="101"/>
        <v>36287.327024952137</v>
      </c>
      <c r="G447">
        <f t="shared" si="102"/>
        <v>-17575.980166857771</v>
      </c>
      <c r="H447">
        <f t="shared" si="103"/>
        <v>73086.770619519477</v>
      </c>
      <c r="I447">
        <f t="shared" si="104"/>
        <v>75170.413850237877</v>
      </c>
      <c r="J447" s="41">
        <f t="shared" si="105"/>
        <v>543.8594749927845</v>
      </c>
      <c r="K447">
        <f t="shared" si="106"/>
        <v>28.358501780216489</v>
      </c>
      <c r="L447">
        <f t="shared" si="107"/>
        <v>36.277486907674358</v>
      </c>
      <c r="M447" s="41">
        <f t="shared" si="108"/>
        <v>68.937455655311183</v>
      </c>
      <c r="N447" s="5">
        <f t="shared" si="109"/>
        <v>1.1632713702884595E-6</v>
      </c>
      <c r="O447" s="4">
        <f>SUM($N$54:N447)*0.1+$O$30</f>
        <v>-6.5546964326838392E-6</v>
      </c>
      <c r="P447" s="4">
        <f>SUM($O$235:O447)</f>
        <v>-4.0459058644283421E-3</v>
      </c>
      <c r="Q447" s="5">
        <f t="shared" si="110"/>
        <v>-4.8372692163618063E-6</v>
      </c>
      <c r="R447" s="4">
        <f>SUM($Q$54:Q447)*0.1+$O$8</f>
        <v>5.9675930788192087E-5</v>
      </c>
      <c r="S447" s="4">
        <f>SUM($R$235:R447)</f>
        <v>2.1678879862433068E-2</v>
      </c>
      <c r="T447">
        <f t="shared" si="111"/>
        <v>6.0034829563860098E-5</v>
      </c>
      <c r="U447">
        <f t="shared" si="112"/>
        <v>2.2053189936007481E-2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536.53078104358633</v>
      </c>
      <c r="E448">
        <f t="shared" si="100"/>
        <v>88.98229898236184</v>
      </c>
      <c r="F448">
        <f t="shared" si="101"/>
        <v>36287.327024952137</v>
      </c>
      <c r="G448">
        <f t="shared" si="102"/>
        <v>-17567.081936959534</v>
      </c>
      <c r="H448">
        <f t="shared" si="103"/>
        <v>73272.729476057691</v>
      </c>
      <c r="I448">
        <f t="shared" si="104"/>
        <v>75349.15562002924</v>
      </c>
      <c r="J448" s="41">
        <f t="shared" si="105"/>
        <v>543.8594749927845</v>
      </c>
      <c r="K448">
        <f t="shared" si="106"/>
        <v>28.425933214170357</v>
      </c>
      <c r="L448">
        <f t="shared" si="107"/>
        <v>36.277486907674358</v>
      </c>
      <c r="M448" s="41">
        <f t="shared" si="108"/>
        <v>68.965222018825742</v>
      </c>
      <c r="N448" s="5">
        <f t="shared" si="109"/>
        <v>1.1626824383490402E-6</v>
      </c>
      <c r="O448" s="4">
        <f>SUM($N$54:N448)*0.1+$O$30</f>
        <v>-6.4384281888489356E-6</v>
      </c>
      <c r="P448" s="4">
        <f>SUM($O$235:O448)</f>
        <v>-4.0523442926171912E-3</v>
      </c>
      <c r="Q448" s="5">
        <f t="shared" si="110"/>
        <v>-4.849576957484E-6</v>
      </c>
      <c r="R448" s="4">
        <f>SUM($Q$54:Q448)*0.1+$O$8</f>
        <v>5.9190973092443694E-5</v>
      </c>
      <c r="S448" s="4">
        <f>SUM($R$235:R448)</f>
        <v>2.1738070835525512E-2</v>
      </c>
      <c r="T448">
        <f t="shared" si="111"/>
        <v>5.9540109616739516E-5</v>
      </c>
      <c r="U448">
        <f t="shared" si="112"/>
        <v>2.2112557923411571E-2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536.53078104358633</v>
      </c>
      <c r="E449">
        <f t="shared" si="100"/>
        <v>88.98229898236184</v>
      </c>
      <c r="F449">
        <f t="shared" si="101"/>
        <v>36287.327024952137</v>
      </c>
      <c r="G449">
        <f t="shared" si="102"/>
        <v>-17558.183707061296</v>
      </c>
      <c r="H449">
        <f t="shared" si="103"/>
        <v>73458.688332595892</v>
      </c>
      <c r="I449">
        <f t="shared" si="104"/>
        <v>75527.933287204229</v>
      </c>
      <c r="J449" s="41">
        <f t="shared" si="105"/>
        <v>543.8594749927845</v>
      </c>
      <c r="K449">
        <f t="shared" si="106"/>
        <v>28.493378190633379</v>
      </c>
      <c r="L449">
        <f t="shared" si="107"/>
        <v>36.277486907674358</v>
      </c>
      <c r="M449" s="41">
        <f t="shared" si="108"/>
        <v>68.99304870582192</v>
      </c>
      <c r="N449" s="5">
        <f t="shared" si="109"/>
        <v>1.1620935064096207E-6</v>
      </c>
      <c r="O449" s="4">
        <f>SUM($N$54:N449)*0.1+$O$30</f>
        <v>-6.3222188382079696E-6</v>
      </c>
      <c r="P449" s="4">
        <f>SUM($O$235:O449)</f>
        <v>-4.0586665114553987E-3</v>
      </c>
      <c r="Q449" s="5">
        <f t="shared" si="110"/>
        <v>-4.861884698606192E-6</v>
      </c>
      <c r="R449" s="4">
        <f>SUM($Q$54:Q449)*0.1+$O$8</f>
        <v>5.8704784622583077E-5</v>
      </c>
      <c r="S449" s="4">
        <f>SUM($R$235:R449)</f>
        <v>2.1796775620148093E-2</v>
      </c>
      <c r="T449">
        <f t="shared" si="111"/>
        <v>5.9044239250091607E-5</v>
      </c>
      <c r="U449">
        <f t="shared" si="112"/>
        <v>2.2171427587918013E-2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536.53078104358633</v>
      </c>
      <c r="E450">
        <f t="shared" si="100"/>
        <v>88.98229898236184</v>
      </c>
      <c r="F450">
        <f t="shared" si="101"/>
        <v>36287.327024952137</v>
      </c>
      <c r="G450">
        <f t="shared" si="102"/>
        <v>-17549.285477163059</v>
      </c>
      <c r="H450">
        <f t="shared" si="103"/>
        <v>73644.647189134106</v>
      </c>
      <c r="I450">
        <f t="shared" si="104"/>
        <v>75706.746597453282</v>
      </c>
      <c r="J450" s="41">
        <f t="shared" si="105"/>
        <v>543.8594749927845</v>
      </c>
      <c r="K450">
        <f t="shared" si="106"/>
        <v>28.560836613665703</v>
      </c>
      <c r="L450">
        <f t="shared" si="107"/>
        <v>36.277486907674358</v>
      </c>
      <c r="M450" s="41">
        <f t="shared" si="108"/>
        <v>69.020935643339129</v>
      </c>
      <c r="N450" s="5">
        <f t="shared" si="109"/>
        <v>1.1615045744702014E-6</v>
      </c>
      <c r="O450" s="4">
        <f>SUM($N$54:N450)*0.1+$O$30</f>
        <v>-6.206068380760948E-6</v>
      </c>
      <c r="P450" s="4">
        <f>SUM($O$235:O450)</f>
        <v>-4.0648725798361597E-3</v>
      </c>
      <c r="Q450" s="5">
        <f t="shared" si="110"/>
        <v>-4.8741924397283849E-6</v>
      </c>
      <c r="R450" s="4">
        <f>SUM($Q$54:Q450)*0.1+$O$8</f>
        <v>5.8217365378610236E-5</v>
      </c>
      <c r="S450" s="4">
        <f>SUM($R$235:R450)</f>
        <v>2.1854992985526702E-2</v>
      </c>
      <c r="T450">
        <f t="shared" si="111"/>
        <v>5.854721954434119E-5</v>
      </c>
      <c r="U450">
        <f t="shared" si="112"/>
        <v>2.2229797738344926E-2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536.53078104358633</v>
      </c>
      <c r="E451">
        <f t="shared" si="100"/>
        <v>88.98229898236184</v>
      </c>
      <c r="F451">
        <f t="shared" si="101"/>
        <v>36287.327024952137</v>
      </c>
      <c r="G451">
        <f t="shared" si="102"/>
        <v>-17540.387247264822</v>
      </c>
      <c r="H451">
        <f t="shared" si="103"/>
        <v>73830.606045672335</v>
      </c>
      <c r="I451">
        <f t="shared" si="104"/>
        <v>75885.595298813321</v>
      </c>
      <c r="J451" s="41">
        <f t="shared" si="105"/>
        <v>543.8594749927845</v>
      </c>
      <c r="K451">
        <f t="shared" si="106"/>
        <v>28.628308388212705</v>
      </c>
      <c r="L451">
        <f t="shared" si="107"/>
        <v>36.277486907674358</v>
      </c>
      <c r="M451" s="41">
        <f t="shared" si="108"/>
        <v>69.048882758376791</v>
      </c>
      <c r="N451" s="5">
        <f t="shared" si="109"/>
        <v>1.1609156425307819E-6</v>
      </c>
      <c r="O451" s="4">
        <f>SUM($N$54:N451)*0.1+$O$30</f>
        <v>-6.0899768165078775E-6</v>
      </c>
      <c r="P451" s="4">
        <f>SUM($O$235:O451)</f>
        <v>-4.0709625566526676E-3</v>
      </c>
      <c r="Q451" s="5">
        <f t="shared" si="110"/>
        <v>-4.8865001808505786E-6</v>
      </c>
      <c r="R451" s="4">
        <f>SUM($Q$54:Q451)*0.1+$O$8</f>
        <v>5.7728715360525184E-5</v>
      </c>
      <c r="S451" s="4">
        <f>SUM($R$235:R451)</f>
        <v>2.1912721700887226E-2</v>
      </c>
      <c r="T451">
        <f t="shared" si="111"/>
        <v>5.8049051627069156E-5</v>
      </c>
      <c r="U451">
        <f t="shared" si="112"/>
        <v>2.2287667183404414E-2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536.53078104358633</v>
      </c>
      <c r="E452">
        <f t="shared" si="100"/>
        <v>88.98229898236184</v>
      </c>
      <c r="F452">
        <f t="shared" si="101"/>
        <v>36287.327024952137</v>
      </c>
      <c r="G452">
        <f t="shared" si="102"/>
        <v>-17531.489017366588</v>
      </c>
      <c r="H452">
        <f t="shared" si="103"/>
        <v>74016.56490221055</v>
      </c>
      <c r="I452">
        <f t="shared" si="104"/>
        <v>76064.47914164135</v>
      </c>
      <c r="J452" s="41">
        <f t="shared" si="105"/>
        <v>543.8594749927845</v>
      </c>
      <c r="K452">
        <f t="shared" si="106"/>
        <v>28.695793420095026</v>
      </c>
      <c r="L452">
        <f t="shared" si="107"/>
        <v>36.277486907674358</v>
      </c>
      <c r="M452" s="41">
        <f t="shared" si="108"/>
        <v>69.076889977895092</v>
      </c>
      <c r="N452" s="5">
        <f t="shared" si="109"/>
        <v>1.1603267105913629E-6</v>
      </c>
      <c r="O452" s="4">
        <f>SUM($N$54:N452)*0.1+$O$30</f>
        <v>-5.9739441454487378E-6</v>
      </c>
      <c r="P452" s="4">
        <f>SUM($O$235:O452)</f>
        <v>-4.0769365007981163E-3</v>
      </c>
      <c r="Q452" s="5">
        <f t="shared" si="110"/>
        <v>-4.8988079219727714E-6</v>
      </c>
      <c r="R452" s="4">
        <f>SUM($Q$54:Q452)*0.1+$O$8</f>
        <v>5.7238834568327894E-5</v>
      </c>
      <c r="S452" s="4">
        <f>SUM($R$235:R452)</f>
        <v>2.1969960535455555E-2</v>
      </c>
      <c r="T452">
        <f t="shared" si="111"/>
        <v>5.7549736675273755E-5</v>
      </c>
      <c r="U452">
        <f t="shared" si="112"/>
        <v>2.2345034731703028E-2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536.53078104358633</v>
      </c>
      <c r="E453">
        <f t="shared" si="100"/>
        <v>88.98229898236184</v>
      </c>
      <c r="F453">
        <f t="shared" si="101"/>
        <v>36287.327024952137</v>
      </c>
      <c r="G453">
        <f t="shared" si="102"/>
        <v>-17522.590787468354</v>
      </c>
      <c r="H453">
        <f t="shared" si="103"/>
        <v>74202.523758748765</v>
      </c>
      <c r="I453">
        <f t="shared" si="104"/>
        <v>76243.397878588454</v>
      </c>
      <c r="J453" s="41">
        <f t="shared" si="105"/>
        <v>543.8594749927845</v>
      </c>
      <c r="K453">
        <f t="shared" si="106"/>
        <v>28.763291615998767</v>
      </c>
      <c r="L453">
        <f t="shared" si="107"/>
        <v>36.277486907674358</v>
      </c>
      <c r="M453" s="41">
        <f t="shared" si="108"/>
        <v>69.104957228815636</v>
      </c>
      <c r="N453" s="5">
        <f t="shared" si="109"/>
        <v>1.1597377786519436E-6</v>
      </c>
      <c r="O453" s="4">
        <f>SUM($N$54:N453)*0.1+$O$30</f>
        <v>-5.8579703675835424E-6</v>
      </c>
      <c r="P453" s="4">
        <f>SUM($O$235:O453)</f>
        <v>-4.0827944711657E-3</v>
      </c>
      <c r="Q453" s="5">
        <f t="shared" si="110"/>
        <v>-4.9111156630949643E-6</v>
      </c>
      <c r="R453" s="4">
        <f>SUM($Q$54:Q453)*0.1+$O$8</f>
        <v>5.6747723002018393E-5</v>
      </c>
      <c r="S453" s="4">
        <f>SUM($R$235:R453)</f>
        <v>2.2026708258457574E-2</v>
      </c>
      <c r="T453">
        <f t="shared" si="111"/>
        <v>5.7049275917765112E-5</v>
      </c>
      <c r="U453">
        <f t="shared" si="112"/>
        <v>2.2401899191742299E-2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536.53078104358633</v>
      </c>
      <c r="E454">
        <f t="shared" si="100"/>
        <v>88.98229898236184</v>
      </c>
      <c r="F454">
        <f t="shared" si="101"/>
        <v>36287.327024952137</v>
      </c>
      <c r="G454">
        <f t="shared" si="102"/>
        <v>-17513.692557570113</v>
      </c>
      <c r="H454">
        <f t="shared" si="103"/>
        <v>74388.482615286994</v>
      </c>
      <c r="I454">
        <f t="shared" si="104"/>
        <v>76422.351264574041</v>
      </c>
      <c r="J454" s="41">
        <f t="shared" si="105"/>
        <v>543.8594749927845</v>
      </c>
      <c r="K454">
        <f t="shared" si="106"/>
        <v>28.830802883465761</v>
      </c>
      <c r="L454">
        <f t="shared" si="107"/>
        <v>36.277486907674358</v>
      </c>
      <c r="M454" s="41">
        <f t="shared" si="108"/>
        <v>69.133084438022237</v>
      </c>
      <c r="N454" s="5">
        <f t="shared" si="109"/>
        <v>1.1591488467125241E-6</v>
      </c>
      <c r="O454" s="4">
        <f>SUM($N$54:N454)*0.1+$O$30</f>
        <v>-5.7420554829122915E-6</v>
      </c>
      <c r="P454" s="4">
        <f>SUM($O$235:O454)</f>
        <v>-4.0885365266486121E-3</v>
      </c>
      <c r="Q454" s="5">
        <f t="shared" si="110"/>
        <v>-4.9234234042171588E-6</v>
      </c>
      <c r="R454" s="4">
        <f>SUM($Q$54:Q454)*0.1+$O$8</f>
        <v>5.6255380661596682E-5</v>
      </c>
      <c r="S454" s="4">
        <f>SUM($R$235:R454)</f>
        <v>2.2082963639119171E-2</v>
      </c>
      <c r="T454">
        <f t="shared" si="111"/>
        <v>5.6547670637701682E-5</v>
      </c>
      <c r="U454">
        <f t="shared" si="112"/>
        <v>2.2458259371919261E-2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536.53078104358633</v>
      </c>
      <c r="E455">
        <f t="shared" si="100"/>
        <v>88.98229898236184</v>
      </c>
      <c r="F455">
        <f t="shared" si="101"/>
        <v>36287.327024952137</v>
      </c>
      <c r="G455">
        <f t="shared" si="102"/>
        <v>-17504.79432767188</v>
      </c>
      <c r="H455">
        <f t="shared" si="103"/>
        <v>74574.441471825208</v>
      </c>
      <c r="I455">
        <f t="shared" si="104"/>
        <v>76601.339056760466</v>
      </c>
      <c r="J455" s="41">
        <f t="shared" si="105"/>
        <v>543.8594749927845</v>
      </c>
      <c r="K455">
        <f t="shared" si="106"/>
        <v>28.89832713088401</v>
      </c>
      <c r="L455">
        <f t="shared" si="107"/>
        <v>36.277486907674358</v>
      </c>
      <c r="M455" s="41">
        <f t="shared" si="108"/>
        <v>69.161271532361525</v>
      </c>
      <c r="N455" s="5">
        <f t="shared" si="109"/>
        <v>1.1585599147731048E-6</v>
      </c>
      <c r="O455" s="4">
        <f>SUM($N$54:N455)*0.1+$O$30</f>
        <v>-5.6261994914349781E-6</v>
      </c>
      <c r="P455" s="4">
        <f>SUM($O$235:O455)</f>
        <v>-4.0941627261400467E-3</v>
      </c>
      <c r="Q455" s="5">
        <f t="shared" si="110"/>
        <v>-4.9357311453393517E-6</v>
      </c>
      <c r="R455" s="4">
        <f>SUM($Q$54:Q455)*0.1+$O$8</f>
        <v>5.5761807547062759E-5</v>
      </c>
      <c r="S455" s="4">
        <f>SUM($R$235:R455)</f>
        <v>2.2138725446666233E-2</v>
      </c>
      <c r="T455">
        <f t="shared" si="111"/>
        <v>5.6044922175279079E-5</v>
      </c>
      <c r="U455">
        <f t="shared" si="112"/>
        <v>2.2514114080526941E-2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536.53078104358633</v>
      </c>
      <c r="E456">
        <f t="shared" si="100"/>
        <v>88.98229898236184</v>
      </c>
      <c r="F456">
        <f t="shared" si="101"/>
        <v>36287.327024952137</v>
      </c>
      <c r="G456">
        <f t="shared" si="102"/>
        <v>-17495.896097773642</v>
      </c>
      <c r="H456">
        <f t="shared" si="103"/>
        <v>74760.400328363423</v>
      </c>
      <c r="I456">
        <f t="shared" si="104"/>
        <v>76780.361014528011</v>
      </c>
      <c r="J456" s="41">
        <f t="shared" si="105"/>
        <v>543.8594749927845</v>
      </c>
      <c r="K456">
        <f t="shared" si="106"/>
        <v>28.965864267478246</v>
      </c>
      <c r="L456">
        <f t="shared" si="107"/>
        <v>36.277486907674358</v>
      </c>
      <c r="M456" s="41">
        <f t="shared" si="108"/>
        <v>69.189518438643773</v>
      </c>
      <c r="N456" s="5">
        <f t="shared" si="109"/>
        <v>1.1579709828336856E-6</v>
      </c>
      <c r="O456" s="4">
        <f>SUM($N$54:N456)*0.1+$O$30</f>
        <v>-5.5104023931516091E-6</v>
      </c>
      <c r="P456" s="4">
        <f>SUM($O$235:O456)</f>
        <v>-4.0996731285331987E-3</v>
      </c>
      <c r="Q456" s="5">
        <f t="shared" si="110"/>
        <v>-4.9480388864615446E-6</v>
      </c>
      <c r="R456" s="4">
        <f>SUM($Q$54:Q456)*0.1+$O$8</f>
        <v>5.5267003658416599E-5</v>
      </c>
      <c r="S456" s="4">
        <f>SUM($R$235:R456)</f>
        <v>2.2193992450324648E-2</v>
      </c>
      <c r="T456">
        <f t="shared" si="111"/>
        <v>5.5541031930581601E-5</v>
      </c>
      <c r="U456">
        <f t="shared" si="112"/>
        <v>2.2569462125754895E-2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536.53078104358633</v>
      </c>
      <c r="E457">
        <f t="shared" si="100"/>
        <v>88.98229898236184</v>
      </c>
      <c r="F457">
        <f t="shared" si="101"/>
        <v>36287.327024952137</v>
      </c>
      <c r="G457">
        <f t="shared" si="102"/>
        <v>-17486.997867875405</v>
      </c>
      <c r="H457">
        <f t="shared" si="103"/>
        <v>74946.359184901652</v>
      </c>
      <c r="I457">
        <f t="shared" si="104"/>
        <v>76959.416899450138</v>
      </c>
      <c r="J457" s="41">
        <f t="shared" si="105"/>
        <v>543.8594749927845</v>
      </c>
      <c r="K457">
        <f t="shared" si="106"/>
        <v>29.033414203300588</v>
      </c>
      <c r="L457">
        <f t="shared" si="107"/>
        <v>36.277486907674358</v>
      </c>
      <c r="M457" s="41">
        <f t="shared" si="108"/>
        <v>69.217825083643518</v>
      </c>
      <c r="N457" s="5">
        <f t="shared" si="109"/>
        <v>1.1573820508942661E-6</v>
      </c>
      <c r="O457" s="4">
        <f>SUM($N$54:N457)*0.1+$O$30</f>
        <v>-5.3946641880621844E-6</v>
      </c>
      <c r="P457" s="4">
        <f>SUM($O$235:O457)</f>
        <v>-4.1050677927212606E-3</v>
      </c>
      <c r="Q457" s="5">
        <f t="shared" si="110"/>
        <v>-4.9603466275837383E-6</v>
      </c>
      <c r="R457" s="4">
        <f>SUM($Q$54:Q457)*0.1+$O$8</f>
        <v>5.4770968995658227E-5</v>
      </c>
      <c r="S457" s="4">
        <f>SUM($R$235:R457)</f>
        <v>2.2248763419320305E-2</v>
      </c>
      <c r="T457">
        <f t="shared" si="111"/>
        <v>5.5036001366608344E-5</v>
      </c>
      <c r="U457">
        <f t="shared" si="112"/>
        <v>2.2624302315689709E-2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536.53078104358633</v>
      </c>
      <c r="E458">
        <f t="shared" si="100"/>
        <v>88.98229898236184</v>
      </c>
      <c r="F458">
        <f t="shared" si="101"/>
        <v>36287.327024952137</v>
      </c>
      <c r="G458">
        <f t="shared" si="102"/>
        <v>-17478.099637977168</v>
      </c>
      <c r="H458">
        <f t="shared" si="103"/>
        <v>75132.318041439867</v>
      </c>
      <c r="I458">
        <f t="shared" si="104"/>
        <v>77138.506475269067</v>
      </c>
      <c r="J458" s="41">
        <f t="shared" si="105"/>
        <v>543.8594749927845</v>
      </c>
      <c r="K458">
        <f t="shared" si="106"/>
        <v>29.100976849221329</v>
      </c>
      <c r="L458">
        <f t="shared" si="107"/>
        <v>36.277486907674358</v>
      </c>
      <c r="M458" s="41">
        <f t="shared" si="108"/>
        <v>69.246191394100293</v>
      </c>
      <c r="N458" s="5">
        <f t="shared" si="109"/>
        <v>1.1567931189548468E-6</v>
      </c>
      <c r="O458" s="4">
        <f>SUM($N$54:N458)*0.1+$O$30</f>
        <v>-5.2789848761666973E-6</v>
      </c>
      <c r="P458" s="4">
        <f>SUM($O$235:O458)</f>
        <v>-4.1103467775974274E-3</v>
      </c>
      <c r="Q458" s="5">
        <f t="shared" si="110"/>
        <v>-4.9726543687059311E-6</v>
      </c>
      <c r="R458" s="4">
        <f>SUM($Q$54:Q458)*0.1+$O$8</f>
        <v>5.4273703558787632E-5</v>
      </c>
      <c r="S458" s="4">
        <f>SUM($R$235:R458)</f>
        <v>2.2303037122879094E-2</v>
      </c>
      <c r="T458">
        <f t="shared" si="111"/>
        <v>5.4529832012486101E-5</v>
      </c>
      <c r="U458">
        <f t="shared" si="112"/>
        <v>2.2678633458315528E-2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536.53078104358633</v>
      </c>
      <c r="E459">
        <f t="shared" si="100"/>
        <v>88.98229898236184</v>
      </c>
      <c r="F459">
        <f t="shared" si="101"/>
        <v>36287.327024952137</v>
      </c>
      <c r="G459">
        <f t="shared" si="102"/>
        <v>-17469.201408078934</v>
      </c>
      <c r="H459">
        <f t="shared" si="103"/>
        <v>75318.276897978081</v>
      </c>
      <c r="I459">
        <f t="shared" si="104"/>
        <v>77317.629507871781</v>
      </c>
      <c r="J459" s="41">
        <f t="shared" si="105"/>
        <v>543.8594749927845</v>
      </c>
      <c r="K459">
        <f t="shared" si="106"/>
        <v>29.168552116919898</v>
      </c>
      <c r="L459">
        <f t="shared" si="107"/>
        <v>36.277486907674358</v>
      </c>
      <c r="M459" s="41">
        <f t="shared" si="108"/>
        <v>69.274617296719342</v>
      </c>
      <c r="N459" s="5">
        <f t="shared" si="109"/>
        <v>1.1562041870154275E-6</v>
      </c>
      <c r="O459" s="4">
        <f>SUM($N$54:N459)*0.1+$O$30</f>
        <v>-5.1633644574651546E-6</v>
      </c>
      <c r="P459" s="4">
        <f>SUM($O$235:O459)</f>
        <v>-4.1155101420548923E-3</v>
      </c>
      <c r="Q459" s="5">
        <f t="shared" si="110"/>
        <v>-4.9849621098281248E-6</v>
      </c>
      <c r="R459" s="4">
        <f>SUM($Q$54:Q459)*0.1+$O$8</f>
        <v>5.3775207347804812E-5</v>
      </c>
      <c r="S459" s="4">
        <f>SUM($R$235:R459)</f>
        <v>2.2356812330226898E-2</v>
      </c>
      <c r="T459">
        <f t="shared" si="111"/>
        <v>5.4022525466882929E-5</v>
      </c>
      <c r="U459">
        <f t="shared" si="112"/>
        <v>2.2732454361514557E-2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536.53078104358633</v>
      </c>
      <c r="E460">
        <f t="shared" si="100"/>
        <v>88.98229898236184</v>
      </c>
      <c r="F460">
        <f t="shared" si="101"/>
        <v>36287.327024952137</v>
      </c>
      <c r="G460">
        <f t="shared" si="102"/>
        <v>-17460.3031781807</v>
      </c>
      <c r="H460">
        <f t="shared" si="103"/>
        <v>75504.23575451631</v>
      </c>
      <c r="I460">
        <f t="shared" si="104"/>
        <v>77496.785765266206</v>
      </c>
      <c r="J460" s="41">
        <f t="shared" si="105"/>
        <v>543.8594749927845</v>
      </c>
      <c r="K460">
        <f t="shared" si="106"/>
        <v>29.236139918875846</v>
      </c>
      <c r="L460">
        <f t="shared" si="107"/>
        <v>36.277486907674358</v>
      </c>
      <c r="M460" s="41">
        <f t="shared" si="108"/>
        <v>69.303102718172298</v>
      </c>
      <c r="N460" s="5">
        <f t="shared" si="109"/>
        <v>1.1556152550760085E-6</v>
      </c>
      <c r="O460" s="4">
        <f>SUM($N$54:N460)*0.1+$O$30</f>
        <v>-5.0478029319575563E-6</v>
      </c>
      <c r="P460" s="4">
        <f>SUM($O$235:O460)</f>
        <v>-4.1205579449868496E-3</v>
      </c>
      <c r="Q460" s="5">
        <f t="shared" si="110"/>
        <v>-4.9972698509503186E-6</v>
      </c>
      <c r="R460" s="4">
        <f>SUM($Q$54:Q460)*0.1+$O$8</f>
        <v>5.3275480362709795E-5</v>
      </c>
      <c r="S460" s="4">
        <f>SUM($R$235:R460)</f>
        <v>2.2410087810589608E-2</v>
      </c>
      <c r="T460">
        <f t="shared" si="111"/>
        <v>5.3514083401636959E-5</v>
      </c>
      <c r="U460">
        <f t="shared" si="112"/>
        <v>2.2785763833067595E-2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536.53078104358633</v>
      </c>
      <c r="E461">
        <f t="shared" si="100"/>
        <v>88.98229898236184</v>
      </c>
      <c r="F461">
        <f t="shared" si="101"/>
        <v>36287.327024952137</v>
      </c>
      <c r="G461">
        <f t="shared" si="102"/>
        <v>-17451.404948282459</v>
      </c>
      <c r="H461">
        <f t="shared" si="103"/>
        <v>75690.194611054525</v>
      </c>
      <c r="I461">
        <f t="shared" si="104"/>
        <v>77675.975017557677</v>
      </c>
      <c r="J461" s="41">
        <f t="shared" si="105"/>
        <v>543.8594749927845</v>
      </c>
      <c r="K461">
        <f t="shared" si="106"/>
        <v>29.303740168360005</v>
      </c>
      <c r="L461">
        <f t="shared" si="107"/>
        <v>36.277486907674358</v>
      </c>
      <c r="M461" s="41">
        <f t="shared" si="108"/>
        <v>69.331647585097883</v>
      </c>
      <c r="N461" s="5">
        <f t="shared" si="109"/>
        <v>1.1550263231365888E-6</v>
      </c>
      <c r="O461" s="4">
        <f>SUM($N$54:N461)*0.1+$O$30</f>
        <v>-4.9323002996438955E-6</v>
      </c>
      <c r="P461" s="4">
        <f>SUM($O$235:O461)</f>
        <v>-4.1254902452864933E-3</v>
      </c>
      <c r="Q461" s="5">
        <f t="shared" si="110"/>
        <v>-5.0095775920725114E-6</v>
      </c>
      <c r="R461" s="4">
        <f>SUM($Q$54:Q461)*0.1+$O$8</f>
        <v>5.277452260350254E-5</v>
      </c>
      <c r="S461" s="4">
        <f>SUM($R$235:R461)</f>
        <v>2.2462862333193112E-2</v>
      </c>
      <c r="T461">
        <f t="shared" si="111"/>
        <v>5.3004507565616228E-5</v>
      </c>
      <c r="U461">
        <f t="shared" si="112"/>
        <v>2.2838560680654547E-2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536.53078104358633</v>
      </c>
      <c r="E462">
        <f t="shared" si="100"/>
        <v>88.98229898236184</v>
      </c>
      <c r="F462">
        <f t="shared" si="101"/>
        <v>36287.327024952137</v>
      </c>
      <c r="G462">
        <f t="shared" si="102"/>
        <v>-17442.506718384226</v>
      </c>
      <c r="H462">
        <f t="shared" si="103"/>
        <v>75876.15346759274</v>
      </c>
      <c r="I462">
        <f t="shared" si="104"/>
        <v>77855.197036925965</v>
      </c>
      <c r="J462" s="41">
        <f t="shared" si="105"/>
        <v>543.8594749927845</v>
      </c>
      <c r="K462">
        <f t="shared" si="106"/>
        <v>29.371352779425781</v>
      </c>
      <c r="L462">
        <f t="shared" si="107"/>
        <v>36.277486907674358</v>
      </c>
      <c r="M462" s="41">
        <f t="shared" si="108"/>
        <v>69.360251824102662</v>
      </c>
      <c r="N462" s="5">
        <f t="shared" si="109"/>
        <v>1.1544373911971697E-6</v>
      </c>
      <c r="O462" s="4">
        <f>SUM($N$54:N462)*0.1+$O$30</f>
        <v>-4.8168565605241791E-6</v>
      </c>
      <c r="P462" s="4">
        <f>SUM($O$235:O462)</f>
        <v>-4.1303071018470175E-3</v>
      </c>
      <c r="Q462" s="5">
        <f t="shared" si="110"/>
        <v>-5.0218853331947043E-6</v>
      </c>
      <c r="R462" s="4">
        <f>SUM($Q$54:Q462)*0.1+$O$8</f>
        <v>5.227233407018306E-5</v>
      </c>
      <c r="S462" s="4">
        <f>SUM($R$235:R462)</f>
        <v>2.2515134667263296E-2</v>
      </c>
      <c r="T462">
        <f t="shared" si="111"/>
        <v>5.2493799788827309E-5</v>
      </c>
      <c r="U462">
        <f t="shared" si="112"/>
        <v>2.2890843711854951E-2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536.53078104358633</v>
      </c>
      <c r="E463">
        <f t="shared" si="100"/>
        <v>88.98229898236184</v>
      </c>
      <c r="F463">
        <f t="shared" si="101"/>
        <v>36287.327024952137</v>
      </c>
      <c r="G463">
        <f t="shared" si="102"/>
        <v>-17433.608488485988</v>
      </c>
      <c r="H463">
        <f t="shared" si="103"/>
        <v>76062.112324130969</v>
      </c>
      <c r="I463">
        <f t="shared" si="104"/>
        <v>78034.451597602238</v>
      </c>
      <c r="J463" s="41">
        <f t="shared" si="105"/>
        <v>543.8594749927845</v>
      </c>
      <c r="K463">
        <f t="shared" si="106"/>
        <v>29.438977666900492</v>
      </c>
      <c r="L463">
        <f t="shared" si="107"/>
        <v>36.277486907674358</v>
      </c>
      <c r="M463" s="41">
        <f t="shared" si="108"/>
        <v>69.388915361761633</v>
      </c>
      <c r="N463" s="5">
        <f t="shared" si="109"/>
        <v>1.1538484592577502E-6</v>
      </c>
      <c r="O463" s="4">
        <f>SUM($N$54:N463)*0.1+$O$30</f>
        <v>-4.7014717145984071E-6</v>
      </c>
      <c r="P463" s="4">
        <f>SUM($O$235:O463)</f>
        <v>-4.1350085735616156E-3</v>
      </c>
      <c r="Q463" s="5">
        <f t="shared" si="110"/>
        <v>-5.0341930743168988E-6</v>
      </c>
      <c r="R463" s="4">
        <f>SUM($Q$54:Q463)*0.1+$O$8</f>
        <v>5.176891476275137E-5</v>
      </c>
      <c r="S463" s="4">
        <f>SUM($R$235:R463)</f>
        <v>2.2566903582026048E-2</v>
      </c>
      <c r="T463">
        <f t="shared" si="111"/>
        <v>5.198196198679101E-5</v>
      </c>
      <c r="U463">
        <f t="shared" si="112"/>
        <v>2.2942611734148494E-2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536.53078104358633</v>
      </c>
      <c r="E464">
        <f t="shared" si="100"/>
        <v>88.98229898236184</v>
      </c>
      <c r="F464">
        <f t="shared" si="101"/>
        <v>36287.327024952137</v>
      </c>
      <c r="G464">
        <f t="shared" si="102"/>
        <v>-17424.710258587751</v>
      </c>
      <c r="H464">
        <f t="shared" si="103"/>
        <v>76248.071180669183</v>
      </c>
      <c r="I464">
        <f t="shared" si="104"/>
        <v>78213.738475846607</v>
      </c>
      <c r="J464" s="41">
        <f t="shared" si="105"/>
        <v>543.8594749927845</v>
      </c>
      <c r="K464">
        <f t="shared" si="106"/>
        <v>29.506614746376894</v>
      </c>
      <c r="L464">
        <f t="shared" si="107"/>
        <v>36.277486907674358</v>
      </c>
      <c r="M464" s="41">
        <f t="shared" si="108"/>
        <v>69.417638124619018</v>
      </c>
      <c r="N464" s="5">
        <f t="shared" si="109"/>
        <v>1.1532595273183309E-6</v>
      </c>
      <c r="O464" s="4">
        <f>SUM($N$54:N464)*0.1+$O$30</f>
        <v>-4.5861457618665658E-6</v>
      </c>
      <c r="P464" s="4">
        <f>SUM($O$235:O464)</f>
        <v>-4.1395947193234826E-3</v>
      </c>
      <c r="Q464" s="5">
        <f t="shared" si="110"/>
        <v>-5.0465008154390917E-6</v>
      </c>
      <c r="R464" s="4">
        <f>SUM($Q$54:Q464)*0.1+$O$8</f>
        <v>5.1264264681207455E-5</v>
      </c>
      <c r="S464" s="4">
        <f>SUM($R$235:R464)</f>
        <v>2.2618167846707254E-2</v>
      </c>
      <c r="T464">
        <f t="shared" si="111"/>
        <v>5.146899616520591E-5</v>
      </c>
      <c r="U464">
        <f t="shared" si="112"/>
        <v>2.299386355491553E-2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536.53078104358633</v>
      </c>
      <c r="E465">
        <f t="shared" si="100"/>
        <v>88.98229898236184</v>
      </c>
      <c r="F465">
        <f t="shared" si="101"/>
        <v>36287.327024952137</v>
      </c>
      <c r="G465">
        <f t="shared" si="102"/>
        <v>-17415.812028689514</v>
      </c>
      <c r="H465">
        <f t="shared" si="103"/>
        <v>76434.030037207398</v>
      </c>
      <c r="I465">
        <f t="shared" si="104"/>
        <v>78393.057449925807</v>
      </c>
      <c r="J465" s="41">
        <f t="shared" si="105"/>
        <v>543.8594749927845</v>
      </c>
      <c r="K465">
        <f t="shared" si="106"/>
        <v>29.574263934204737</v>
      </c>
      <c r="L465">
        <f t="shared" si="107"/>
        <v>36.277486907674358</v>
      </c>
      <c r="M465" s="41">
        <f t="shared" si="108"/>
        <v>69.446420039188894</v>
      </c>
      <c r="N465" s="5">
        <f t="shared" si="109"/>
        <v>1.1526705953789115E-6</v>
      </c>
      <c r="O465" s="4">
        <f>SUM($N$54:N465)*0.1+$O$30</f>
        <v>-4.4708787023286758E-6</v>
      </c>
      <c r="P465" s="4">
        <f>SUM($O$235:O465)</f>
        <v>-4.1440655980258109E-3</v>
      </c>
      <c r="Q465" s="5">
        <f t="shared" si="110"/>
        <v>-5.0588085565612846E-6</v>
      </c>
      <c r="R465" s="4">
        <f>SUM($Q$54:Q465)*0.1+$O$8</f>
        <v>5.0758383825551316E-5</v>
      </c>
      <c r="S465" s="4">
        <f>SUM($R$235:R465)</f>
        <v>2.2668926230532807E-2</v>
      </c>
      <c r="T465">
        <f t="shared" si="111"/>
        <v>5.0954904424921904E-5</v>
      </c>
      <c r="U465">
        <f t="shared" si="112"/>
        <v>2.3044597981437629E-2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536.53078104358633</v>
      </c>
      <c r="E466">
        <f t="shared" si="100"/>
        <v>88.98229898236184</v>
      </c>
      <c r="F466">
        <f t="shared" si="101"/>
        <v>36287.327024952137</v>
      </c>
      <c r="G466">
        <f t="shared" si="102"/>
        <v>-17406.91379879128</v>
      </c>
      <c r="H466">
        <f t="shared" si="103"/>
        <v>76619.988893745627</v>
      </c>
      <c r="I466">
        <f t="shared" si="104"/>
        <v>78572.40830009128</v>
      </c>
      <c r="J466" s="41">
        <f t="shared" si="105"/>
        <v>543.8594749927845</v>
      </c>
      <c r="K466">
        <f t="shared" si="106"/>
        <v>29.641925147482532</v>
      </c>
      <c r="L466">
        <f t="shared" si="107"/>
        <v>36.277486907674358</v>
      </c>
      <c r="M466" s="41">
        <f t="shared" si="108"/>
        <v>69.47526103195591</v>
      </c>
      <c r="N466" s="5">
        <f t="shared" si="109"/>
        <v>1.1520816634394924E-6</v>
      </c>
      <c r="O466" s="4">
        <f>SUM($N$54:N466)*0.1+$O$30</f>
        <v>-4.35567053598473E-6</v>
      </c>
      <c r="P466" s="4">
        <f>SUM($O$235:O466)</f>
        <v>-4.1484212685617954E-3</v>
      </c>
      <c r="Q466" s="5">
        <f t="shared" si="110"/>
        <v>-5.0711162976834783E-6</v>
      </c>
      <c r="R466" s="4">
        <f>SUM($Q$54:Q466)*0.1+$O$8</f>
        <v>5.025127219578298E-5</v>
      </c>
      <c r="S466" s="4">
        <f>SUM($R$235:R466)</f>
        <v>2.2719177502728592E-2</v>
      </c>
      <c r="T466">
        <f t="shared" si="111"/>
        <v>5.0439688967247974E-5</v>
      </c>
      <c r="U466">
        <f t="shared" si="112"/>
        <v>2.3094813820898077E-2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536.53078104358633</v>
      </c>
      <c r="E467">
        <f t="shared" si="100"/>
        <v>88.98229898236184</v>
      </c>
      <c r="F467">
        <f t="shared" si="101"/>
        <v>36287.327024952137</v>
      </c>
      <c r="G467">
        <f t="shared" si="102"/>
        <v>-17398.015568893046</v>
      </c>
      <c r="H467">
        <f t="shared" si="103"/>
        <v>76805.947750283842</v>
      </c>
      <c r="I467">
        <f t="shared" si="104"/>
        <v>78751.790808557344</v>
      </c>
      <c r="J467" s="41">
        <f t="shared" si="105"/>
        <v>543.8594749927845</v>
      </c>
      <c r="K467">
        <f t="shared" si="106"/>
        <v>29.70959830404928</v>
      </c>
      <c r="L467">
        <f t="shared" si="107"/>
        <v>36.277486907674358</v>
      </c>
      <c r="M467" s="41">
        <f t="shared" si="108"/>
        <v>69.504161029375936</v>
      </c>
      <c r="N467" s="5">
        <f t="shared" si="109"/>
        <v>1.1514927315000731E-6</v>
      </c>
      <c r="O467" s="4">
        <f>SUM($N$54:N467)*0.1+$O$30</f>
        <v>-4.2405212628347219E-6</v>
      </c>
      <c r="P467" s="4">
        <f>SUM($O$235:O467)</f>
        <v>-4.1526617898246304E-3</v>
      </c>
      <c r="Q467" s="5">
        <f t="shared" si="110"/>
        <v>-5.0834240388056711E-6</v>
      </c>
      <c r="R467" s="4">
        <f>SUM($Q$54:Q467)*0.1+$O$8</f>
        <v>4.9742929791902406E-5</v>
      </c>
      <c r="S467" s="4">
        <f>SUM($R$235:R467)</f>
        <v>2.2768920432520493E-2</v>
      </c>
      <c r="T467">
        <f t="shared" si="111"/>
        <v>4.9923352099620527E-5</v>
      </c>
      <c r="U467">
        <f t="shared" si="112"/>
        <v>2.3144509880382403E-2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536.53078104358633</v>
      </c>
      <c r="E468">
        <f t="shared" si="100"/>
        <v>88.98229898236184</v>
      </c>
      <c r="F468">
        <f t="shared" si="101"/>
        <v>36287.327024952137</v>
      </c>
      <c r="G468">
        <f t="shared" si="102"/>
        <v>-17389.117338994805</v>
      </c>
      <c r="H468">
        <f t="shared" si="103"/>
        <v>76991.906606822056</v>
      </c>
      <c r="I468">
        <f t="shared" si="104"/>
        <v>78931.204759479879</v>
      </c>
      <c r="J468" s="41">
        <f t="shared" si="105"/>
        <v>543.8594749927845</v>
      </c>
      <c r="K468">
        <f t="shared" si="106"/>
        <v>29.777283322476464</v>
      </c>
      <c r="L468">
        <f t="shared" si="107"/>
        <v>36.277486907674358</v>
      </c>
      <c r="M468" s="41">
        <f t="shared" si="108"/>
        <v>69.533119957876821</v>
      </c>
      <c r="N468" s="5">
        <f t="shared" si="109"/>
        <v>1.1509037995606536E-6</v>
      </c>
      <c r="O468" s="4">
        <f>SUM($N$54:N468)*0.1+$O$30</f>
        <v>-4.1254308828786581E-6</v>
      </c>
      <c r="P468" s="4">
        <f>SUM($O$235:O468)</f>
        <v>-4.156787220707509E-3</v>
      </c>
      <c r="Q468" s="5">
        <f t="shared" si="110"/>
        <v>-5.0957317799278648E-6</v>
      </c>
      <c r="R468" s="4">
        <f>SUM($Q$54:Q468)*0.1+$O$8</f>
        <v>4.9233356613909634E-5</v>
      </c>
      <c r="S468" s="4">
        <f>SUM($R$235:R468)</f>
        <v>2.2818153789134404E-2</v>
      </c>
      <c r="T468">
        <f t="shared" si="111"/>
        <v>4.9405896241661363E-5</v>
      </c>
      <c r="U468">
        <f t="shared" si="112"/>
        <v>2.3193684966878937E-2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536.53078104358633</v>
      </c>
      <c r="E469">
        <f t="shared" si="100"/>
        <v>88.98229898236184</v>
      </c>
      <c r="F469">
        <f t="shared" si="101"/>
        <v>36287.327024952137</v>
      </c>
      <c r="G469">
        <f t="shared" si="102"/>
        <v>-17380.219109096572</v>
      </c>
      <c r="H469">
        <f t="shared" si="103"/>
        <v>77177.865463360286</v>
      </c>
      <c r="I469">
        <f t="shared" si="104"/>
        <v>79110.649938935181</v>
      </c>
      <c r="J469" s="41">
        <f t="shared" si="105"/>
        <v>543.8594749927845</v>
      </c>
      <c r="K469">
        <f t="shared" si="106"/>
        <v>29.844980122060047</v>
      </c>
      <c r="L469">
        <f t="shared" si="107"/>
        <v>36.277486907674358</v>
      </c>
      <c r="M469" s="41">
        <f t="shared" si="108"/>
        <v>69.562137743858997</v>
      </c>
      <c r="N469" s="5">
        <f t="shared" si="109"/>
        <v>1.1503148676212344E-6</v>
      </c>
      <c r="O469" s="4">
        <f>SUM($N$54:N469)*0.1+$O$30</f>
        <v>-4.0103993961165319E-6</v>
      </c>
      <c r="P469" s="4">
        <f>SUM($O$235:O469)</f>
        <v>-4.1607976201036255E-3</v>
      </c>
      <c r="Q469" s="5">
        <f t="shared" si="110"/>
        <v>-5.1080395210500585E-6</v>
      </c>
      <c r="R469" s="4">
        <f>SUM($Q$54:Q469)*0.1+$O$8</f>
        <v>4.8722552661804625E-5</v>
      </c>
      <c r="S469" s="4">
        <f>SUM($R$235:R469)</f>
        <v>2.2866876341796211E-2</v>
      </c>
      <c r="T469">
        <f t="shared" si="111"/>
        <v>4.8887323931656321E-5</v>
      </c>
      <c r="U469">
        <f t="shared" si="112"/>
        <v>2.3242337887279311E-2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536.53078104358633</v>
      </c>
      <c r="E470">
        <f t="shared" si="100"/>
        <v>88.98229898236184</v>
      </c>
      <c r="F470">
        <f t="shared" si="101"/>
        <v>36287.327024952137</v>
      </c>
      <c r="G470">
        <f t="shared" si="102"/>
        <v>-17371.320879198334</v>
      </c>
      <c r="H470">
        <f t="shared" si="103"/>
        <v>77363.8243198985</v>
      </c>
      <c r="I470">
        <f t="shared" si="104"/>
        <v>79290.126134898979</v>
      </c>
      <c r="J470" s="41">
        <f t="shared" si="105"/>
        <v>543.8594749927845</v>
      </c>
      <c r="K470">
        <f t="shared" si="106"/>
        <v>29.912688622812563</v>
      </c>
      <c r="L470">
        <f t="shared" si="107"/>
        <v>36.277486907674358</v>
      </c>
      <c r="M470" s="41">
        <f t="shared" si="108"/>
        <v>69.591214313696199</v>
      </c>
      <c r="N470" s="5">
        <f t="shared" si="109"/>
        <v>1.1497259356818151E-6</v>
      </c>
      <c r="O470" s="4">
        <f>SUM($N$54:N470)*0.1+$O$30</f>
        <v>-3.8954268025483501E-6</v>
      </c>
      <c r="P470" s="4">
        <f>SUM($O$235:O470)</f>
        <v>-4.164693046906174E-3</v>
      </c>
      <c r="Q470" s="5">
        <f t="shared" si="110"/>
        <v>-5.1203472621722514E-6</v>
      </c>
      <c r="R470" s="4">
        <f>SUM($Q$54:Q470)*0.1+$O$8</f>
        <v>4.8210517935587391E-5</v>
      </c>
      <c r="S470" s="4">
        <f>SUM($R$235:R470)</f>
        <v>2.2915086859731797E-2</v>
      </c>
      <c r="T470">
        <f t="shared" si="111"/>
        <v>4.8367637833489509E-5</v>
      </c>
      <c r="U470">
        <f t="shared" si="112"/>
        <v>2.3290467448378996E-2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536.53078104358633</v>
      </c>
      <c r="E471">
        <f t="shared" si="100"/>
        <v>88.98229898236184</v>
      </c>
      <c r="F471">
        <f t="shared" si="101"/>
        <v>36287.327024952137</v>
      </c>
      <c r="G471">
        <f t="shared" si="102"/>
        <v>-17362.422649300097</v>
      </c>
      <c r="H471">
        <f t="shared" si="103"/>
        <v>77549.783176436715</v>
      </c>
      <c r="I471">
        <f t="shared" si="104"/>
        <v>79469.633137225916</v>
      </c>
      <c r="J471" s="41">
        <f t="shared" si="105"/>
        <v>543.8594749927845</v>
      </c>
      <c r="K471">
        <f t="shared" si="106"/>
        <v>29.980408745455385</v>
      </c>
      <c r="L471">
        <f t="shared" si="107"/>
        <v>36.277486907674358</v>
      </c>
      <c r="M471" s="41">
        <f t="shared" si="108"/>
        <v>69.620349593736108</v>
      </c>
      <c r="N471" s="5">
        <f t="shared" si="109"/>
        <v>1.1491370037423956E-6</v>
      </c>
      <c r="O471" s="4">
        <f>SUM($N$54:N471)*0.1+$O$30</f>
        <v>-3.7805131021741126E-6</v>
      </c>
      <c r="P471" s="4">
        <f>SUM($O$235:O471)</f>
        <v>-4.1684735600083477E-3</v>
      </c>
      <c r="Q471" s="5">
        <f t="shared" si="110"/>
        <v>-5.1326550032944443E-6</v>
      </c>
      <c r="R471" s="4">
        <f>SUM($Q$54:Q471)*0.1+$O$8</f>
        <v>4.769725243525796E-5</v>
      </c>
      <c r="S471" s="4">
        <f>SUM($R$235:R471)</f>
        <v>2.2962784112167057E-2</v>
      </c>
      <c r="T471">
        <f t="shared" si="111"/>
        <v>4.784684074407036E-5</v>
      </c>
      <c r="U471">
        <f t="shared" si="112"/>
        <v>2.3338072456877849E-2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536.53078104358633</v>
      </c>
      <c r="E472">
        <f t="shared" si="100"/>
        <v>88.98229898236184</v>
      </c>
      <c r="F472">
        <f t="shared" si="101"/>
        <v>36287.327024952137</v>
      </c>
      <c r="G472">
        <f t="shared" si="102"/>
        <v>-17353.52441940186</v>
      </c>
      <c r="H472">
        <f t="shared" si="103"/>
        <v>77735.742032974944</v>
      </c>
      <c r="I472">
        <f t="shared" si="104"/>
        <v>79649.170737629174</v>
      </c>
      <c r="J472" s="41">
        <f t="shared" si="105"/>
        <v>543.8594749927845</v>
      </c>
      <c r="K472">
        <f t="shared" si="106"/>
        <v>30.048140411411026</v>
      </c>
      <c r="L472">
        <f t="shared" si="107"/>
        <v>36.277486907674358</v>
      </c>
      <c r="M472" s="41">
        <f t="shared" si="108"/>
        <v>69.6495435103011</v>
      </c>
      <c r="N472" s="5">
        <f t="shared" si="109"/>
        <v>1.1485480718029763E-6</v>
      </c>
      <c r="O472" s="4">
        <f>SUM($N$54:N472)*0.1+$O$30</f>
        <v>-3.6656582949938128E-6</v>
      </c>
      <c r="P472" s="4">
        <f>SUM($O$235:O472)</f>
        <v>-4.1721392183033416E-3</v>
      </c>
      <c r="Q472" s="5">
        <f t="shared" si="110"/>
        <v>-5.144962744416638E-6</v>
      </c>
      <c r="R472" s="4">
        <f>SUM($Q$54:Q472)*0.1+$O$8</f>
        <v>4.7182756160816291E-5</v>
      </c>
      <c r="S472" s="4">
        <f>SUM($R$235:R472)</f>
        <v>2.3009966868327875E-2</v>
      </c>
      <c r="T472">
        <f t="shared" si="111"/>
        <v>4.7324935601294846E-5</v>
      </c>
      <c r="U472">
        <f t="shared" si="112"/>
        <v>2.3385151719380638E-2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536.53078104358633</v>
      </c>
      <c r="E473">
        <f t="shared" si="100"/>
        <v>88.98229898236184</v>
      </c>
      <c r="F473">
        <f t="shared" si="101"/>
        <v>36287.327024952137</v>
      </c>
      <c r="G473">
        <f t="shared" si="102"/>
        <v>-17344.626189503626</v>
      </c>
      <c r="H473">
        <f t="shared" si="103"/>
        <v>77921.700889513158</v>
      </c>
      <c r="I473">
        <f t="shared" si="104"/>
        <v>79828.738729660326</v>
      </c>
      <c r="J473" s="41">
        <f t="shared" si="105"/>
        <v>543.8594749927845</v>
      </c>
      <c r="K473">
        <f t="shared" si="106"/>
        <v>30.115883542795547</v>
      </c>
      <c r="L473">
        <f t="shared" si="107"/>
        <v>36.277486907674358</v>
      </c>
      <c r="M473" s="41">
        <f t="shared" si="108"/>
        <v>69.678795989688837</v>
      </c>
      <c r="N473" s="5">
        <f t="shared" si="109"/>
        <v>1.147959139863557E-6</v>
      </c>
      <c r="O473" s="4">
        <f>SUM($N$54:N473)*0.1+$O$30</f>
        <v>-3.5508623810074573E-6</v>
      </c>
      <c r="P473" s="4">
        <f>SUM($O$235:O473)</f>
        <v>-4.1756900806843491E-3</v>
      </c>
      <c r="Q473" s="5">
        <f t="shared" si="110"/>
        <v>-5.1572704855388317E-6</v>
      </c>
      <c r="R473" s="4">
        <f>SUM($Q$54:Q473)*0.1+$O$8</f>
        <v>4.6667029112262398E-5</v>
      </c>
      <c r="S473" s="4">
        <f>SUM($R$235:R473)</f>
        <v>2.3056633897440136E-2</v>
      </c>
      <c r="T473">
        <f t="shared" si="111"/>
        <v>4.6801925492586303E-5</v>
      </c>
      <c r="U473">
        <f t="shared" si="112"/>
        <v>2.3431704042397583E-2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536.53078104358633</v>
      </c>
      <c r="E474">
        <f t="shared" si="100"/>
        <v>88.98229898236184</v>
      </c>
      <c r="F474">
        <f t="shared" si="101"/>
        <v>36287.327024952137</v>
      </c>
      <c r="G474">
        <f t="shared" si="102"/>
        <v>-17335.727959605392</v>
      </c>
      <c r="H474">
        <f t="shared" si="103"/>
        <v>78107.659746051373</v>
      </c>
      <c r="I474">
        <f t="shared" si="104"/>
        <v>80008.336908689569</v>
      </c>
      <c r="J474" s="41">
        <f t="shared" si="105"/>
        <v>543.8594749927845</v>
      </c>
      <c r="K474">
        <f t="shared" si="106"/>
        <v>30.183638062411088</v>
      </c>
      <c r="L474">
        <f t="shared" si="107"/>
        <v>36.277486907674358</v>
      </c>
      <c r="M474" s="41">
        <f t="shared" si="108"/>
        <v>69.708106958172991</v>
      </c>
      <c r="N474" s="5">
        <f t="shared" si="109"/>
        <v>1.147370207924138E-6</v>
      </c>
      <c r="O474" s="4">
        <f>SUM($N$54:N474)*0.1+$O$30</f>
        <v>-3.4361253602150461E-6</v>
      </c>
      <c r="P474" s="4">
        <f>SUM($O$235:O474)</f>
        <v>-4.1791262060445642E-3</v>
      </c>
      <c r="Q474" s="5">
        <f t="shared" si="110"/>
        <v>-5.1695782266610245E-6</v>
      </c>
      <c r="R474" s="4">
        <f>SUM($Q$54:Q474)*0.1+$O$8</f>
        <v>4.6150071289596307E-5</v>
      </c>
      <c r="S474" s="4">
        <f>SUM($R$235:R474)</f>
        <v>2.3102783968729734E-2</v>
      </c>
      <c r="T474">
        <f t="shared" si="111"/>
        <v>4.6277813664065145E-5</v>
      </c>
      <c r="U474">
        <f t="shared" si="112"/>
        <v>2.3477728232344883E-2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536.53078104358633</v>
      </c>
      <c r="E475">
        <f t="shared" si="100"/>
        <v>88.98229898236184</v>
      </c>
      <c r="F475">
        <f t="shared" si="101"/>
        <v>36287.327024952137</v>
      </c>
      <c r="G475">
        <f t="shared" si="102"/>
        <v>-17326.829729707155</v>
      </c>
      <c r="H475">
        <f t="shared" si="103"/>
        <v>78293.618602589588</v>
      </c>
      <c r="I475">
        <f t="shared" si="104"/>
        <v>80187.965071886108</v>
      </c>
      <c r="J475" s="41">
        <f t="shared" si="105"/>
        <v>543.8594749927845</v>
      </c>
      <c r="K475">
        <f t="shared" si="106"/>
        <v>30.251403893738487</v>
      </c>
      <c r="L475">
        <f t="shared" si="107"/>
        <v>36.277486907674358</v>
      </c>
      <c r="M475" s="41">
        <f t="shared" si="108"/>
        <v>69.737476342003873</v>
      </c>
      <c r="N475" s="5">
        <f t="shared" si="109"/>
        <v>1.1467812759847185E-6</v>
      </c>
      <c r="O475" s="4">
        <f>SUM($N$54:N475)*0.1+$O$30</f>
        <v>-3.3214472326165725E-6</v>
      </c>
      <c r="P475" s="4">
        <f>SUM($O$235:O475)</f>
        <v>-4.1824476532771812E-3</v>
      </c>
      <c r="Q475" s="5">
        <f t="shared" si="110"/>
        <v>-5.1818859677832174E-6</v>
      </c>
      <c r="R475" s="4">
        <f>SUM($Q$54:Q475)*0.1+$O$8</f>
        <v>4.5631882692817978E-5</v>
      </c>
      <c r="S475" s="4">
        <f>SUM($R$235:R475)</f>
        <v>2.3148415851422553E-2</v>
      </c>
      <c r="T475">
        <f t="shared" si="111"/>
        <v>4.5752603530402045E-5</v>
      </c>
      <c r="U475">
        <f t="shared" si="112"/>
        <v>2.3523223095545279E-2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536.53078104358633</v>
      </c>
      <c r="E476">
        <f t="shared" si="100"/>
        <v>88.98229898236184</v>
      </c>
      <c r="F476">
        <f t="shared" si="101"/>
        <v>36287.327024952137</v>
      </c>
      <c r="G476">
        <f t="shared" si="102"/>
        <v>-17317.931499808918</v>
      </c>
      <c r="H476">
        <f t="shared" si="103"/>
        <v>78479.577459127817</v>
      </c>
      <c r="I476">
        <f t="shared" si="104"/>
        <v>80367.623018198792</v>
      </c>
      <c r="J476" s="41">
        <f t="shared" si="105"/>
        <v>543.8594749927845</v>
      </c>
      <c r="K476">
        <f t="shared" si="106"/>
        <v>30.319180960929959</v>
      </c>
      <c r="L476">
        <f t="shared" si="107"/>
        <v>36.277486907674358</v>
      </c>
      <c r="M476" s="41">
        <f t="shared" si="108"/>
        <v>69.766904067409158</v>
      </c>
      <c r="N476" s="5">
        <f t="shared" si="109"/>
        <v>1.1461923440452992E-6</v>
      </c>
      <c r="O476" s="4">
        <f>SUM($N$54:N476)*0.1+$O$30</f>
        <v>-3.2068279982120433E-6</v>
      </c>
      <c r="P476" s="4">
        <f>SUM($O$235:O476)</f>
        <v>-4.1856544812753933E-3</v>
      </c>
      <c r="Q476" s="5">
        <f t="shared" si="110"/>
        <v>-5.1941937089054111E-6</v>
      </c>
      <c r="R476" s="4">
        <f>SUM($Q$54:Q476)*0.1+$O$8</f>
        <v>4.5112463321927439E-5</v>
      </c>
      <c r="S476" s="4">
        <f>SUM($R$235:R476)</f>
        <v>2.3193528314744478E-2</v>
      </c>
      <c r="T476">
        <f t="shared" si="111"/>
        <v>4.522629868541494E-5</v>
      </c>
      <c r="U476">
        <f t="shared" si="112"/>
        <v>2.3568187438228565E-2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536.53078104358633</v>
      </c>
      <c r="E477">
        <f t="shared" si="100"/>
        <v>88.98229898236184</v>
      </c>
      <c r="F477">
        <f t="shared" si="101"/>
        <v>36287.327024952137</v>
      </c>
      <c r="G477">
        <f t="shared" si="102"/>
        <v>-17309.03326991068</v>
      </c>
      <c r="H477">
        <f t="shared" si="103"/>
        <v>78665.536315666017</v>
      </c>
      <c r="I477">
        <f t="shared" si="104"/>
        <v>80547.310548337016</v>
      </c>
      <c r="J477" s="41">
        <f t="shared" si="105"/>
        <v>543.8594749927845</v>
      </c>
      <c r="K477">
        <f t="shared" si="106"/>
        <v>30.386969188801896</v>
      </c>
      <c r="L477">
        <f t="shared" si="107"/>
        <v>36.277486907674358</v>
      </c>
      <c r="M477" s="41">
        <f t="shared" si="108"/>
        <v>69.796390060594462</v>
      </c>
      <c r="N477" s="5">
        <f t="shared" si="109"/>
        <v>1.1456034121058797E-6</v>
      </c>
      <c r="O477" s="4">
        <f>SUM($N$54:N477)*0.1+$O$30</f>
        <v>-3.0922676570014517E-6</v>
      </c>
      <c r="P477" s="4">
        <f>SUM($O$235:O477)</f>
        <v>-4.1887467489323945E-3</v>
      </c>
      <c r="Q477" s="5">
        <f t="shared" si="110"/>
        <v>-5.2065014500276031E-6</v>
      </c>
      <c r="R477" s="4">
        <f>SUM($Q$54:Q477)*0.1+$O$8</f>
        <v>4.4591813176924675E-5</v>
      </c>
      <c r="S477" s="4">
        <f>SUM($R$235:R477)</f>
        <v>2.3238120127921404E-2</v>
      </c>
      <c r="T477">
        <f t="shared" si="111"/>
        <v>4.4698902913475295E-5</v>
      </c>
      <c r="U477">
        <f t="shared" si="112"/>
        <v>2.3612620066532166E-2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536.53078104358633</v>
      </c>
      <c r="E478">
        <f t="shared" si="100"/>
        <v>88.98229898236184</v>
      </c>
      <c r="F478">
        <f t="shared" si="101"/>
        <v>36287.327024952137</v>
      </c>
      <c r="G478">
        <f t="shared" si="102"/>
        <v>-17300.135040012443</v>
      </c>
      <c r="H478">
        <f t="shared" si="103"/>
        <v>78851.495172204231</v>
      </c>
      <c r="I478">
        <f t="shared" si="104"/>
        <v>80727.02746475194</v>
      </c>
      <c r="J478" s="41">
        <f t="shared" si="105"/>
        <v>543.8594749927845</v>
      </c>
      <c r="K478">
        <f t="shared" si="106"/>
        <v>30.454768502827775</v>
      </c>
      <c r="L478">
        <f t="shared" si="107"/>
        <v>36.277486907674358</v>
      </c>
      <c r="M478" s="41">
        <f t="shared" si="108"/>
        <v>69.825934247744115</v>
      </c>
      <c r="N478" s="5">
        <f t="shared" si="109"/>
        <v>1.1450144801664605E-6</v>
      </c>
      <c r="O478" s="4">
        <f>SUM($N$54:N478)*0.1+$O$30</f>
        <v>-2.9777662089848112E-6</v>
      </c>
      <c r="P478" s="4">
        <f>SUM($O$235:O478)</f>
        <v>-4.1917245151413792E-3</v>
      </c>
      <c r="Q478" s="5">
        <f t="shared" si="110"/>
        <v>-5.218809191149796E-6</v>
      </c>
      <c r="R478" s="4">
        <f>SUM($Q$54:Q478)*0.1+$O$8</f>
        <v>4.4069932257809701E-5</v>
      </c>
      <c r="S478" s="4">
        <f>SUM($R$235:R478)</f>
        <v>2.3282190060179214E-2</v>
      </c>
      <c r="T478">
        <f t="shared" si="111"/>
        <v>4.41704202017969E-5</v>
      </c>
      <c r="U478">
        <f t="shared" si="112"/>
        <v>2.3656519786501667E-2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536.53078104358633</v>
      </c>
      <c r="E479">
        <f t="shared" si="100"/>
        <v>88.98229898236184</v>
      </c>
      <c r="F479">
        <f t="shared" si="101"/>
        <v>36287.327024952137</v>
      </c>
      <c r="G479">
        <f t="shared" si="102"/>
        <v>-17291.236810114206</v>
      </c>
      <c r="H479">
        <f t="shared" si="103"/>
        <v>79037.454028742461</v>
      </c>
      <c r="I479">
        <f t="shared" si="104"/>
        <v>80906.77357161777</v>
      </c>
      <c r="J479" s="41">
        <f t="shared" si="105"/>
        <v>543.8594749927845</v>
      </c>
      <c r="K479">
        <f t="shared" si="106"/>
        <v>30.522578829131113</v>
      </c>
      <c r="L479">
        <f t="shared" si="107"/>
        <v>36.277486907674358</v>
      </c>
      <c r="M479" s="41">
        <f t="shared" si="108"/>
        <v>69.855536555021729</v>
      </c>
      <c r="N479" s="5">
        <f t="shared" si="109"/>
        <v>1.144425548227041E-6</v>
      </c>
      <c r="O479" s="4">
        <f>SUM($N$54:N479)*0.1+$O$30</f>
        <v>-2.8633236541621084E-6</v>
      </c>
      <c r="P479" s="4">
        <f>SUM($O$235:O479)</f>
        <v>-4.1945878387955413E-3</v>
      </c>
      <c r="Q479" s="5">
        <f t="shared" si="110"/>
        <v>-5.2311169322719905E-6</v>
      </c>
      <c r="R479" s="4">
        <f>SUM($Q$54:Q479)*0.1+$O$8</f>
        <v>4.3546820564582488E-5</v>
      </c>
      <c r="S479" s="4">
        <f>SUM($R$235:R479)</f>
        <v>2.3325736880743797E-2</v>
      </c>
      <c r="T479">
        <f t="shared" si="111"/>
        <v>4.3640854753687265E-5</v>
      </c>
      <c r="U479">
        <f t="shared" si="112"/>
        <v>2.3699885404091361E-2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536.53078104358633</v>
      </c>
      <c r="E480">
        <f t="shared" si="100"/>
        <v>88.98229898236184</v>
      </c>
      <c r="F480">
        <f t="shared" si="101"/>
        <v>36287.327024952137</v>
      </c>
      <c r="G480">
        <f t="shared" si="102"/>
        <v>-17282.338580215968</v>
      </c>
      <c r="H480">
        <f t="shared" si="103"/>
        <v>79223.412885280675</v>
      </c>
      <c r="I480">
        <f t="shared" si="104"/>
        <v>81086.54867481337</v>
      </c>
      <c r="J480" s="41">
        <f t="shared" si="105"/>
        <v>543.8594749927845</v>
      </c>
      <c r="K480">
        <f t="shared" si="106"/>
        <v>30.590400094478515</v>
      </c>
      <c r="L480">
        <f t="shared" si="107"/>
        <v>36.277486907674358</v>
      </c>
      <c r="M480" s="41">
        <f t="shared" si="108"/>
        <v>69.885196908570876</v>
      </c>
      <c r="N480" s="5">
        <f t="shared" si="109"/>
        <v>1.1438366162876215E-6</v>
      </c>
      <c r="O480" s="4">
        <f>SUM($N$54:N480)*0.1+$O$30</f>
        <v>-2.7489399925333431E-6</v>
      </c>
      <c r="P480" s="4">
        <f>SUM($O$235:O480)</f>
        <v>-4.1973367787880743E-3</v>
      </c>
      <c r="Q480" s="5">
        <f t="shared" si="110"/>
        <v>-5.2434246733941834E-6</v>
      </c>
      <c r="R480" s="4">
        <f>SUM($Q$54:Q480)*0.1+$O$8</f>
        <v>4.3022478097243065E-5</v>
      </c>
      <c r="S480" s="4">
        <f>SUM($R$235:R480)</f>
        <v>2.336875935884104E-2</v>
      </c>
      <c r="T480">
        <f t="shared" si="111"/>
        <v>4.3110211002850689E-5</v>
      </c>
      <c r="U480">
        <f t="shared" si="112"/>
        <v>2.3742715725164797E-2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536.53078104358633</v>
      </c>
      <c r="E481">
        <f t="shared" si="100"/>
        <v>88.98229898236184</v>
      </c>
      <c r="F481">
        <f t="shared" si="101"/>
        <v>36287.327024952137</v>
      </c>
      <c r="G481">
        <f t="shared" si="102"/>
        <v>-17273.440350317735</v>
      </c>
      <c r="H481">
        <f t="shared" si="103"/>
        <v>79409.37174181889</v>
      </c>
      <c r="I481">
        <f t="shared" si="104"/>
        <v>81266.352581904212</v>
      </c>
      <c r="J481" s="41">
        <f t="shared" si="105"/>
        <v>543.8594749927845</v>
      </c>
      <c r="K481">
        <f t="shared" si="106"/>
        <v>30.658232226272869</v>
      </c>
      <c r="L481">
        <f t="shared" si="107"/>
        <v>36.277486907674358</v>
      </c>
      <c r="M481" s="41">
        <f t="shared" si="108"/>
        <v>69.914915234515803</v>
      </c>
      <c r="N481" s="5">
        <f t="shared" si="109"/>
        <v>1.1432476843482024E-6</v>
      </c>
      <c r="O481" s="4">
        <f>SUM($N$54:N481)*0.1+$O$30</f>
        <v>-2.6346152240985221E-6</v>
      </c>
      <c r="P481" s="4">
        <f>SUM($O$235:O481)</f>
        <v>-4.199971394012173E-3</v>
      </c>
      <c r="Q481" s="5">
        <f t="shared" si="110"/>
        <v>-5.2557324145163763E-6</v>
      </c>
      <c r="R481" s="4">
        <f>SUM($Q$54:Q481)*0.1+$O$8</f>
        <v>4.2496904855791431E-5</v>
      </c>
      <c r="S481" s="4">
        <f>SUM($R$235:R481)</f>
        <v>2.341125626369683E-2</v>
      </c>
      <c r="T481">
        <f t="shared" si="111"/>
        <v>4.2578493628840851E-5</v>
      </c>
      <c r="U481">
        <f t="shared" si="112"/>
        <v>2.378500955549534E-2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536.53078104358633</v>
      </c>
      <c r="E482">
        <f t="shared" si="100"/>
        <v>88.98229898236184</v>
      </c>
      <c r="F482">
        <f t="shared" si="101"/>
        <v>36287.327024952137</v>
      </c>
      <c r="G482">
        <f t="shared" si="102"/>
        <v>-17264.542120419501</v>
      </c>
      <c r="H482">
        <f t="shared" si="103"/>
        <v>79595.330598357119</v>
      </c>
      <c r="I482">
        <f t="shared" si="104"/>
        <v>81446.185102124364</v>
      </c>
      <c r="J482" s="41">
        <f t="shared" si="105"/>
        <v>543.8594749927845</v>
      </c>
      <c r="K482">
        <f t="shared" si="106"/>
        <v>30.726075152546553</v>
      </c>
      <c r="L482">
        <f t="shared" si="107"/>
        <v>36.277486907674358</v>
      </c>
      <c r="M482" s="41">
        <f t="shared" si="108"/>
        <v>69.944691458961998</v>
      </c>
      <c r="N482" s="5">
        <f t="shared" si="109"/>
        <v>1.1426587524087834E-6</v>
      </c>
      <c r="O482" s="4">
        <f>SUM($N$54:N482)*0.1+$O$30</f>
        <v>-2.5203493488576455E-6</v>
      </c>
      <c r="P482" s="4">
        <f>SUM($O$235:O482)</f>
        <v>-4.2024917433610308E-3</v>
      </c>
      <c r="Q482" s="5">
        <f t="shared" si="110"/>
        <v>-5.26804015563857E-6</v>
      </c>
      <c r="R482" s="4">
        <f>SUM($Q$54:Q482)*0.1+$O$8</f>
        <v>4.1970100840227586E-5</v>
      </c>
      <c r="S482" s="4">
        <f>SUM($R$235:R482)</f>
        <v>2.3453226364537057E-2</v>
      </c>
      <c r="T482">
        <f t="shared" si="111"/>
        <v>4.2045707573772131E-5</v>
      </c>
      <c r="U482">
        <f t="shared" si="112"/>
        <v>2.3826765700766729E-2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536.53078104358633</v>
      </c>
      <c r="E483">
        <f t="shared" si="100"/>
        <v>88.98229898236184</v>
      </c>
      <c r="F483">
        <f t="shared" si="101"/>
        <v>36287.327024952137</v>
      </c>
      <c r="G483">
        <f t="shared" si="102"/>
        <v>-17255.643890521264</v>
      </c>
      <c r="H483">
        <f t="shared" si="103"/>
        <v>79781.289454895334</v>
      </c>
      <c r="I483">
        <f t="shared" si="104"/>
        <v>81626.046046358737</v>
      </c>
      <c r="J483" s="41">
        <f t="shared" si="105"/>
        <v>543.8594749927845</v>
      </c>
      <c r="K483">
        <f t="shared" si="106"/>
        <v>30.793928801954735</v>
      </c>
      <c r="L483">
        <f t="shared" si="107"/>
        <v>36.277486907674358</v>
      </c>
      <c r="M483" s="41">
        <f t="shared" si="108"/>
        <v>69.974525507996916</v>
      </c>
      <c r="N483" s="5">
        <f t="shared" si="109"/>
        <v>1.1420698204693639E-6</v>
      </c>
      <c r="O483" s="4">
        <f>SUM($N$54:N483)*0.1+$O$30</f>
        <v>-2.4061423668107065E-6</v>
      </c>
      <c r="P483" s="4">
        <f>SUM($O$235:O483)</f>
        <v>-4.2048978857278417E-3</v>
      </c>
      <c r="Q483" s="5">
        <f t="shared" si="110"/>
        <v>-5.2803478967607637E-6</v>
      </c>
      <c r="R483" s="4">
        <f>SUM($Q$54:Q483)*0.1+$O$8</f>
        <v>4.1442066050551503E-5</v>
      </c>
      <c r="S483" s="4">
        <f>SUM($R$235:R483)</f>
        <v>2.3494668430587611E-2</v>
      </c>
      <c r="T483">
        <f t="shared" si="111"/>
        <v>4.1511858060410102E-5</v>
      </c>
      <c r="U483">
        <f t="shared" si="112"/>
        <v>2.3867982966573623E-2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536.53078104358633</v>
      </c>
      <c r="E484">
        <f t="shared" si="100"/>
        <v>88.98229898236184</v>
      </c>
      <c r="F484">
        <f t="shared" si="101"/>
        <v>36287.327024952137</v>
      </c>
      <c r="G484">
        <f t="shared" si="102"/>
        <v>-17246.745660623026</v>
      </c>
      <c r="H484">
        <f t="shared" si="103"/>
        <v>79967.248311433548</v>
      </c>
      <c r="I484">
        <f t="shared" si="104"/>
        <v>81805.935227125738</v>
      </c>
      <c r="J484" s="41">
        <f t="shared" si="105"/>
        <v>543.8594749927845</v>
      </c>
      <c r="K484">
        <f t="shared" si="106"/>
        <v>30.861793103768825</v>
      </c>
      <c r="L484">
        <f t="shared" si="107"/>
        <v>36.277486907674358</v>
      </c>
      <c r="M484" s="41">
        <f t="shared" si="108"/>
        <v>70.004417307690574</v>
      </c>
      <c r="N484" s="5">
        <f t="shared" si="109"/>
        <v>1.1414808885299446E-6</v>
      </c>
      <c r="O484" s="4">
        <f>SUM($N$54:N484)*0.1+$O$30</f>
        <v>-2.2919942779577187E-6</v>
      </c>
      <c r="P484" s="4">
        <f>SUM($O$235:O484)</f>
        <v>-4.2071898800057992E-3</v>
      </c>
      <c r="Q484" s="5">
        <f t="shared" si="110"/>
        <v>-5.2926556378829565E-6</v>
      </c>
      <c r="R484" s="4">
        <f>SUM($Q$54:Q484)*0.1+$O$8</f>
        <v>4.091280048676321E-5</v>
      </c>
      <c r="S484" s="4">
        <f>SUM($R$235:R484)</f>
        <v>2.3535581231074375E-2</v>
      </c>
      <c r="T484">
        <f t="shared" si="111"/>
        <v>4.0976950611775429E-5</v>
      </c>
      <c r="U484">
        <f t="shared" si="112"/>
        <v>2.3908660158422173E-2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536.53078104358633</v>
      </c>
      <c r="E485">
        <f t="shared" si="100"/>
        <v>88.98229898236184</v>
      </c>
      <c r="F485">
        <f t="shared" si="101"/>
        <v>36287.327024952137</v>
      </c>
      <c r="G485">
        <f t="shared" si="102"/>
        <v>-17237.847430724789</v>
      </c>
      <c r="H485">
        <f t="shared" si="103"/>
        <v>80153.207167971777</v>
      </c>
      <c r="I485">
        <f t="shared" si="104"/>
        <v>81985.852458559864</v>
      </c>
      <c r="J485" s="41">
        <f t="shared" si="105"/>
        <v>543.8594749927845</v>
      </c>
      <c r="K485">
        <f t="shared" si="106"/>
        <v>30.929667987869919</v>
      </c>
      <c r="L485">
        <f t="shared" si="107"/>
        <v>36.277486907674358</v>
      </c>
      <c r="M485" s="41">
        <f t="shared" si="108"/>
        <v>70.034366784096207</v>
      </c>
      <c r="N485" s="5">
        <f t="shared" si="109"/>
        <v>1.1408919565905251E-6</v>
      </c>
      <c r="O485" s="4">
        <f>SUM($N$54:N485)*0.1+$O$30</f>
        <v>-2.1779050822986616E-6</v>
      </c>
      <c r="P485" s="4">
        <f>SUM($O$235:O485)</f>
        <v>-4.2093677850880981E-3</v>
      </c>
      <c r="Q485" s="5">
        <f t="shared" si="110"/>
        <v>-5.3049633790051502E-6</v>
      </c>
      <c r="R485" s="4">
        <f>SUM($Q$54:Q485)*0.1+$O$8</f>
        <v>4.0382304148862692E-5</v>
      </c>
      <c r="S485" s="4">
        <f>SUM($R$235:R485)</f>
        <v>2.3575963535223239E-2</v>
      </c>
      <c r="T485">
        <f t="shared" si="111"/>
        <v>4.0440991072410126E-5</v>
      </c>
      <c r="U485">
        <f t="shared" si="112"/>
        <v>2.3948796081730565E-2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536.53078104358633</v>
      </c>
      <c r="E486">
        <f t="shared" si="100"/>
        <v>88.98229898236184</v>
      </c>
      <c r="F486">
        <f t="shared" si="101"/>
        <v>36287.327024952137</v>
      </c>
      <c r="G486">
        <f t="shared" si="102"/>
        <v>-17228.949200826552</v>
      </c>
      <c r="H486">
        <f t="shared" si="103"/>
        <v>80339.166024509992</v>
      </c>
      <c r="I486">
        <f t="shared" si="104"/>
        <v>82165.797556394726</v>
      </c>
      <c r="J486" s="41">
        <f t="shared" si="105"/>
        <v>543.8594749927845</v>
      </c>
      <c r="K486">
        <f t="shared" si="106"/>
        <v>30.997553384742389</v>
      </c>
      <c r="L486">
        <f t="shared" si="107"/>
        <v>36.277486907674358</v>
      </c>
      <c r="M486" s="41">
        <f t="shared" si="108"/>
        <v>70.064373863250992</v>
      </c>
      <c r="N486" s="5">
        <f t="shared" si="109"/>
        <v>1.1403030246511056E-6</v>
      </c>
      <c r="O486" s="4">
        <f>SUM($N$54:N486)*0.1+$O$30</f>
        <v>-2.0638747798335557E-6</v>
      </c>
      <c r="P486" s="4">
        <f>SUM($O$235:O486)</f>
        <v>-4.2114316598679319E-3</v>
      </c>
      <c r="Q486" s="5">
        <f t="shared" si="110"/>
        <v>-5.3172711201273431E-6</v>
      </c>
      <c r="R486" s="4">
        <f>SUM($Q$54:Q486)*0.1+$O$8</f>
        <v>3.9850577036849963E-5</v>
      </c>
      <c r="S486" s="4">
        <f>SUM($R$235:R486)</f>
        <v>2.3615814112260089E-2</v>
      </c>
      <c r="T486">
        <f t="shared" si="111"/>
        <v>3.9903985631472286E-5</v>
      </c>
      <c r="U486">
        <f t="shared" si="112"/>
        <v>2.3988389541829622E-2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536.53078104358633</v>
      </c>
      <c r="E487">
        <f t="shared" si="100"/>
        <v>88.98229898236184</v>
      </c>
      <c r="F487">
        <f t="shared" si="101"/>
        <v>36287.327024952137</v>
      </c>
      <c r="G487">
        <f t="shared" si="102"/>
        <v>-17220.050970928314</v>
      </c>
      <c r="H487">
        <f t="shared" si="103"/>
        <v>80525.124881048207</v>
      </c>
      <c r="I487">
        <f t="shared" si="104"/>
        <v>82345.770337946189</v>
      </c>
      <c r="J487" s="41">
        <f t="shared" si="105"/>
        <v>543.8594749927845</v>
      </c>
      <c r="K487">
        <f t="shared" si="106"/>
        <v>31.065449225467518</v>
      </c>
      <c r="L487">
        <f t="shared" si="107"/>
        <v>36.277486907674358</v>
      </c>
      <c r="M487" s="41">
        <f t="shared" si="108"/>
        <v>70.094438471176545</v>
      </c>
      <c r="N487" s="5">
        <f t="shared" si="109"/>
        <v>1.1397140927116863E-6</v>
      </c>
      <c r="O487" s="4">
        <f>SUM($N$54:N487)*0.1+$O$30</f>
        <v>-1.9499033705623806E-6</v>
      </c>
      <c r="P487" s="4">
        <f>SUM($O$235:O487)</f>
        <v>-4.2133815632384945E-3</v>
      </c>
      <c r="Q487" s="5">
        <f t="shared" si="110"/>
        <v>-5.329578861249536E-6</v>
      </c>
      <c r="R487" s="4">
        <f>SUM($Q$54:Q487)*0.1+$O$8</f>
        <v>3.9317619150724996E-5</v>
      </c>
      <c r="S487" s="4">
        <f>SUM($R$235:R487)</f>
        <v>2.3655131731410813E-2</v>
      </c>
      <c r="T487">
        <f t="shared" si="111"/>
        <v>3.9365940847844444E-5</v>
      </c>
      <c r="U487">
        <f t="shared" si="112"/>
        <v>2.4027439343963324E-2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536.53078104358633</v>
      </c>
      <c r="E488">
        <f t="shared" si="100"/>
        <v>88.98229898236184</v>
      </c>
      <c r="F488">
        <f t="shared" si="101"/>
        <v>36287.327024952137</v>
      </c>
      <c r="G488">
        <f t="shared" si="102"/>
        <v>-17211.152741030081</v>
      </c>
      <c r="H488">
        <f t="shared" si="103"/>
        <v>80711.083737586436</v>
      </c>
      <c r="I488">
        <f t="shared" si="104"/>
        <v>82525.770622095719</v>
      </c>
      <c r="J488" s="41">
        <f t="shared" si="105"/>
        <v>543.8594749927845</v>
      </c>
      <c r="K488">
        <f t="shared" si="106"/>
        <v>31.133355441717221</v>
      </c>
      <c r="L488">
        <f t="shared" si="107"/>
        <v>36.277486907674358</v>
      </c>
      <c r="M488" s="41">
        <f t="shared" si="108"/>
        <v>70.124560533879688</v>
      </c>
      <c r="N488" s="5">
        <f t="shared" si="109"/>
        <v>1.1391251607722673E-6</v>
      </c>
      <c r="O488" s="4">
        <f>SUM($N$54:N488)*0.1+$O$30</f>
        <v>-1.8359908544851567E-6</v>
      </c>
      <c r="P488" s="4">
        <f>SUM($O$235:O488)</f>
        <v>-4.2152175540929792E-3</v>
      </c>
      <c r="Q488" s="5">
        <f t="shared" si="110"/>
        <v>-5.3418866023717305E-6</v>
      </c>
      <c r="R488" s="4">
        <f>SUM($Q$54:Q488)*0.1+$O$8</f>
        <v>3.8783430490487832E-5</v>
      </c>
      <c r="S488" s="4">
        <f>SUM($R$235:R488)</f>
        <v>2.3693915161901301E-2</v>
      </c>
      <c r="T488">
        <f t="shared" si="111"/>
        <v>3.8826863677462465E-5</v>
      </c>
      <c r="U488">
        <f t="shared" si="112"/>
        <v>2.4065944293289426E-2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536.53078104358633</v>
      </c>
      <c r="E489">
        <f t="shared" si="100"/>
        <v>88.98229898236184</v>
      </c>
      <c r="F489">
        <f t="shared" si="101"/>
        <v>36287.327024952137</v>
      </c>
      <c r="G489">
        <f t="shared" si="102"/>
        <v>-17202.254511131847</v>
      </c>
      <c r="H489">
        <f t="shared" si="103"/>
        <v>80897.04259412465</v>
      </c>
      <c r="I489">
        <f t="shared" si="104"/>
        <v>82705.798229273947</v>
      </c>
      <c r="J489" s="41">
        <f t="shared" si="105"/>
        <v>543.8594749927845</v>
      </c>
      <c r="K489">
        <f t="shared" si="106"/>
        <v>31.20127196574785</v>
      </c>
      <c r="L489">
        <f t="shared" si="107"/>
        <v>36.277486907674358</v>
      </c>
      <c r="M489" s="41">
        <f t="shared" si="108"/>
        <v>70.154739977353032</v>
      </c>
      <c r="N489" s="5">
        <f t="shared" si="109"/>
        <v>1.138536228832848E-6</v>
      </c>
      <c r="O489" s="4">
        <f>SUM($N$54:N489)*0.1+$O$30</f>
        <v>-1.7221372316018703E-6</v>
      </c>
      <c r="P489" s="4">
        <f>SUM($O$235:O489)</f>
        <v>-4.2169396913245812E-3</v>
      </c>
      <c r="Q489" s="5">
        <f t="shared" si="110"/>
        <v>-5.3541943434939234E-6</v>
      </c>
      <c r="R489" s="4">
        <f>SUM($Q$54:Q489)*0.1+$O$8</f>
        <v>3.8248011056138444E-5</v>
      </c>
      <c r="S489" s="4">
        <f>SUM($R$235:R489)</f>
        <v>2.3732163172957441E-2</v>
      </c>
      <c r="T489">
        <f t="shared" si="111"/>
        <v>3.8286761503096053E-5</v>
      </c>
      <c r="U489">
        <f t="shared" si="112"/>
        <v>2.4103903194879994E-2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536.53078104358633</v>
      </c>
      <c r="E490">
        <f t="shared" si="100"/>
        <v>88.98229898236184</v>
      </c>
      <c r="F490">
        <f t="shared" si="101"/>
        <v>36287.327024952137</v>
      </c>
      <c r="G490">
        <f t="shared" si="102"/>
        <v>-17193.356281233606</v>
      </c>
      <c r="H490">
        <f t="shared" si="103"/>
        <v>81083.001450662865</v>
      </c>
      <c r="I490">
        <f t="shared" si="104"/>
        <v>82885.852981444492</v>
      </c>
      <c r="J490" s="41">
        <f t="shared" si="105"/>
        <v>543.8594749927845</v>
      </c>
      <c r="K490">
        <f t="shared" si="106"/>
        <v>31.269198730394077</v>
      </c>
      <c r="L490">
        <f t="shared" si="107"/>
        <v>36.277486907674358</v>
      </c>
      <c r="M490" s="41">
        <f t="shared" si="108"/>
        <v>70.184976727575631</v>
      </c>
      <c r="N490" s="5">
        <f t="shared" si="109"/>
        <v>1.1379472968934283E-6</v>
      </c>
      <c r="O490" s="4">
        <f>SUM($N$54:N490)*0.1+$O$30</f>
        <v>-1.6083425019125283E-6</v>
      </c>
      <c r="P490" s="4">
        <f>SUM($O$235:O490)</f>
        <v>-4.2185480338264936E-3</v>
      </c>
      <c r="Q490" s="5">
        <f t="shared" si="110"/>
        <v>-5.3665020846161162E-6</v>
      </c>
      <c r="R490" s="4">
        <f>SUM($Q$54:Q490)*0.1+$O$8</f>
        <v>3.7711360847676818E-5</v>
      </c>
      <c r="S490" s="4">
        <f>SUM($R$235:R490)</f>
        <v>2.3769874533805118E-2</v>
      </c>
      <c r="T490">
        <f t="shared" si="111"/>
        <v>3.7745642166840271E-5</v>
      </c>
      <c r="U490">
        <f t="shared" si="112"/>
        <v>2.4141314853722E-2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536.53078104358633</v>
      </c>
      <c r="E491">
        <f t="shared" si="100"/>
        <v>88.98229898236184</v>
      </c>
      <c r="F491">
        <f t="shared" si="101"/>
        <v>36287.327024952137</v>
      </c>
      <c r="G491">
        <f t="shared" si="102"/>
        <v>-17184.458051335372</v>
      </c>
      <c r="H491">
        <f t="shared" si="103"/>
        <v>81268.960307201094</v>
      </c>
      <c r="I491">
        <f t="shared" si="104"/>
        <v>83065.934702087907</v>
      </c>
      <c r="J491" s="41">
        <f t="shared" si="105"/>
        <v>543.8594749927845</v>
      </c>
      <c r="K491">
        <f t="shared" si="106"/>
        <v>31.337135669062864</v>
      </c>
      <c r="L491">
        <f t="shared" si="107"/>
        <v>36.277486907674358</v>
      </c>
      <c r="M491" s="41">
        <f t="shared" si="108"/>
        <v>70.215270710513579</v>
      </c>
      <c r="N491" s="5">
        <f t="shared" si="109"/>
        <v>1.1373583649540092E-6</v>
      </c>
      <c r="O491" s="4">
        <f>SUM($N$54:N491)*0.1+$O$30</f>
        <v>-1.4946066654171307E-6</v>
      </c>
      <c r="P491" s="4">
        <f>SUM($O$235:O491)</f>
        <v>-4.2200426404919106E-3</v>
      </c>
      <c r="Q491" s="5">
        <f t="shared" si="110"/>
        <v>-5.3788098257383099E-6</v>
      </c>
      <c r="R491" s="4">
        <f>SUM($Q$54:Q491)*0.1+$O$8</f>
        <v>3.7173479865102994E-5</v>
      </c>
      <c r="S491" s="4">
        <f>SUM($R$235:R491)</f>
        <v>2.3807048013670222E-2</v>
      </c>
      <c r="T491">
        <f t="shared" si="111"/>
        <v>3.7203514005608756E-5</v>
      </c>
      <c r="U491">
        <f t="shared" si="112"/>
        <v>2.4178178074717897E-2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536.53078104358633</v>
      </c>
      <c r="E492">
        <f t="shared" si="100"/>
        <v>88.98229898236184</v>
      </c>
      <c r="F492">
        <f t="shared" si="101"/>
        <v>36287.327024952137</v>
      </c>
      <c r="G492">
        <f t="shared" si="102"/>
        <v>-17175.559821437135</v>
      </c>
      <c r="H492">
        <f t="shared" si="103"/>
        <v>81454.919163739309</v>
      </c>
      <c r="I492">
        <f t="shared" si="104"/>
        <v>83246.043216185775</v>
      </c>
      <c r="J492" s="41">
        <f t="shared" si="105"/>
        <v>543.8594749927845</v>
      </c>
      <c r="K492">
        <f t="shared" si="106"/>
        <v>31.405082715727424</v>
      </c>
      <c r="L492">
        <f t="shared" si="107"/>
        <v>36.277486907674358</v>
      </c>
      <c r="M492" s="41">
        <f t="shared" si="108"/>
        <v>70.245621852120692</v>
      </c>
      <c r="N492" s="5">
        <f t="shared" si="109"/>
        <v>1.1367694330145898E-6</v>
      </c>
      <c r="O492" s="4">
        <f>SUM($N$54:N492)*0.1+$O$30</f>
        <v>-1.3809297221156706E-6</v>
      </c>
      <c r="P492" s="4">
        <f>SUM($O$235:O492)</f>
        <v>-4.2214235702140264E-3</v>
      </c>
      <c r="Q492" s="5">
        <f t="shared" si="110"/>
        <v>-5.3911175668605028E-6</v>
      </c>
      <c r="R492" s="4">
        <f>SUM($Q$54:Q492)*0.1+$O$8</f>
        <v>3.6634368108416946E-5</v>
      </c>
      <c r="S492" s="4">
        <f>SUM($R$235:R492)</f>
        <v>2.3843682381778638E-2</v>
      </c>
      <c r="T492">
        <f t="shared" si="111"/>
        <v>3.66603858899551E-5</v>
      </c>
      <c r="U492">
        <f t="shared" si="112"/>
        <v>2.4214491662686199E-2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536.53078104358633</v>
      </c>
      <c r="E493">
        <f t="shared" si="100"/>
        <v>88.98229898236184</v>
      </c>
      <c r="F493">
        <f t="shared" si="101"/>
        <v>36287.327024952137</v>
      </c>
      <c r="G493">
        <f t="shared" si="102"/>
        <v>-17166.661591538901</v>
      </c>
      <c r="H493">
        <f t="shared" si="103"/>
        <v>81640.878020277523</v>
      </c>
      <c r="I493">
        <f t="shared" si="104"/>
        <v>83426.178350205228</v>
      </c>
      <c r="J493" s="41">
        <f t="shared" si="105"/>
        <v>543.8594749927845</v>
      </c>
      <c r="K493">
        <f t="shared" si="106"/>
        <v>31.47303980492142</v>
      </c>
      <c r="L493">
        <f t="shared" si="107"/>
        <v>36.277486907674358</v>
      </c>
      <c r="M493" s="41">
        <f t="shared" si="108"/>
        <v>70.276030078339105</v>
      </c>
      <c r="N493" s="5">
        <f t="shared" si="109"/>
        <v>1.1361805010751707E-6</v>
      </c>
      <c r="O493" s="4">
        <f>SUM($N$54:N493)*0.1+$O$30</f>
        <v>-1.2673116720081482E-6</v>
      </c>
      <c r="P493" s="4">
        <f>SUM($O$235:O493)</f>
        <v>-4.2226908818860341E-3</v>
      </c>
      <c r="Q493" s="5">
        <f t="shared" si="110"/>
        <v>-5.4034253079826965E-6</v>
      </c>
      <c r="R493" s="4">
        <f>SUM($Q$54:Q493)*0.1+$O$8</f>
        <v>3.609402557761866E-5</v>
      </c>
      <c r="S493" s="4">
        <f>SUM($R$235:R493)</f>
        <v>2.3879776407356258E-2</v>
      </c>
      <c r="T493">
        <f t="shared" si="111"/>
        <v>3.6116267266590523E-5</v>
      </c>
      <c r="U493">
        <f t="shared" si="112"/>
        <v>2.4250254422362089E-2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536.53078104358633</v>
      </c>
      <c r="E494">
        <f t="shared" si="100"/>
        <v>88.98229898236184</v>
      </c>
      <c r="F494">
        <f t="shared" si="101"/>
        <v>36287.327024952137</v>
      </c>
      <c r="G494">
        <f t="shared" si="102"/>
        <v>-17157.76336164066</v>
      </c>
      <c r="H494">
        <f t="shared" si="103"/>
        <v>81826.836876815752</v>
      </c>
      <c r="I494">
        <f t="shared" si="104"/>
        <v>83606.339932083341</v>
      </c>
      <c r="J494" s="41">
        <f t="shared" si="105"/>
        <v>543.8594749927845</v>
      </c>
      <c r="K494">
        <f t="shared" si="106"/>
        <v>31.541006871733053</v>
      </c>
      <c r="L494">
        <f t="shared" si="107"/>
        <v>36.277486907674358</v>
      </c>
      <c r="M494" s="41">
        <f t="shared" si="108"/>
        <v>70.306495315099909</v>
      </c>
      <c r="N494" s="5">
        <f t="shared" si="109"/>
        <v>1.135591569135751E-6</v>
      </c>
      <c r="O494" s="4">
        <f>SUM($N$54:N494)*0.1+$O$30</f>
        <v>-1.1537525150945768E-6</v>
      </c>
      <c r="P494" s="4">
        <f>SUM($O$235:O494)</f>
        <v>-4.2238446344011289E-3</v>
      </c>
      <c r="Q494" s="5">
        <f t="shared" si="110"/>
        <v>-5.4157330491048902E-6</v>
      </c>
      <c r="R494" s="4">
        <f>SUM($Q$54:Q494)*0.1+$O$8</f>
        <v>3.5552452272708177E-5</v>
      </c>
      <c r="S494" s="4">
        <f>SUM($R$235:R494)</f>
        <v>2.3915328859628965E-2</v>
      </c>
      <c r="T494">
        <f t="shared" si="111"/>
        <v>3.5571168205012326E-5</v>
      </c>
      <c r="U494">
        <f t="shared" si="112"/>
        <v>2.4285465158397961E-2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536.53078104358633</v>
      </c>
      <c r="E495">
        <f t="shared" si="100"/>
        <v>88.98229898236184</v>
      </c>
      <c r="F495">
        <f t="shared" si="101"/>
        <v>36287.327024952137</v>
      </c>
      <c r="G495">
        <f t="shared" si="102"/>
        <v>-17148.865131742426</v>
      </c>
      <c r="H495">
        <f t="shared" si="103"/>
        <v>82012.795733353967</v>
      </c>
      <c r="I495">
        <f t="shared" si="104"/>
        <v>83786.527791211964</v>
      </c>
      <c r="J495" s="41">
        <f t="shared" si="105"/>
        <v>543.8594749927845</v>
      </c>
      <c r="K495">
        <f t="shared" si="106"/>
        <v>31.608983851799341</v>
      </c>
      <c r="L495">
        <f t="shared" si="107"/>
        <v>36.277486907674358</v>
      </c>
      <c r="M495" s="41">
        <f t="shared" si="108"/>
        <v>70.337017488323781</v>
      </c>
      <c r="N495" s="5">
        <f t="shared" si="109"/>
        <v>1.1350026371963319E-6</v>
      </c>
      <c r="O495" s="4">
        <f>SUM($N$54:N495)*0.1+$O$30</f>
        <v>-1.0402522513749431E-6</v>
      </c>
      <c r="P495" s="4">
        <f>SUM($O$235:O495)</f>
        <v>-4.224884886652504E-3</v>
      </c>
      <c r="Q495" s="5">
        <f t="shared" si="110"/>
        <v>-5.4280407902270831E-6</v>
      </c>
      <c r="R495" s="4">
        <f>SUM($Q$54:Q495)*0.1+$O$8</f>
        <v>3.5009648193685456E-5</v>
      </c>
      <c r="S495" s="4">
        <f>SUM($R$235:R495)</f>
        <v>2.395033850782265E-2</v>
      </c>
      <c r="T495">
        <f t="shared" si="111"/>
        <v>3.502509944871126E-5</v>
      </c>
      <c r="U495">
        <f t="shared" si="112"/>
        <v>2.4320122675364063E-2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536.53078104358633</v>
      </c>
      <c r="E496">
        <f t="shared" si="100"/>
        <v>88.98229898236184</v>
      </c>
      <c r="F496">
        <f t="shared" si="101"/>
        <v>36287.327024952137</v>
      </c>
      <c r="G496">
        <f t="shared" si="102"/>
        <v>-17139.966901844193</v>
      </c>
      <c r="H496">
        <f t="shared" si="103"/>
        <v>82198.754589892182</v>
      </c>
      <c r="I496">
        <f t="shared" si="104"/>
        <v>83966.741758422635</v>
      </c>
      <c r="J496" s="41">
        <f t="shared" si="105"/>
        <v>543.8594749927845</v>
      </c>
      <c r="K496">
        <f t="shared" si="106"/>
        <v>31.67697068130045</v>
      </c>
      <c r="L496">
        <f t="shared" si="107"/>
        <v>36.277486907674358</v>
      </c>
      <c r="M496" s="41">
        <f t="shared" si="108"/>
        <v>70.367596523921591</v>
      </c>
      <c r="N496" s="5">
        <f t="shared" si="109"/>
        <v>1.1344137052569129E-6</v>
      </c>
      <c r="O496" s="4">
        <f>SUM($N$54:N496)*0.1+$O$30</f>
        <v>-9.268108808492537E-7</v>
      </c>
      <c r="P496" s="4">
        <f>SUM($O$235:O496)</f>
        <v>-4.2258116975333535E-3</v>
      </c>
      <c r="Q496" s="5">
        <f t="shared" si="110"/>
        <v>-5.4403485313492759E-6</v>
      </c>
      <c r="R496" s="4">
        <f>SUM($Q$54:Q496)*0.1+$O$8</f>
        <v>3.4465613340550538E-5</v>
      </c>
      <c r="S496" s="4">
        <f>SUM($R$235:R496)</f>
        <v>2.3984804121163199E-2</v>
      </c>
      <c r="T496">
        <f t="shared" si="111"/>
        <v>3.4478072471488247E-5</v>
      </c>
      <c r="U496">
        <f t="shared" si="112"/>
        <v>2.435422577774906E-2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536.53078104358633</v>
      </c>
      <c r="E497">
        <f t="shared" si="100"/>
        <v>88.98229898236184</v>
      </c>
      <c r="F497">
        <f t="shared" si="101"/>
        <v>36287.327024952137</v>
      </c>
      <c r="G497">
        <f t="shared" si="102"/>
        <v>-17131.068671945952</v>
      </c>
      <c r="H497">
        <f t="shared" si="103"/>
        <v>82384.713446430411</v>
      </c>
      <c r="I497">
        <f t="shared" si="104"/>
        <v>84146.981665971718</v>
      </c>
      <c r="J497" s="41">
        <f t="shared" si="105"/>
        <v>543.8594749927845</v>
      </c>
      <c r="K497">
        <f t="shared" si="106"/>
        <v>31.744967296954048</v>
      </c>
      <c r="L497">
        <f t="shared" si="107"/>
        <v>36.277486907674358</v>
      </c>
      <c r="M497" s="41">
        <f t="shared" si="108"/>
        <v>70.398232347795044</v>
      </c>
      <c r="N497" s="5">
        <f t="shared" si="109"/>
        <v>1.1338247733174932E-6</v>
      </c>
      <c r="O497" s="4">
        <f>SUM($N$54:N497)*0.1+$O$30</f>
        <v>-8.134284035175019E-7</v>
      </c>
      <c r="P497" s="4">
        <f>SUM($O$235:O497)</f>
        <v>-4.2266251259368707E-3</v>
      </c>
      <c r="Q497" s="5">
        <f t="shared" si="110"/>
        <v>-5.4526562724714705E-6</v>
      </c>
      <c r="R497" s="4">
        <f>SUM($Q$54:Q497)*0.1+$O$8</f>
        <v>3.3920347713303395E-5</v>
      </c>
      <c r="S497" s="4">
        <f>SUM($R$235:R497)</f>
        <v>2.4018724468876502E-2</v>
      </c>
      <c r="T497">
        <f t="shared" si="111"/>
        <v>3.3930099539480515E-5</v>
      </c>
      <c r="U497">
        <f t="shared" si="112"/>
        <v>2.4387773269960659E-2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536.53078104358633</v>
      </c>
      <c r="E498">
        <f t="shared" si="100"/>
        <v>88.98229898236184</v>
      </c>
      <c r="F498">
        <f t="shared" si="101"/>
        <v>36287.327024952137</v>
      </c>
      <c r="G498">
        <f t="shared" si="102"/>
        <v>-17122.170442047718</v>
      </c>
      <c r="H498">
        <f t="shared" si="103"/>
        <v>82570.672302968625</v>
      </c>
      <c r="I498">
        <f t="shared" si="104"/>
        <v>84327.247347525597</v>
      </c>
      <c r="J498" s="41">
        <f t="shared" si="105"/>
        <v>543.8594749927845</v>
      </c>
      <c r="K498">
        <f t="shared" si="106"/>
        <v>31.812973636009762</v>
      </c>
      <c r="L498">
        <f t="shared" si="107"/>
        <v>36.277486907674358</v>
      </c>
      <c r="M498" s="41">
        <f t="shared" si="108"/>
        <v>70.428924885837247</v>
      </c>
      <c r="N498" s="5">
        <f t="shared" si="109"/>
        <v>1.1332358413780739E-6</v>
      </c>
      <c r="O498" s="4">
        <f>SUM($N$54:N498)*0.1+$O$30</f>
        <v>-7.0010481937969447E-7</v>
      </c>
      <c r="P498" s="4">
        <f>SUM($O$235:O498)</f>
        <v>-4.2273252307562506E-3</v>
      </c>
      <c r="Q498" s="5">
        <f t="shared" si="110"/>
        <v>-5.4649640135936634E-6</v>
      </c>
      <c r="R498" s="4">
        <f>SUM($Q$54:Q498)*0.1+$O$8</f>
        <v>3.3373851311944028E-5</v>
      </c>
      <c r="S498" s="4">
        <f>SUM($R$235:R498)</f>
        <v>2.4052098320188446E-2</v>
      </c>
      <c r="T498">
        <f t="shared" si="111"/>
        <v>3.3381193779579945E-5</v>
      </c>
      <c r="U498">
        <f t="shared" si="112"/>
        <v>2.4420763956326186E-2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536.53078104358633</v>
      </c>
      <c r="E499">
        <f t="shared" si="100"/>
        <v>88.98229898236184</v>
      </c>
      <c r="F499">
        <f t="shared" si="101"/>
        <v>36287.327024952137</v>
      </c>
      <c r="G499">
        <f t="shared" si="102"/>
        <v>-17113.272212149481</v>
      </c>
      <c r="H499">
        <f t="shared" si="103"/>
        <v>82756.63115950684</v>
      </c>
      <c r="I499">
        <f t="shared" si="104"/>
        <v>84507.538638146289</v>
      </c>
      <c r="J499" s="41">
        <f t="shared" si="105"/>
        <v>543.8594749927845</v>
      </c>
      <c r="K499">
        <f t="shared" si="106"/>
        <v>31.880989636243719</v>
      </c>
      <c r="L499">
        <f t="shared" si="107"/>
        <v>36.277486907674358</v>
      </c>
      <c r="M499" s="41">
        <f t="shared" si="108"/>
        <v>70.459674063933434</v>
      </c>
      <c r="N499" s="5">
        <f t="shared" si="109"/>
        <v>1.1326469094386546E-6</v>
      </c>
      <c r="O499" s="4">
        <f>SUM($N$54:N499)*0.1+$O$30</f>
        <v>-5.868401284358314E-7</v>
      </c>
      <c r="P499" s="4">
        <f>SUM($O$235:O499)</f>
        <v>-4.2279120708846865E-3</v>
      </c>
      <c r="Q499" s="5">
        <f t="shared" si="110"/>
        <v>-5.4772717547158562E-6</v>
      </c>
      <c r="R499" s="4">
        <f>SUM($Q$54:Q499)*0.1+$O$8</f>
        <v>3.2826124136472437E-5</v>
      </c>
      <c r="S499" s="4">
        <f>SUM($R$235:R499)</f>
        <v>2.4084924444324918E-2</v>
      </c>
      <c r="T499">
        <f t="shared" si="111"/>
        <v>3.2831369255019517E-5</v>
      </c>
      <c r="U499">
        <f t="shared" si="112"/>
        <v>2.4453196641093213E-2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536.53078104358633</v>
      </c>
      <c r="E500">
        <f t="shared" si="100"/>
        <v>88.98229898236184</v>
      </c>
      <c r="F500">
        <f t="shared" si="101"/>
        <v>36287.327024952137</v>
      </c>
      <c r="G500">
        <f t="shared" si="102"/>
        <v>-17104.373982251247</v>
      </c>
      <c r="H500">
        <f t="shared" si="103"/>
        <v>82942.590016045055</v>
      </c>
      <c r="I500">
        <f t="shared" si="104"/>
        <v>84687.855374276958</v>
      </c>
      <c r="J500" s="41">
        <f t="shared" si="105"/>
        <v>543.8594749927845</v>
      </c>
      <c r="K500">
        <f t="shared" si="106"/>
        <v>31.949015235953095</v>
      </c>
      <c r="L500">
        <f t="shared" si="107"/>
        <v>36.277486907674358</v>
      </c>
      <c r="M500" s="41">
        <f t="shared" si="108"/>
        <v>70.490479807961421</v>
      </c>
      <c r="N500" s="5">
        <f t="shared" si="109"/>
        <v>1.1320579774992356E-6</v>
      </c>
      <c r="O500" s="4">
        <f>SUM($N$54:N500)*0.1+$O$30</f>
        <v>-4.7363433068590592E-7</v>
      </c>
      <c r="P500" s="4">
        <f>SUM($O$235:O500)</f>
        <v>-4.2283857052153725E-3</v>
      </c>
      <c r="Q500" s="5">
        <f t="shared" si="110"/>
        <v>-5.4895794958380491E-6</v>
      </c>
      <c r="R500" s="4">
        <f>SUM($Q$54:Q500)*0.1+$O$8</f>
        <v>3.2277166186888648E-5</v>
      </c>
      <c r="S500" s="4">
        <f>SUM($R$235:R500)</f>
        <v>2.4117201610511806E-2</v>
      </c>
      <c r="T500">
        <f t="shared" si="111"/>
        <v>3.2280641049013137E-5</v>
      </c>
      <c r="U500">
        <f t="shared" si="112"/>
        <v>2.448507012843016E-2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536.53078104358633</v>
      </c>
      <c r="E501">
        <f t="shared" si="100"/>
        <v>88.98229898236184</v>
      </c>
      <c r="F501">
        <f t="shared" si="101"/>
        <v>36287.327024952137</v>
      </c>
      <c r="G501">
        <f t="shared" si="102"/>
        <v>-17095.475752353006</v>
      </c>
      <c r="H501">
        <f t="shared" si="103"/>
        <v>83128.548872583284</v>
      </c>
      <c r="I501">
        <f t="shared" si="104"/>
        <v>84868.197393727867</v>
      </c>
      <c r="J501" s="41">
        <f t="shared" si="105"/>
        <v>543.8594749927845</v>
      </c>
      <c r="K501">
        <f t="shared" si="106"/>
        <v>32.017050373950816</v>
      </c>
      <c r="L501">
        <f t="shared" si="107"/>
        <v>36.277486907674358</v>
      </c>
      <c r="M501" s="41">
        <f t="shared" si="108"/>
        <v>70.521342043792373</v>
      </c>
      <c r="N501" s="5">
        <f t="shared" si="109"/>
        <v>1.1314690455598159E-6</v>
      </c>
      <c r="O501" s="4">
        <f>SUM($N$54:N501)*0.1+$O$30</f>
        <v>-3.604874261299248E-7</v>
      </c>
      <c r="P501" s="4">
        <f>SUM($O$235:O501)</f>
        <v>-4.2287461926415028E-3</v>
      </c>
      <c r="Q501" s="5">
        <f t="shared" si="110"/>
        <v>-5.5018872369602428E-6</v>
      </c>
      <c r="R501" s="4">
        <f>SUM($Q$54:Q501)*0.1+$O$8</f>
        <v>3.1726977463192622E-5</v>
      </c>
      <c r="S501" s="4">
        <f>SUM($R$235:R501)</f>
        <v>2.4148928587974999E-2</v>
      </c>
      <c r="T501">
        <f t="shared" si="111"/>
        <v>3.1729025357459853E-5</v>
      </c>
      <c r="U501">
        <f t="shared" si="112"/>
        <v>2.451638322242692E-2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536.53078104358633</v>
      </c>
      <c r="E502">
        <f t="shared" si="100"/>
        <v>88.98229898236184</v>
      </c>
      <c r="F502">
        <f t="shared" si="101"/>
        <v>36287.327024952137</v>
      </c>
      <c r="G502">
        <f t="shared" si="102"/>
        <v>-17086.577522454772</v>
      </c>
      <c r="H502">
        <f t="shared" si="103"/>
        <v>83314.507729121498</v>
      </c>
      <c r="I502">
        <f t="shared" si="104"/>
        <v>85048.564535662226</v>
      </c>
      <c r="J502" s="41">
        <f t="shared" si="105"/>
        <v>543.8594749927845</v>
      </c>
      <c r="K502">
        <f t="shared" si="106"/>
        <v>32.085094989560204</v>
      </c>
      <c r="L502">
        <f t="shared" si="107"/>
        <v>36.277486907674358</v>
      </c>
      <c r="M502" s="41">
        <f t="shared" si="108"/>
        <v>70.552260697291302</v>
      </c>
      <c r="N502" s="5">
        <f t="shared" si="109"/>
        <v>1.1308801136203966E-6</v>
      </c>
      <c r="O502" s="4">
        <f>SUM($N$54:N502)*0.1+$O$30</f>
        <v>-2.4739941476788126E-7</v>
      </c>
      <c r="P502" s="4">
        <f>SUM($O$235:O502)</f>
        <v>-4.2289935920562707E-3</v>
      </c>
      <c r="Q502" s="5">
        <f t="shared" si="110"/>
        <v>-5.5141949780824356E-6</v>
      </c>
      <c r="R502" s="4">
        <f>SUM($Q$54:Q502)*0.1+$O$8</f>
        <v>3.1175557965384384E-5</v>
      </c>
      <c r="S502" s="4">
        <f>SUM($R$235:R502)</f>
        <v>2.4180104145940382E-2</v>
      </c>
      <c r="T502">
        <f t="shared" si="111"/>
        <v>3.1176539591870508E-5</v>
      </c>
      <c r="U502">
        <f t="shared" si="112"/>
        <v>2.4547134727095469E-2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536.53078104358633</v>
      </c>
      <c r="E503">
        <f t="shared" ref="E503:E566" si="116">IF(B503&lt;$B$41,$B$14,IF(AND($B$41&lt;=B503,B503&lt;$B$41+$G$8),$B$14+$B$17,$B$14+$B$17+$B$11))</f>
        <v>88.98229898236184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-17077.679292556539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85228.956640582473</v>
      </c>
      <c r="J503" s="41">
        <f t="shared" ref="J503:J566" si="121">SQRT(SUMSQ(D503:E503))</f>
        <v>543.8594749927845</v>
      </c>
      <c r="K503">
        <f t="shared" ref="K503:K566" si="122">32*I503/(PI()*$G$13^3)</f>
        <v>32.153149022609824</v>
      </c>
      <c r="L503">
        <f t="shared" ref="L503:L566" si="123">16*F503/(PI()*$G$13^3)*$G$23</f>
        <v>36.277486907674358</v>
      </c>
      <c r="M503" s="41">
        <f t="shared" ref="M503:M566" si="124">SQRT(K503^2+3*L503^2)</f>
        <v>70.583235694317736</v>
      </c>
      <c r="N503" s="5">
        <f t="shared" ref="N503:N566" si="125">-G503/($G$15*$B$42)</f>
        <v>1.1302911816809775E-6</v>
      </c>
      <c r="O503" s="4">
        <f>SUM($N$54:N503)*0.1+$O$30</f>
        <v>-1.3437029659978209E-7</v>
      </c>
      <c r="P503" s="4">
        <f>SUM($O$235:O503)</f>
        <v>-4.2291279623528702E-3</v>
      </c>
      <c r="Q503" s="5">
        <f t="shared" ref="Q503:Q566" si="126">-H503/($B$42*$G$15)</f>
        <v>-5.5265027192046294E-6</v>
      </c>
      <c r="R503" s="4">
        <f>SUM($Q$54:Q503)*0.1+$O$8</f>
        <v>3.0622907693463909E-5</v>
      </c>
      <c r="S503" s="4">
        <f>SUM($R$235:R503)</f>
        <v>2.4210727053633845E-2</v>
      </c>
      <c r="T503">
        <f t="shared" ref="T503:T566" si="127">SQRT(SUMSQ(O503,R503))</f>
        <v>3.0623202493844753E-5</v>
      </c>
      <c r="U503">
        <f t="shared" ref="U503:U566" si="128">SQRT(S503^2+P503^2)</f>
        <v>2.4577323446370491E-2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536.53078104358633</v>
      </c>
      <c r="E504">
        <f t="shared" si="116"/>
        <v>88.98229898236184</v>
      </c>
      <c r="F504">
        <f t="shared" si="117"/>
        <v>36287.327024952137</v>
      </c>
      <c r="G504">
        <f t="shared" si="118"/>
        <v>-17068.781062658301</v>
      </c>
      <c r="H504">
        <f t="shared" si="119"/>
        <v>83686.425442197942</v>
      </c>
      <c r="I504">
        <f t="shared" si="120"/>
        <v>85409.373550316581</v>
      </c>
      <c r="J504" s="41">
        <f t="shared" si="121"/>
        <v>543.8594749927845</v>
      </c>
      <c r="K504">
        <f t="shared" si="122"/>
        <v>32.221212413428304</v>
      </c>
      <c r="L504">
        <f t="shared" si="123"/>
        <v>36.277486907674358</v>
      </c>
      <c r="M504" s="41">
        <f t="shared" si="124"/>
        <v>70.614266960726283</v>
      </c>
      <c r="N504" s="5">
        <f t="shared" si="125"/>
        <v>1.1297022497415583E-6</v>
      </c>
      <c r="O504" s="4">
        <f>SUM($N$54:N504)*0.1+$O$30</f>
        <v>-2.1400071625634059E-8</v>
      </c>
      <c r="P504" s="4">
        <f>SUM($O$235:O504)</f>
        <v>-4.2291493624244956E-3</v>
      </c>
      <c r="Q504" s="5">
        <f t="shared" si="126"/>
        <v>-5.5388104603268231E-6</v>
      </c>
      <c r="R504" s="4">
        <f>SUM($Q$54:Q504)*0.1+$O$8</f>
        <v>3.0069026647431223E-5</v>
      </c>
      <c r="S504" s="4">
        <f>SUM($R$235:R504)</f>
        <v>2.4240796080281277E-2</v>
      </c>
      <c r="T504">
        <f t="shared" si="127"/>
        <v>3.0069034262626302E-5</v>
      </c>
      <c r="U504">
        <f t="shared" si="128"/>
        <v>2.4606948184110022E-2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536.53078104358633</v>
      </c>
      <c r="E505">
        <f t="shared" si="116"/>
        <v>88.98229898236184</v>
      </c>
      <c r="F505">
        <f t="shared" si="117"/>
        <v>36287.327024952137</v>
      </c>
      <c r="G505">
        <f t="shared" si="118"/>
        <v>-17059.882832760064</v>
      </c>
      <c r="H505">
        <f t="shared" si="119"/>
        <v>83872.384298736142</v>
      </c>
      <c r="I505">
        <f t="shared" si="120"/>
        <v>85589.815108004419</v>
      </c>
      <c r="J505" s="41">
        <f t="shared" si="121"/>
        <v>543.8594749927845</v>
      </c>
      <c r="K505">
        <f t="shared" si="122"/>
        <v>32.289285102839202</v>
      </c>
      <c r="L505">
        <f t="shared" si="123"/>
        <v>36.277486907674358</v>
      </c>
      <c r="M505" s="41">
        <f t="shared" si="124"/>
        <v>70.645354422367276</v>
      </c>
      <c r="N505" s="5">
        <f t="shared" si="125"/>
        <v>1.1291133178021388E-6</v>
      </c>
      <c r="O505" s="4">
        <f>SUM($N$54:N505)*0.1+$O$30</f>
        <v>9.1511260154583164E-8</v>
      </c>
      <c r="P505" s="4">
        <f>SUM($O$235:O505)</f>
        <v>-4.2290578511643409E-3</v>
      </c>
      <c r="Q505" s="5">
        <f t="shared" si="126"/>
        <v>-5.5511182014490151E-6</v>
      </c>
      <c r="R505" s="4">
        <f>SUM($Q$54:Q505)*0.1+$O$8</f>
        <v>2.9513914827286326E-5</v>
      </c>
      <c r="S505" s="4">
        <f>SUM($R$235:R505)</f>
        <v>2.4270309995108562E-2</v>
      </c>
      <c r="T505">
        <f t="shared" si="127"/>
        <v>2.9514056697496648E-5</v>
      </c>
      <c r="U505">
        <f t="shared" si="128"/>
        <v>2.4636007744096067E-2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536.53078104358633</v>
      </c>
      <c r="E506">
        <f t="shared" si="116"/>
        <v>88.98229898236184</v>
      </c>
      <c r="F506">
        <f t="shared" si="117"/>
        <v>36287.327024952137</v>
      </c>
      <c r="G506">
        <f t="shared" si="118"/>
        <v>-17050.984602861827</v>
      </c>
      <c r="H506">
        <f t="shared" si="119"/>
        <v>84058.343155274357</v>
      </c>
      <c r="I506">
        <f t="shared" si="120"/>
        <v>85770.281158084646</v>
      </c>
      <c r="J506" s="41">
        <f t="shared" si="121"/>
        <v>543.8594749927845</v>
      </c>
      <c r="K506">
        <f t="shared" si="122"/>
        <v>32.357367032156027</v>
      </c>
      <c r="L506">
        <f t="shared" si="123"/>
        <v>36.277486907674358</v>
      </c>
      <c r="M506" s="41">
        <f t="shared" si="124"/>
        <v>70.676498005087311</v>
      </c>
      <c r="N506" s="5">
        <f t="shared" si="125"/>
        <v>1.1285243858627193E-6</v>
      </c>
      <c r="O506" s="4">
        <f>SUM($N$54:N506)*0.1+$O$30</f>
        <v>2.0436369874085602E-7</v>
      </c>
      <c r="P506" s="4">
        <f>SUM($O$235:O506)</f>
        <v>-4.2288534874656003E-3</v>
      </c>
      <c r="Q506" s="5">
        <f t="shared" si="126"/>
        <v>-5.5634259425712079E-6</v>
      </c>
      <c r="R506" s="4">
        <f>SUM($Q$54:Q506)*0.1+$O$8</f>
        <v>2.8957572233029191E-5</v>
      </c>
      <c r="S506" s="4">
        <f>SUM($R$235:R506)</f>
        <v>2.429926756734159E-2</v>
      </c>
      <c r="T506">
        <f t="shared" si="127"/>
        <v>2.895829335704137E-5</v>
      </c>
      <c r="U506">
        <f t="shared" si="128"/>
        <v>2.4664500930035232E-2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536.53078104358633</v>
      </c>
      <c r="E507">
        <f t="shared" si="116"/>
        <v>88.98229898236184</v>
      </c>
      <c r="F507">
        <f t="shared" si="117"/>
        <v>36287.327024952137</v>
      </c>
      <c r="G507">
        <f t="shared" si="118"/>
        <v>-17042.086372963589</v>
      </c>
      <c r="H507">
        <f t="shared" si="119"/>
        <v>84244.302011812586</v>
      </c>
      <c r="I507">
        <f t="shared" si="120"/>
        <v>85950.771546281307</v>
      </c>
      <c r="J507" s="41">
        <f t="shared" si="121"/>
        <v>543.8594749927845</v>
      </c>
      <c r="K507">
        <f t="shared" si="122"/>
        <v>32.425458143177238</v>
      </c>
      <c r="L507">
        <f t="shared" si="123"/>
        <v>36.277486907674358</v>
      </c>
      <c r="M507" s="41">
        <f t="shared" si="124"/>
        <v>70.707697634729925</v>
      </c>
      <c r="N507" s="5">
        <f t="shared" si="125"/>
        <v>1.1279354539233E-6</v>
      </c>
      <c r="O507" s="4">
        <f>SUM($N$54:N507)*0.1+$O$30</f>
        <v>3.1715724413318452E-7</v>
      </c>
      <c r="P507" s="4">
        <f>SUM($O$235:O507)</f>
        <v>-4.2285363302214671E-3</v>
      </c>
      <c r="Q507" s="5">
        <f t="shared" si="126"/>
        <v>-5.5757336836934016E-6</v>
      </c>
      <c r="R507" s="4">
        <f>SUM($Q$54:Q507)*0.1+$O$8</f>
        <v>2.8399998864659873E-5</v>
      </c>
      <c r="S507" s="4">
        <f>SUM($R$235:R507)</f>
        <v>2.4327667566206249E-2</v>
      </c>
      <c r="T507">
        <f t="shared" si="127"/>
        <v>2.8401769737644664E-5</v>
      </c>
      <c r="U507">
        <f t="shared" si="128"/>
        <v>2.4692426545559396E-2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536.53078104358633</v>
      </c>
      <c r="E508">
        <f t="shared" si="116"/>
        <v>88.98229898236184</v>
      </c>
      <c r="F508">
        <f t="shared" si="117"/>
        <v>36287.327024952137</v>
      </c>
      <c r="G508">
        <f t="shared" si="118"/>
        <v>-17033.188143065352</v>
      </c>
      <c r="H508">
        <f t="shared" si="119"/>
        <v>84430.260868350801</v>
      </c>
      <c r="I508">
        <f t="shared" si="120"/>
        <v>86131.286119590892</v>
      </c>
      <c r="J508" s="41">
        <f t="shared" si="121"/>
        <v>543.8594749927845</v>
      </c>
      <c r="K508">
        <f t="shared" si="122"/>
        <v>32.493558378181319</v>
      </c>
      <c r="L508">
        <f t="shared" si="123"/>
        <v>36.277486907674358</v>
      </c>
      <c r="M508" s="41">
        <f t="shared" si="124"/>
        <v>70.73895323713613</v>
      </c>
      <c r="N508" s="5">
        <f t="shared" si="125"/>
        <v>1.1273465219838805E-6</v>
      </c>
      <c r="O508" s="4">
        <f>SUM($N$54:N508)*0.1+$O$30</f>
        <v>4.2989189633157543E-7</v>
      </c>
      <c r="P508" s="4">
        <f>SUM($O$235:O508)</f>
        <v>-4.2281064383251354E-3</v>
      </c>
      <c r="Q508" s="5">
        <f t="shared" si="126"/>
        <v>-5.5880414248155954E-6</v>
      </c>
      <c r="R508" s="4">
        <f>SUM($Q$54:Q508)*0.1+$O$8</f>
        <v>2.7841194722178316E-5</v>
      </c>
      <c r="S508" s="4">
        <f>SUM($R$235:R508)</f>
        <v>2.4355508760928429E-2</v>
      </c>
      <c r="T508">
        <f t="shared" si="127"/>
        <v>2.7844513473946376E-5</v>
      </c>
      <c r="U508">
        <f t="shared" si="128"/>
        <v>2.4719783394226334E-2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536.53078104358633</v>
      </c>
      <c r="E509">
        <f t="shared" si="116"/>
        <v>88.98229898236184</v>
      </c>
      <c r="F509">
        <f t="shared" si="117"/>
        <v>36287.327024952137</v>
      </c>
      <c r="G509">
        <f t="shared" si="118"/>
        <v>-17024.289913167118</v>
      </c>
      <c r="H509">
        <f t="shared" si="119"/>
        <v>84616.219724889015</v>
      </c>
      <c r="I509">
        <f t="shared" si="120"/>
        <v>86311.824726269464</v>
      </c>
      <c r="J509" s="41">
        <f t="shared" si="121"/>
        <v>543.8594749927845</v>
      </c>
      <c r="K509">
        <f t="shared" si="122"/>
        <v>32.561667679921925</v>
      </c>
      <c r="L509">
        <f t="shared" si="123"/>
        <v>36.277486907674358</v>
      </c>
      <c r="M509" s="41">
        <f t="shared" si="124"/>
        <v>70.770264738144974</v>
      </c>
      <c r="N509" s="5">
        <f t="shared" si="125"/>
        <v>1.1267575900444615E-6</v>
      </c>
      <c r="O509" s="4">
        <f>SUM($N$54:N509)*0.1+$O$30</f>
        <v>5.4256765533602198E-7</v>
      </c>
      <c r="P509" s="4">
        <f>SUM($O$235:O509)</f>
        <v>-4.2275638706697994E-3</v>
      </c>
      <c r="Q509" s="5">
        <f t="shared" si="126"/>
        <v>-5.6003491659377882E-6</v>
      </c>
      <c r="R509" s="4">
        <f>SUM($Q$54:Q509)*0.1+$O$8</f>
        <v>2.7281159805584522E-5</v>
      </c>
      <c r="S509" s="4">
        <f>SUM($R$235:R509)</f>
        <v>2.4382789920734015E-2</v>
      </c>
      <c r="T509">
        <f t="shared" si="127"/>
        <v>2.7286554564445424E-5</v>
      </c>
      <c r="U509">
        <f t="shared" si="128"/>
        <v>2.4746570279520371E-2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536.53078104358633</v>
      </c>
      <c r="E510">
        <f t="shared" si="116"/>
        <v>88.98229898236184</v>
      </c>
      <c r="F510">
        <f t="shared" si="117"/>
        <v>36287.327024952137</v>
      </c>
      <c r="G510">
        <f t="shared" si="118"/>
        <v>-17015.391683268885</v>
      </c>
      <c r="H510">
        <f t="shared" si="119"/>
        <v>84802.178581427244</v>
      </c>
      <c r="I510">
        <f t="shared" si="120"/>
        <v>86492.387215819937</v>
      </c>
      <c r="J510" s="41">
        <f t="shared" si="121"/>
        <v>543.8594749927845</v>
      </c>
      <c r="K510">
        <f t="shared" si="122"/>
        <v>32.629785991623109</v>
      </c>
      <c r="L510">
        <f t="shared" si="123"/>
        <v>36.277486907674358</v>
      </c>
      <c r="M510" s="41">
        <f t="shared" si="124"/>
        <v>70.801632063594255</v>
      </c>
      <c r="N510" s="5">
        <f t="shared" si="125"/>
        <v>1.1261686581050424E-6</v>
      </c>
      <c r="O510" s="4">
        <f>SUM($N$54:N510)*0.1+$O$30</f>
        <v>6.5518452114652416E-7</v>
      </c>
      <c r="P510" s="4">
        <f>SUM($O$235:O510)</f>
        <v>-4.2269086861486532E-3</v>
      </c>
      <c r="Q510" s="5">
        <f t="shared" si="126"/>
        <v>-5.6126569070599819E-6</v>
      </c>
      <c r="R510" s="4">
        <f>SUM($Q$54:Q510)*0.1+$O$8</f>
        <v>2.6719894114878544E-5</v>
      </c>
      <c r="S510" s="4">
        <f>SUM($R$235:R510)</f>
        <v>2.4409509814848893E-2</v>
      </c>
      <c r="T510">
        <f t="shared" si="127"/>
        <v>2.6727925625964148E-5</v>
      </c>
      <c r="U510">
        <f t="shared" si="128"/>
        <v>2.4772786004853057E-2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536.53078104358633</v>
      </c>
      <c r="E511">
        <f t="shared" si="116"/>
        <v>88.98229898236184</v>
      </c>
      <c r="F511">
        <f t="shared" si="117"/>
        <v>36287.327024952137</v>
      </c>
      <c r="G511">
        <f t="shared" si="118"/>
        <v>-17006.493453370647</v>
      </c>
      <c r="H511">
        <f t="shared" si="119"/>
        <v>84988.137437965459</v>
      </c>
      <c r="I511">
        <f t="shared" si="120"/>
        <v>86672.97343897949</v>
      </c>
      <c r="J511" s="41">
        <f t="shared" si="121"/>
        <v>543.8594749927845</v>
      </c>
      <c r="K511">
        <f t="shared" si="122"/>
        <v>32.697913256974545</v>
      </c>
      <c r="L511">
        <f t="shared" si="123"/>
        <v>36.277486907674358</v>
      </c>
      <c r="M511" s="41">
        <f t="shared" si="124"/>
        <v>70.833055139320976</v>
      </c>
      <c r="N511" s="5">
        <f t="shared" si="125"/>
        <v>1.1255797261656229E-6</v>
      </c>
      <c r="O511" s="4">
        <f>SUM($N$54:N511)*0.1+$O$30</f>
        <v>7.6774249376308876E-7</v>
      </c>
      <c r="P511" s="4">
        <f>SUM($O$235:O511)</f>
        <v>-4.2261409436548901E-3</v>
      </c>
      <c r="Q511" s="5">
        <f t="shared" si="126"/>
        <v>-5.6249646481821748E-6</v>
      </c>
      <c r="R511" s="4">
        <f>SUM($Q$54:Q511)*0.1+$O$8</f>
        <v>2.6157397650060328E-5</v>
      </c>
      <c r="S511" s="4">
        <f>SUM($R$235:R511)</f>
        <v>2.4435667212498954E-2</v>
      </c>
      <c r="T511">
        <f t="shared" si="127"/>
        <v>2.6168662181321211E-5</v>
      </c>
      <c r="U511">
        <f t="shared" si="128"/>
        <v>2.4798429373563816E-2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536.53078104358633</v>
      </c>
      <c r="E512">
        <f t="shared" si="116"/>
        <v>88.98229898236184</v>
      </c>
      <c r="F512">
        <f t="shared" si="117"/>
        <v>36287.327024952137</v>
      </c>
      <c r="G512">
        <f t="shared" si="118"/>
        <v>-16997.59522347241</v>
      </c>
      <c r="H512">
        <f t="shared" si="119"/>
        <v>85174.096294503674</v>
      </c>
      <c r="I512">
        <f t="shared" si="120"/>
        <v>86853.583247707153</v>
      </c>
      <c r="J512" s="41">
        <f t="shared" si="121"/>
        <v>543.8594749927845</v>
      </c>
      <c r="K512">
        <f t="shared" si="122"/>
        <v>32.766049420126876</v>
      </c>
      <c r="L512">
        <f t="shared" si="123"/>
        <v>36.277486907674358</v>
      </c>
      <c r="M512" s="41">
        <f t="shared" si="124"/>
        <v>70.864533891162026</v>
      </c>
      <c r="N512" s="5">
        <f t="shared" si="125"/>
        <v>1.1249907942262034E-6</v>
      </c>
      <c r="O512" s="4">
        <f>SUM($N$54:N512)*0.1+$O$30</f>
        <v>8.80241573185709E-7</v>
      </c>
      <c r="P512" s="4">
        <f>SUM($O$235:O512)</f>
        <v>-4.2252607020817042E-3</v>
      </c>
      <c r="Q512" s="5">
        <f t="shared" si="126"/>
        <v>-5.6372723893043676E-6</v>
      </c>
      <c r="R512" s="4">
        <f>SUM($Q$54:Q512)*0.1+$O$8</f>
        <v>2.5593670411129874E-5</v>
      </c>
      <c r="S512" s="4">
        <f>SUM($R$235:R512)</f>
        <v>2.4461260882910084E-2</v>
      </c>
      <c r="T512">
        <f t="shared" si="127"/>
        <v>2.5608802985315599E-5</v>
      </c>
      <c r="U512">
        <f t="shared" si="128"/>
        <v>2.4823499188920628E-2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536.53078104358633</v>
      </c>
      <c r="E513">
        <f t="shared" si="116"/>
        <v>88.98229898236184</v>
      </c>
      <c r="F513">
        <f t="shared" si="117"/>
        <v>36287.327024952137</v>
      </c>
      <c r="G513">
        <f t="shared" si="118"/>
        <v>-16988.696993574173</v>
      </c>
      <c r="H513">
        <f t="shared" si="119"/>
        <v>85360.055151041903</v>
      </c>
      <c r="I513">
        <f t="shared" si="120"/>
        <v>87034.216495171553</v>
      </c>
      <c r="J513" s="41">
        <f t="shared" si="121"/>
        <v>543.8594749927845</v>
      </c>
      <c r="K513">
        <f t="shared" si="122"/>
        <v>32.834194425687059</v>
      </c>
      <c r="L513">
        <f t="shared" si="123"/>
        <v>36.277486907674358</v>
      </c>
      <c r="M513" s="41">
        <f t="shared" si="124"/>
        <v>70.896068244954691</v>
      </c>
      <c r="N513" s="5">
        <f t="shared" si="125"/>
        <v>1.1244018622867841E-6</v>
      </c>
      <c r="O513" s="4">
        <f>SUM($N$54:N513)*0.1+$O$30</f>
        <v>9.9268175941438487E-7</v>
      </c>
      <c r="P513" s="4">
        <f>SUM($O$235:O513)</f>
        <v>-4.2242680203222896E-3</v>
      </c>
      <c r="Q513" s="5">
        <f t="shared" si="126"/>
        <v>-5.6495801304265622E-6</v>
      </c>
      <c r="R513" s="4">
        <f>SUM($Q$54:Q513)*0.1+$O$8</f>
        <v>2.5028712398087236E-5</v>
      </c>
      <c r="S513" s="4">
        <f>SUM($R$235:R513)</f>
        <v>2.4486289595308172E-2</v>
      </c>
      <c r="T513">
        <f t="shared" si="127"/>
        <v>2.504839039502618E-5</v>
      </c>
      <c r="U513">
        <f t="shared" si="128"/>
        <v>2.4847994254120688E-2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536.53078104358633</v>
      </c>
      <c r="E514">
        <f t="shared" si="116"/>
        <v>88.98229898236184</v>
      </c>
      <c r="F514">
        <f t="shared" si="117"/>
        <v>36287.327024952137</v>
      </c>
      <c r="G514">
        <f t="shared" si="118"/>
        <v>-16979.798763675935</v>
      </c>
      <c r="H514">
        <f t="shared" si="119"/>
        <v>85546.014007580117</v>
      </c>
      <c r="I514">
        <f t="shared" si="120"/>
        <v>87214.87303573871</v>
      </c>
      <c r="J514" s="41">
        <f t="shared" si="121"/>
        <v>543.8594749927845</v>
      </c>
      <c r="K514">
        <f t="shared" si="122"/>
        <v>32.902348218713769</v>
      </c>
      <c r="L514">
        <f t="shared" si="123"/>
        <v>36.277486907674358</v>
      </c>
      <c r="M514" s="41">
        <f t="shared" si="124"/>
        <v>70.927658126537281</v>
      </c>
      <c r="N514" s="5">
        <f t="shared" si="125"/>
        <v>1.1238129303473647E-6</v>
      </c>
      <c r="O514" s="4">
        <f>SUM($N$54:N514)*0.1+$O$30</f>
        <v>1.1050630524491232E-6</v>
      </c>
      <c r="P514" s="4">
        <f>SUM($O$235:O514)</f>
        <v>-4.2231629572698406E-3</v>
      </c>
      <c r="Q514" s="5">
        <f t="shared" si="126"/>
        <v>-5.6618878715487551E-6</v>
      </c>
      <c r="R514" s="4">
        <f>SUM($Q$54:Q514)*0.1+$O$8</f>
        <v>2.446252361093236E-5</v>
      </c>
      <c r="S514" s="4">
        <f>SUM($R$235:R514)</f>
        <v>2.4510752118919104E-2</v>
      </c>
      <c r="T514">
        <f t="shared" si="127"/>
        <v>2.4487470791515227E-5</v>
      </c>
      <c r="U514">
        <f t="shared" si="128"/>
        <v>2.4871913372291114E-2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536.53078104358633</v>
      </c>
      <c r="E515">
        <f t="shared" si="116"/>
        <v>88.98229898236184</v>
      </c>
      <c r="F515">
        <f t="shared" si="117"/>
        <v>36287.327024952137</v>
      </c>
      <c r="G515">
        <f t="shared" si="118"/>
        <v>-16970.900533777698</v>
      </c>
      <c r="H515">
        <f t="shared" si="119"/>
        <v>85731.972864118332</v>
      </c>
      <c r="I515">
        <f t="shared" si="120"/>
        <v>87395.552724960202</v>
      </c>
      <c r="J515" s="41">
        <f t="shared" si="121"/>
        <v>543.8594749927845</v>
      </c>
      <c r="K515">
        <f t="shared" si="122"/>
        <v>32.970510744712961</v>
      </c>
      <c r="L515">
        <f t="shared" si="123"/>
        <v>36.277486907674358</v>
      </c>
      <c r="M515" s="41">
        <f t="shared" si="124"/>
        <v>70.959303461749727</v>
      </c>
      <c r="N515" s="5">
        <f t="shared" si="125"/>
        <v>1.1232239984079454E-6</v>
      </c>
      <c r="O515" s="4">
        <f>SUM($N$54:N515)*0.1+$O$30</f>
        <v>1.2173854522899171E-6</v>
      </c>
      <c r="P515" s="4">
        <f>SUM($O$235:O515)</f>
        <v>-4.2219455718175503E-3</v>
      </c>
      <c r="Q515" s="5">
        <f t="shared" si="126"/>
        <v>-5.6741956126709479E-6</v>
      </c>
      <c r="R515" s="4">
        <f>SUM($Q$54:Q515)*0.1+$O$8</f>
        <v>2.3895104049665247E-5</v>
      </c>
      <c r="S515" s="4">
        <f>SUM($R$235:R515)</f>
        <v>2.4534647222968768E-2</v>
      </c>
      <c r="T515">
        <f t="shared" si="127"/>
        <v>2.3926095061329493E-5</v>
      </c>
      <c r="U515">
        <f t="shared" si="128"/>
        <v>2.4895255346489596E-2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536.53078104358633</v>
      </c>
      <c r="E516">
        <f t="shared" si="116"/>
        <v>88.98229898236184</v>
      </c>
      <c r="F516">
        <f t="shared" si="117"/>
        <v>36287.327024952137</v>
      </c>
      <c r="G516">
        <f t="shared" si="118"/>
        <v>-16962.002303879461</v>
      </c>
      <c r="H516">
        <f t="shared" si="119"/>
        <v>85917.931720656561</v>
      </c>
      <c r="I516">
        <f t="shared" si="120"/>
        <v>87576.255419561159</v>
      </c>
      <c r="J516" s="41">
        <f t="shared" si="121"/>
        <v>543.8594749927845</v>
      </c>
      <c r="K516">
        <f t="shared" si="122"/>
        <v>33.0386819496333</v>
      </c>
      <c r="L516">
        <f t="shared" si="123"/>
        <v>36.277486907674358</v>
      </c>
      <c r="M516" s="41">
        <f t="shared" si="124"/>
        <v>70.99100417643406</v>
      </c>
      <c r="N516" s="5">
        <f t="shared" si="125"/>
        <v>1.1226350664685259E-6</v>
      </c>
      <c r="O516" s="4">
        <f>SUM($N$54:N516)*0.1+$O$30</f>
        <v>1.3296489589367666E-6</v>
      </c>
      <c r="P516" s="4">
        <f>SUM($O$235:O516)</f>
        <v>-4.2206159228586138E-3</v>
      </c>
      <c r="Q516" s="5">
        <f t="shared" si="126"/>
        <v>-5.6865033537931416E-6</v>
      </c>
      <c r="R516" s="4">
        <f>SUM($Q$54:Q516)*0.1+$O$8</f>
        <v>2.332645371428595E-5</v>
      </c>
      <c r="S516" s="4">
        <f>SUM($R$235:R516)</f>
        <v>2.4557973676683054E-2</v>
      </c>
      <c r="T516">
        <f t="shared" si="127"/>
        <v>2.3364319147767315E-5</v>
      </c>
      <c r="U516">
        <f t="shared" si="128"/>
        <v>2.4918018979705137E-2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536.53078104358633</v>
      </c>
      <c r="E517">
        <f t="shared" si="116"/>
        <v>88.98229898236184</v>
      </c>
      <c r="F517">
        <f t="shared" si="117"/>
        <v>36287.327024952137</v>
      </c>
      <c r="G517">
        <f t="shared" si="118"/>
        <v>-16953.104073981231</v>
      </c>
      <c r="H517">
        <f t="shared" si="119"/>
        <v>86103.890577194776</v>
      </c>
      <c r="I517">
        <f t="shared" si="120"/>
        <v>87756.980977428626</v>
      </c>
      <c r="J517" s="41">
        <f t="shared" si="121"/>
        <v>543.8594749927845</v>
      </c>
      <c r="K517">
        <f t="shared" si="122"/>
        <v>33.106861779861795</v>
      </c>
      <c r="L517">
        <f t="shared" si="123"/>
        <v>36.277486907674358</v>
      </c>
      <c r="M517" s="41">
        <f t="shared" si="124"/>
        <v>71.022760196435115</v>
      </c>
      <c r="N517" s="5">
        <f t="shared" si="125"/>
        <v>1.122046134529107E-6</v>
      </c>
      <c r="O517" s="4">
        <f>SUM($N$54:N517)*0.1+$O$30</f>
        <v>1.4418535723896854E-6</v>
      </c>
      <c r="P517" s="4">
        <f>SUM($O$235:O517)</f>
        <v>-4.2191740692862243E-3</v>
      </c>
      <c r="Q517" s="5">
        <f t="shared" si="126"/>
        <v>-5.6988110949153345E-6</v>
      </c>
      <c r="R517" s="4">
        <f>SUM($Q$54:Q517)*0.1+$O$8</f>
        <v>2.2756572604794415E-5</v>
      </c>
      <c r="S517" s="4">
        <f>SUM($R$235:R517)</f>
        <v>2.4580730249287849E-2</v>
      </c>
      <c r="T517">
        <f t="shared" si="127"/>
        <v>2.2802204683790831E-5</v>
      </c>
      <c r="U517">
        <f t="shared" si="128"/>
        <v>2.4940203074858714E-2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536.53078104358633</v>
      </c>
      <c r="E518">
        <f t="shared" si="116"/>
        <v>88.98229898236184</v>
      </c>
      <c r="F518">
        <f t="shared" si="117"/>
        <v>36287.327024952137</v>
      </c>
      <c r="G518">
        <f t="shared" si="118"/>
        <v>-16944.205844082993</v>
      </c>
      <c r="H518">
        <f t="shared" si="119"/>
        <v>86289.84943373299</v>
      </c>
      <c r="I518">
        <f t="shared" si="120"/>
        <v>87937.729257600033</v>
      </c>
      <c r="J518" s="41">
        <f t="shared" si="121"/>
        <v>543.8594749927845</v>
      </c>
      <c r="K518">
        <f t="shared" si="122"/>
        <v>33.175050182219458</v>
      </c>
      <c r="L518">
        <f t="shared" si="123"/>
        <v>36.277486907674358</v>
      </c>
      <c r="M518" s="41">
        <f t="shared" si="124"/>
        <v>71.054571447600978</v>
      </c>
      <c r="N518" s="5">
        <f t="shared" si="125"/>
        <v>1.1214572025896876E-6</v>
      </c>
      <c r="O518" s="4">
        <f>SUM($N$54:N518)*0.1+$O$30</f>
        <v>1.553999292648653E-6</v>
      </c>
      <c r="P518" s="4">
        <f>SUM($O$235:O518)</f>
        <v>-4.2176200699935761E-3</v>
      </c>
      <c r="Q518" s="5">
        <f t="shared" si="126"/>
        <v>-5.7111188360375282E-6</v>
      </c>
      <c r="R518" s="4">
        <f>SUM($Q$54:Q518)*0.1+$O$8</f>
        <v>2.2185460721190641E-5</v>
      </c>
      <c r="S518" s="4">
        <f>SUM($R$235:R518)</f>
        <v>2.4602915710009041E-2</v>
      </c>
      <c r="T518">
        <f t="shared" si="127"/>
        <v>2.2239819720785626E-5</v>
      </c>
      <c r="U518">
        <f t="shared" si="128"/>
        <v>2.4961806434803998E-2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536.53078104358633</v>
      </c>
      <c r="E519">
        <f t="shared" si="116"/>
        <v>88.98229898236184</v>
      </c>
      <c r="F519">
        <f t="shared" si="117"/>
        <v>36287.327024952137</v>
      </c>
      <c r="G519">
        <f t="shared" si="118"/>
        <v>-16935.307614184756</v>
      </c>
      <c r="H519">
        <f t="shared" si="119"/>
        <v>86475.808290271219</v>
      </c>
      <c r="I519">
        <f t="shared" si="120"/>
        <v>88118.500120251731</v>
      </c>
      <c r="J519" s="41">
        <f t="shared" si="121"/>
        <v>543.8594749927845</v>
      </c>
      <c r="K519">
        <f t="shared" si="122"/>
        <v>33.243247103956946</v>
      </c>
      <c r="L519">
        <f t="shared" si="123"/>
        <v>36.277486907674358</v>
      </c>
      <c r="M519" s="41">
        <f t="shared" si="124"/>
        <v>71.086437855783686</v>
      </c>
      <c r="N519" s="5">
        <f t="shared" si="125"/>
        <v>1.1208682706502683E-6</v>
      </c>
      <c r="O519" s="4">
        <f>SUM($N$54:N519)*0.1+$O$30</f>
        <v>1.6660861197136763E-6</v>
      </c>
      <c r="P519" s="4">
        <f>SUM($O$235:O519)</f>
        <v>-4.2159539838738623E-3</v>
      </c>
      <c r="Q519" s="5">
        <f t="shared" si="126"/>
        <v>-5.7234265771597219E-6</v>
      </c>
      <c r="R519" s="4">
        <f>SUM($Q$54:Q519)*0.1+$O$8</f>
        <v>2.1613118063474685E-5</v>
      </c>
      <c r="S519" s="4">
        <f>SUM($R$235:R519)</f>
        <v>2.4624528828072517E-2</v>
      </c>
      <c r="T519">
        <f t="shared" si="127"/>
        <v>2.1677239570203542E-5</v>
      </c>
      <c r="U519">
        <f t="shared" si="128"/>
        <v>2.4982827862328083E-2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536.53078104358633</v>
      </c>
      <c r="E520">
        <f t="shared" si="116"/>
        <v>88.98229898236184</v>
      </c>
      <c r="F520">
        <f t="shared" si="117"/>
        <v>36287.327024952137</v>
      </c>
      <c r="G520">
        <f t="shared" si="118"/>
        <v>-16926.409384286519</v>
      </c>
      <c r="H520">
        <f t="shared" si="119"/>
        <v>86661.767146809434</v>
      </c>
      <c r="I520">
        <f t="shared" si="120"/>
        <v>88299.293426687625</v>
      </c>
      <c r="J520" s="41">
        <f t="shared" si="121"/>
        <v>543.8594749927845</v>
      </c>
      <c r="K520">
        <f t="shared" si="122"/>
        <v>33.311452492750313</v>
      </c>
      <c r="L520">
        <f t="shared" si="123"/>
        <v>36.277486907674358</v>
      </c>
      <c r="M520" s="41">
        <f t="shared" si="124"/>
        <v>71.118359346839654</v>
      </c>
      <c r="N520" s="5">
        <f t="shared" si="125"/>
        <v>1.1202793387108488E-6</v>
      </c>
      <c r="O520" s="4">
        <f>SUM($N$54:N520)*0.1+$O$30</f>
        <v>1.7781140535847619E-6</v>
      </c>
      <c r="P520" s="4">
        <f>SUM($O$235:O520)</f>
        <v>-4.2141758698202771E-3</v>
      </c>
      <c r="Q520" s="5">
        <f t="shared" si="126"/>
        <v>-5.7357343182819148E-6</v>
      </c>
      <c r="R520" s="4">
        <f>SUM($Q$54:Q520)*0.1+$O$8</f>
        <v>2.103954463164649E-5</v>
      </c>
      <c r="S520" s="4">
        <f>SUM($R$235:R520)</f>
        <v>2.4645568372704162E-2</v>
      </c>
      <c r="T520">
        <f t="shared" si="127"/>
        <v>2.1114547778595692E-5</v>
      </c>
      <c r="U520">
        <f t="shared" si="128"/>
        <v>2.5003266160152183E-2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536.53078104358633</v>
      </c>
      <c r="E521">
        <f t="shared" si="116"/>
        <v>88.98229898236184</v>
      </c>
      <c r="F521">
        <f t="shared" si="117"/>
        <v>36287.327024952137</v>
      </c>
      <c r="G521">
        <f t="shared" si="118"/>
        <v>-16917.511154388281</v>
      </c>
      <c r="H521">
        <f t="shared" si="119"/>
        <v>86847.726003347649</v>
      </c>
      <c r="I521">
        <f t="shared" si="120"/>
        <v>88480.109039328148</v>
      </c>
      <c r="J521" s="41">
        <f t="shared" si="121"/>
        <v>543.8594749927845</v>
      </c>
      <c r="K521">
        <f t="shared" si="122"/>
        <v>33.379666296696811</v>
      </c>
      <c r="L521">
        <f t="shared" si="123"/>
        <v>36.277486907674358</v>
      </c>
      <c r="M521" s="41">
        <f t="shared" si="124"/>
        <v>71.150335846630341</v>
      </c>
      <c r="N521" s="5">
        <f t="shared" si="125"/>
        <v>1.1196904067714295E-6</v>
      </c>
      <c r="O521" s="4">
        <f>SUM($N$54:N521)*0.1+$O$30</f>
        <v>1.8900830942619032E-6</v>
      </c>
      <c r="P521" s="4">
        <f>SUM($O$235:O521)</f>
        <v>-4.2122857867260156E-3</v>
      </c>
      <c r="Q521" s="5">
        <f t="shared" si="126"/>
        <v>-5.7480420594041076E-6</v>
      </c>
      <c r="R521" s="4">
        <f>SUM($Q$54:Q521)*0.1+$O$8</f>
        <v>2.0464740425706084E-5</v>
      </c>
      <c r="S521" s="4">
        <f>SUM($R$235:R521)</f>
        <v>2.4666033113129867E-2</v>
      </c>
      <c r="T521">
        <f t="shared" si="127"/>
        <v>2.055183726080818E-5</v>
      </c>
      <c r="U521">
        <f t="shared" si="128"/>
        <v>2.5023120130932375E-2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536.53078104358633</v>
      </c>
      <c r="E522">
        <f t="shared" si="116"/>
        <v>88.98229898236184</v>
      </c>
      <c r="F522">
        <f t="shared" si="117"/>
        <v>36287.327024952137</v>
      </c>
      <c r="G522">
        <f t="shared" si="118"/>
        <v>-16908.612924490048</v>
      </c>
      <c r="H522">
        <f t="shared" si="119"/>
        <v>87033.684859885878</v>
      </c>
      <c r="I522">
        <f t="shared" si="120"/>
        <v>88660.946821699123</v>
      </c>
      <c r="J522" s="41">
        <f t="shared" si="121"/>
        <v>543.8594749927845</v>
      </c>
      <c r="K522">
        <f t="shared" si="122"/>
        <v>33.447888464310715</v>
      </c>
      <c r="L522">
        <f t="shared" si="123"/>
        <v>36.277486907674358</v>
      </c>
      <c r="M522" s="41">
        <f t="shared" si="124"/>
        <v>71.182367281022792</v>
      </c>
      <c r="N522" s="5">
        <f t="shared" si="125"/>
        <v>1.1191014748320102E-6</v>
      </c>
      <c r="O522" s="4">
        <f>SUM($N$54:N522)*0.1+$O$30</f>
        <v>2.0019932417451069E-6</v>
      </c>
      <c r="P522" s="4">
        <f>SUM($O$235:O522)</f>
        <v>-4.21028379348427E-3</v>
      </c>
      <c r="Q522" s="5">
        <f t="shared" si="126"/>
        <v>-5.7603498005263022E-6</v>
      </c>
      <c r="R522" s="4">
        <f>SUM($Q$54:Q522)*0.1+$O$8</f>
        <v>1.9888705445653468E-5</v>
      </c>
      <c r="S522" s="4">
        <f>SUM($R$235:R522)</f>
        <v>2.4685921818575519E-2</v>
      </c>
      <c r="T522">
        <f t="shared" si="127"/>
        <v>1.9989211621371141E-5</v>
      </c>
      <c r="U522">
        <f t="shared" si="128"/>
        <v>2.5042388577260342E-2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536.53078104358633</v>
      </c>
      <c r="E523">
        <f t="shared" si="116"/>
        <v>88.98229898236184</v>
      </c>
      <c r="F523">
        <f t="shared" si="117"/>
        <v>36287.327024952137</v>
      </c>
      <c r="G523">
        <f t="shared" si="118"/>
        <v>-16899.714694591807</v>
      </c>
      <c r="H523">
        <f t="shared" si="119"/>
        <v>87219.643716424092</v>
      </c>
      <c r="I523">
        <f t="shared" si="120"/>
        <v>88841.806638420851</v>
      </c>
      <c r="J523" s="41">
        <f t="shared" si="121"/>
        <v>543.8594749927845</v>
      </c>
      <c r="K523">
        <f t="shared" si="122"/>
        <v>33.516118944519206</v>
      </c>
      <c r="L523">
        <f t="shared" si="123"/>
        <v>36.277486907674358</v>
      </c>
      <c r="M523" s="41">
        <f t="shared" si="124"/>
        <v>71.214453575890147</v>
      </c>
      <c r="N523" s="5">
        <f t="shared" si="125"/>
        <v>1.1185125428925908E-6</v>
      </c>
      <c r="O523" s="4">
        <f>SUM($N$54:N523)*0.1+$O$30</f>
        <v>2.1138444960343663E-6</v>
      </c>
      <c r="P523" s="4">
        <f>SUM($O$235:O523)</f>
        <v>-4.2081699489882355E-3</v>
      </c>
      <c r="Q523" s="5">
        <f t="shared" si="126"/>
        <v>-5.772657541648495E-6</v>
      </c>
      <c r="R523" s="4">
        <f>SUM($Q$54:Q523)*0.1+$O$8</f>
        <v>1.9311439691488614E-5</v>
      </c>
      <c r="S523" s="4">
        <f>SUM($R$235:R523)</f>
        <v>2.4705233258267009E-2</v>
      </c>
      <c r="T523">
        <f t="shared" si="127"/>
        <v>1.9426786700620785E-5</v>
      </c>
      <c r="U523">
        <f t="shared" si="128"/>
        <v>2.5061070301664094E-2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536.53078104358633</v>
      </c>
      <c r="E524">
        <f t="shared" si="116"/>
        <v>88.98229898236184</v>
      </c>
      <c r="F524">
        <f t="shared" si="117"/>
        <v>36287.327024952137</v>
      </c>
      <c r="G524">
        <f t="shared" si="118"/>
        <v>-16890.816464693573</v>
      </c>
      <c r="H524">
        <f t="shared" si="119"/>
        <v>87405.602572962307</v>
      </c>
      <c r="I524">
        <f t="shared" si="120"/>
        <v>89022.688355197402</v>
      </c>
      <c r="J524" s="41">
        <f t="shared" si="121"/>
        <v>543.8594749927845</v>
      </c>
      <c r="K524">
        <f t="shared" si="122"/>
        <v>33.584357686658315</v>
      </c>
      <c r="L524">
        <f t="shared" si="123"/>
        <v>36.277486907674358</v>
      </c>
      <c r="M524" s="41">
        <f t="shared" si="124"/>
        <v>71.246594657112269</v>
      </c>
      <c r="N524" s="5">
        <f t="shared" si="125"/>
        <v>1.1179236109531715E-6</v>
      </c>
      <c r="O524" s="4">
        <f>SUM($N$54:N524)*0.1+$O$30</f>
        <v>2.2256368571296813E-6</v>
      </c>
      <c r="P524" s="4">
        <f>SUM($O$235:O524)</f>
        <v>-4.2059443121311062E-3</v>
      </c>
      <c r="Q524" s="5">
        <f t="shared" si="126"/>
        <v>-5.7849652827706879E-6</v>
      </c>
      <c r="R524" s="4">
        <f>SUM($Q$54:Q524)*0.1+$O$8</f>
        <v>1.8732943163211549E-5</v>
      </c>
      <c r="S524" s="4">
        <f>SUM($R$235:R524)</f>
        <v>2.472396620143022E-2</v>
      </c>
      <c r="T524">
        <f t="shared" si="127"/>
        <v>1.8864692390175048E-5</v>
      </c>
      <c r="U524">
        <f t="shared" si="128"/>
        <v>2.5079164106608733E-2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536.53078104358633</v>
      </c>
      <c r="E525">
        <f t="shared" si="116"/>
        <v>88.98229898236184</v>
      </c>
      <c r="F525">
        <f t="shared" si="117"/>
        <v>36287.327024952137</v>
      </c>
      <c r="G525">
        <f t="shared" si="118"/>
        <v>-16881.918234795339</v>
      </c>
      <c r="H525">
        <f t="shared" si="119"/>
        <v>87591.561429500522</v>
      </c>
      <c r="I525">
        <f t="shared" si="120"/>
        <v>89203.591838805907</v>
      </c>
      <c r="J525" s="41">
        <f t="shared" si="121"/>
        <v>543.8594749927845</v>
      </c>
      <c r="K525">
        <f t="shared" si="122"/>
        <v>33.652604640468894</v>
      </c>
      <c r="L525">
        <f t="shared" si="123"/>
        <v>36.277486907674358</v>
      </c>
      <c r="M525" s="41">
        <f t="shared" si="124"/>
        <v>71.278790450576267</v>
      </c>
      <c r="N525" s="5">
        <f t="shared" si="125"/>
        <v>1.1173346790137524E-6</v>
      </c>
      <c r="O525" s="4">
        <f>SUM($N$54:N525)*0.1+$O$30</f>
        <v>2.3373703250310587E-6</v>
      </c>
      <c r="P525" s="4">
        <f>SUM($O$235:O525)</f>
        <v>-4.2036069418060753E-3</v>
      </c>
      <c r="Q525" s="5">
        <f t="shared" si="126"/>
        <v>-5.7972730238928808E-6</v>
      </c>
      <c r="R525" s="4">
        <f>SUM($Q$54:Q525)*0.1+$O$8</f>
        <v>1.8153215860822246E-5</v>
      </c>
      <c r="S525" s="4">
        <f>SUM($R$235:R525)</f>
        <v>2.4742119417291042E-2</v>
      </c>
      <c r="T525">
        <f t="shared" si="127"/>
        <v>1.8303074772451327E-5</v>
      </c>
      <c r="U525">
        <f t="shared" si="128"/>
        <v>2.5096668794497224E-2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536.53078104358633</v>
      </c>
      <c r="E526">
        <f t="shared" si="116"/>
        <v>88.98229898236184</v>
      </c>
      <c r="F526">
        <f t="shared" si="117"/>
        <v>36287.327024952137</v>
      </c>
      <c r="G526">
        <f t="shared" si="118"/>
        <v>-16873.020004897102</v>
      </c>
      <c r="H526">
        <f t="shared" si="119"/>
        <v>87777.520286038751</v>
      </c>
      <c r="I526">
        <f t="shared" si="120"/>
        <v>89384.516957086045</v>
      </c>
      <c r="J526" s="41">
        <f t="shared" si="121"/>
        <v>543.8594749927845</v>
      </c>
      <c r="K526">
        <f t="shared" si="122"/>
        <v>33.720859756092644</v>
      </c>
      <c r="L526">
        <f t="shared" si="123"/>
        <v>36.277486907674358</v>
      </c>
      <c r="M526" s="41">
        <f t="shared" si="124"/>
        <v>71.311040882177011</v>
      </c>
      <c r="N526" s="5">
        <f t="shared" si="125"/>
        <v>1.1167457470743329E-6</v>
      </c>
      <c r="O526" s="4">
        <f>SUM($N$54:N526)*0.1+$O$30</f>
        <v>2.4490448997384917E-6</v>
      </c>
      <c r="P526" s="4">
        <f>SUM($O$235:O526)</f>
        <v>-4.201157896906337E-3</v>
      </c>
      <c r="Q526" s="5">
        <f t="shared" si="126"/>
        <v>-5.8095807650150745E-6</v>
      </c>
      <c r="R526" s="4">
        <f>SUM($Q$54:Q526)*0.1+$O$8</f>
        <v>1.7572257784320732E-5</v>
      </c>
      <c r="S526" s="4">
        <f>SUM($R$235:R526)</f>
        <v>2.4759691675075364E-2</v>
      </c>
      <c r="T526">
        <f t="shared" si="127"/>
        <v>1.774209865149993E-5</v>
      </c>
      <c r="U526">
        <f t="shared" si="128"/>
        <v>2.5113583167671132E-2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536.53078104358633</v>
      </c>
      <c r="E527">
        <f t="shared" si="116"/>
        <v>88.98229898236184</v>
      </c>
      <c r="F527">
        <f t="shared" si="117"/>
        <v>36287.327024952137</v>
      </c>
      <c r="G527">
        <f t="shared" si="118"/>
        <v>-16864.121774998865</v>
      </c>
      <c r="H527">
        <f t="shared" si="119"/>
        <v>87963.479142576965</v>
      </c>
      <c r="I527">
        <f t="shared" si="120"/>
        <v>89565.463578929586</v>
      </c>
      <c r="J527" s="41">
        <f t="shared" si="121"/>
        <v>543.8594749927845</v>
      </c>
      <c r="K527">
        <f t="shared" si="122"/>
        <v>33.789122984068179</v>
      </c>
      <c r="L527">
        <f t="shared" si="123"/>
        <v>36.277486907674358</v>
      </c>
      <c r="M527" s="41">
        <f t="shared" si="124"/>
        <v>71.343345877817782</v>
      </c>
      <c r="N527" s="5">
        <f t="shared" si="125"/>
        <v>1.1161568151349137E-6</v>
      </c>
      <c r="O527" s="4">
        <f>SUM($N$54:N527)*0.1+$O$30</f>
        <v>2.5606605812519804E-6</v>
      </c>
      <c r="P527" s="4">
        <f>SUM($O$235:O527)</f>
        <v>-4.1985972363250855E-3</v>
      </c>
      <c r="Q527" s="5">
        <f t="shared" si="126"/>
        <v>-5.8218885061372682E-6</v>
      </c>
      <c r="R527" s="4">
        <f>SUM($Q$54:Q527)*0.1+$O$8</f>
        <v>1.6990068933707035E-5</v>
      </c>
      <c r="S527" s="4">
        <f>SUM($R$235:R527)</f>
        <v>2.4776681744009071E-2</v>
      </c>
      <c r="T527">
        <f t="shared" si="127"/>
        <v>1.7181950558201901E-5</v>
      </c>
      <c r="U527">
        <f t="shared" si="128"/>
        <v>2.5129906028411426E-2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536.53078104358633</v>
      </c>
      <c r="E528">
        <f t="shared" si="116"/>
        <v>88.98229898236184</v>
      </c>
      <c r="F528">
        <f t="shared" si="117"/>
        <v>36287.327024952137</v>
      </c>
      <c r="G528">
        <f t="shared" si="118"/>
        <v>-16855.223545100627</v>
      </c>
      <c r="H528">
        <f t="shared" si="119"/>
        <v>88149.43799911518</v>
      </c>
      <c r="I528">
        <f t="shared" si="120"/>
        <v>89746.431574270217</v>
      </c>
      <c r="J528" s="41">
        <f t="shared" si="121"/>
        <v>543.8594749927845</v>
      </c>
      <c r="K528">
        <f t="shared" si="122"/>
        <v>33.857394275327181</v>
      </c>
      <c r="L528">
        <f t="shared" si="123"/>
        <v>36.277486907674358</v>
      </c>
      <c r="M528" s="41">
        <f t="shared" si="124"/>
        <v>71.375705363410674</v>
      </c>
      <c r="N528" s="5">
        <f t="shared" si="125"/>
        <v>1.1155678831954942E-6</v>
      </c>
      <c r="O528" s="4">
        <f>SUM($N$54:N528)*0.1+$O$30</f>
        <v>2.6722173695715315E-6</v>
      </c>
      <c r="P528" s="4">
        <f>SUM($O$235:O528)</f>
        <v>-4.1959250189555139E-3</v>
      </c>
      <c r="Q528" s="5">
        <f t="shared" si="126"/>
        <v>-5.834196247259461E-6</v>
      </c>
      <c r="R528" s="4">
        <f>SUM($Q$54:Q528)*0.1+$O$8</f>
        <v>1.6406649308981072E-5</v>
      </c>
      <c r="S528" s="4">
        <f>SUM($R$235:R528)</f>
        <v>2.4793088393318053E-2</v>
      </c>
      <c r="T528">
        <f t="shared" si="127"/>
        <v>1.6622842332709796E-5</v>
      </c>
      <c r="U528">
        <f t="shared" si="128"/>
        <v>2.5145636178939265E-2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536.53078104358633</v>
      </c>
      <c r="E529">
        <f t="shared" si="116"/>
        <v>88.98229898236184</v>
      </c>
      <c r="F529">
        <f t="shared" si="117"/>
        <v>36287.327024952137</v>
      </c>
      <c r="G529">
        <f t="shared" si="118"/>
        <v>-16846.325315202394</v>
      </c>
      <c r="H529">
        <f t="shared" si="119"/>
        <v>88335.396855653409</v>
      </c>
      <c r="I529">
        <f t="shared" si="120"/>
        <v>89927.420814073237</v>
      </c>
      <c r="J529" s="41">
        <f t="shared" si="121"/>
        <v>543.8594749927845</v>
      </c>
      <c r="K529">
        <f t="shared" si="122"/>
        <v>33.925673581190523</v>
      </c>
      <c r="L529">
        <f t="shared" si="123"/>
        <v>36.277486907674358</v>
      </c>
      <c r="M529" s="41">
        <f t="shared" si="124"/>
        <v>71.408119264877314</v>
      </c>
      <c r="N529" s="5">
        <f t="shared" si="125"/>
        <v>1.1149789512560751E-6</v>
      </c>
      <c r="O529" s="4">
        <f>SUM($N$54:N529)*0.1+$O$30</f>
        <v>2.7837152646971382E-6</v>
      </c>
      <c r="P529" s="4">
        <f>SUM($O$235:O529)</f>
        <v>-4.1931413036908165E-3</v>
      </c>
      <c r="Q529" s="5">
        <f t="shared" si="126"/>
        <v>-5.8465039883816547E-6</v>
      </c>
      <c r="R529" s="4">
        <f>SUM($Q$54:Q529)*0.1+$O$8</f>
        <v>1.5821998910142899E-5</v>
      </c>
      <c r="S529" s="4">
        <f>SUM($R$235:R529)</f>
        <v>2.4808910392228194E-2</v>
      </c>
      <c r="T529">
        <f t="shared" si="127"/>
        <v>1.6065015411989836E-5</v>
      </c>
      <c r="U529">
        <f t="shared" si="128"/>
        <v>2.5160772421416757E-2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536.53078104358633</v>
      </c>
      <c r="E530">
        <f t="shared" si="116"/>
        <v>88.98229898236184</v>
      </c>
      <c r="F530">
        <f t="shared" si="117"/>
        <v>36287.327024952137</v>
      </c>
      <c r="G530">
        <f t="shared" si="118"/>
        <v>-16837.427085304153</v>
      </c>
      <c r="H530">
        <f t="shared" si="119"/>
        <v>88521.355712191624</v>
      </c>
      <c r="I530">
        <f t="shared" si="120"/>
        <v>90108.431170325537</v>
      </c>
      <c r="J530" s="41">
        <f t="shared" si="121"/>
        <v>543.8594749927845</v>
      </c>
      <c r="K530">
        <f t="shared" si="122"/>
        <v>33.993960853364456</v>
      </c>
      <c r="L530">
        <f t="shared" si="123"/>
        <v>36.277486907674358</v>
      </c>
      <c r="M530" s="41">
        <f t="shared" si="124"/>
        <v>71.440587508149235</v>
      </c>
      <c r="N530" s="5">
        <f t="shared" si="125"/>
        <v>1.1143900193166554E-6</v>
      </c>
      <c r="O530" s="4">
        <f>SUM($N$54:N530)*0.1+$O$30</f>
        <v>2.8951542666288073E-6</v>
      </c>
      <c r="P530" s="4">
        <f>SUM($O$235:O530)</f>
        <v>-4.1902461494241873E-3</v>
      </c>
      <c r="Q530" s="5">
        <f t="shared" si="126"/>
        <v>-5.8588117295038476E-6</v>
      </c>
      <c r="R530" s="4">
        <f>SUM($Q$54:Q530)*0.1+$O$8</f>
        <v>1.5236117737192514E-5</v>
      </c>
      <c r="S530" s="4">
        <f>SUM($R$235:R530)</f>
        <v>2.4824146509965388E-2</v>
      </c>
      <c r="T530">
        <f t="shared" si="127"/>
        <v>1.550874598183784E-5</v>
      </c>
      <c r="U530">
        <f t="shared" si="128"/>
        <v>2.5175313557947814E-2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536.53078104358633</v>
      </c>
      <c r="E531">
        <f t="shared" si="116"/>
        <v>88.98229898236184</v>
      </c>
      <c r="F531">
        <f t="shared" si="117"/>
        <v>36287.327024952137</v>
      </c>
      <c r="G531">
        <f t="shared" si="118"/>
        <v>-16828.528855405919</v>
      </c>
      <c r="H531">
        <f t="shared" si="119"/>
        <v>88707.314568729838</v>
      </c>
      <c r="I531">
        <f t="shared" si="120"/>
        <v>90289.462516025756</v>
      </c>
      <c r="J531" s="41">
        <f t="shared" si="121"/>
        <v>543.8594749927845</v>
      </c>
      <c r="K531">
        <f t="shared" si="122"/>
        <v>34.062256043936941</v>
      </c>
      <c r="L531">
        <f t="shared" si="123"/>
        <v>36.277486907674358</v>
      </c>
      <c r="M531" s="41">
        <f t="shared" si="124"/>
        <v>71.473110019168558</v>
      </c>
      <c r="N531" s="5">
        <f t="shared" si="125"/>
        <v>1.1138010873772363E-6</v>
      </c>
      <c r="O531" s="4">
        <f>SUM($N$54:N531)*0.1+$O$30</f>
        <v>3.0065343753665253E-6</v>
      </c>
      <c r="P531" s="4">
        <f>SUM($O$235:O531)</f>
        <v>-4.1872396150488206E-3</v>
      </c>
      <c r="Q531" s="5">
        <f t="shared" si="126"/>
        <v>-5.8711194706260405E-6</v>
      </c>
      <c r="R531" s="4">
        <f>SUM($Q$54:Q531)*0.1+$O$8</f>
        <v>1.4649005790129919E-5</v>
      </c>
      <c r="S531" s="4">
        <f>SUM($R$235:R531)</f>
        <v>2.4838795515755518E-2</v>
      </c>
      <c r="T531">
        <f t="shared" si="127"/>
        <v>1.4954351192529901E-5</v>
      </c>
      <c r="U531">
        <f t="shared" si="128"/>
        <v>2.5189258390578922E-2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536.53078104358633</v>
      </c>
      <c r="E532">
        <f t="shared" si="116"/>
        <v>88.98229898236184</v>
      </c>
      <c r="F532">
        <f t="shared" si="117"/>
        <v>36287.327024952137</v>
      </c>
      <c r="G532">
        <f t="shared" si="118"/>
        <v>-16819.630625507685</v>
      </c>
      <c r="H532">
        <f t="shared" si="119"/>
        <v>88893.273425268068</v>
      </c>
      <c r="I532">
        <f t="shared" si="120"/>
        <v>90470.514725174333</v>
      </c>
      <c r="J532" s="41">
        <f t="shared" si="121"/>
        <v>543.8594749927845</v>
      </c>
      <c r="K532">
        <f t="shared" si="122"/>
        <v>34.130559105373869</v>
      </c>
      <c r="L532">
        <f t="shared" si="123"/>
        <v>36.277486907674358</v>
      </c>
      <c r="M532" s="41">
        <f t="shared" si="124"/>
        <v>71.505686723888417</v>
      </c>
      <c r="N532" s="5">
        <f t="shared" si="125"/>
        <v>1.1132121554378171E-6</v>
      </c>
      <c r="O532" s="4">
        <f>SUM($N$54:N532)*0.1+$O$30</f>
        <v>3.1178555909103058E-6</v>
      </c>
      <c r="P532" s="4">
        <f>SUM($O$235:O532)</f>
        <v>-4.1841217594579105E-3</v>
      </c>
      <c r="Q532" s="5">
        <f t="shared" si="126"/>
        <v>-5.883427211748235E-6</v>
      </c>
      <c r="R532" s="4">
        <f>SUM($Q$54:Q532)*0.1+$O$8</f>
        <v>1.4060663068955087E-5</v>
      </c>
      <c r="S532" s="4">
        <f>SUM($R$235:R532)</f>
        <v>2.4852856178824472E-2</v>
      </c>
      <c r="T532">
        <f t="shared" si="127"/>
        <v>1.4402196687465704E-5</v>
      </c>
      <c r="U532">
        <f t="shared" si="128"/>
        <v>2.5202605721299991E-2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536.53078104358633</v>
      </c>
      <c r="E533">
        <f t="shared" si="116"/>
        <v>88.98229898236184</v>
      </c>
      <c r="F533">
        <f t="shared" si="117"/>
        <v>36287.327024952137</v>
      </c>
      <c r="G533">
        <f t="shared" si="118"/>
        <v>-16810.732395609448</v>
      </c>
      <c r="H533">
        <f t="shared" si="119"/>
        <v>89079.232281806268</v>
      </c>
      <c r="I533">
        <f t="shared" si="120"/>
        <v>90651.587672763839</v>
      </c>
      <c r="J533" s="41">
        <f t="shared" si="121"/>
        <v>543.8594749927845</v>
      </c>
      <c r="K533">
        <f t="shared" si="122"/>
        <v>34.198869990515412</v>
      </c>
      <c r="L533">
        <f t="shared" si="123"/>
        <v>36.277486907674358</v>
      </c>
      <c r="M533" s="41">
        <f t="shared" si="124"/>
        <v>71.538317548273596</v>
      </c>
      <c r="N533" s="5">
        <f t="shared" si="125"/>
        <v>1.1126232234983978E-6</v>
      </c>
      <c r="O533" s="4">
        <f>SUM($N$54:N533)*0.1+$O$30</f>
        <v>3.2291179132601486E-6</v>
      </c>
      <c r="P533" s="4">
        <f>SUM($O$235:O533)</f>
        <v>-4.1808926415446502E-3</v>
      </c>
      <c r="Q533" s="5">
        <f t="shared" si="126"/>
        <v>-5.895734952870427E-6</v>
      </c>
      <c r="R533" s="4">
        <f>SUM($Q$54:Q533)*0.1+$O$8</f>
        <v>1.3471089573668043E-5</v>
      </c>
      <c r="S533" s="4">
        <f>SUM($R$235:R533)</f>
        <v>2.4866327268398141E-2</v>
      </c>
      <c r="T533">
        <f t="shared" si="127"/>
        <v>1.3852705757343055E-5</v>
      </c>
      <c r="U533">
        <f t="shared" si="128"/>
        <v>2.521535435204517E-2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536.53078104358633</v>
      </c>
      <c r="E534">
        <f t="shared" si="116"/>
        <v>88.98229898236184</v>
      </c>
      <c r="F534">
        <f t="shared" si="117"/>
        <v>36287.327024952137</v>
      </c>
      <c r="G534">
        <f t="shared" si="118"/>
        <v>-16801.834165711211</v>
      </c>
      <c r="H534">
        <f t="shared" si="119"/>
        <v>89265.191138344482</v>
      </c>
      <c r="I534">
        <f t="shared" si="120"/>
        <v>90832.681234769436</v>
      </c>
      <c r="J534" s="41">
        <f t="shared" si="121"/>
        <v>543.8594749927845</v>
      </c>
      <c r="K534">
        <f t="shared" si="122"/>
        <v>34.267188652572443</v>
      </c>
      <c r="L534">
        <f t="shared" si="123"/>
        <v>36.277486907674358</v>
      </c>
      <c r="M534" s="41">
        <f t="shared" si="124"/>
        <v>71.571002418300978</v>
      </c>
      <c r="N534" s="5">
        <f t="shared" si="125"/>
        <v>1.1120342915589783E-6</v>
      </c>
      <c r="O534" s="4">
        <f>SUM($N$54:N534)*0.1+$O$30</f>
        <v>3.3403213424160471E-6</v>
      </c>
      <c r="P534" s="4">
        <f>SUM($O$235:O534)</f>
        <v>-4.1775523202022338E-3</v>
      </c>
      <c r="Q534" s="5">
        <f t="shared" si="126"/>
        <v>-5.9080426939926199E-6</v>
      </c>
      <c r="R534" s="4">
        <f>SUM($Q$54:Q534)*0.1+$O$8</f>
        <v>1.2880285304268788E-5</v>
      </c>
      <c r="S534" s="4">
        <f>SUM($R$235:R534)</f>
        <v>2.4879207553702411E-2</v>
      </c>
      <c r="T534">
        <f t="shared" si="127"/>
        <v>1.3306370511524271E-5</v>
      </c>
      <c r="U534">
        <f t="shared" si="128"/>
        <v>2.5227503084693698E-2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536.53078104358633</v>
      </c>
      <c r="E535">
        <f t="shared" si="116"/>
        <v>88.98229898236184</v>
      </c>
      <c r="F535">
        <f t="shared" si="117"/>
        <v>36287.327024952137</v>
      </c>
      <c r="G535">
        <f t="shared" si="118"/>
        <v>-16792.935935812973</v>
      </c>
      <c r="H535">
        <f t="shared" si="119"/>
        <v>89451.149994882711</v>
      </c>
      <c r="I535">
        <f t="shared" si="120"/>
        <v>91013.795288139285</v>
      </c>
      <c r="J535" s="41">
        <f t="shared" si="121"/>
        <v>543.8594749927845</v>
      </c>
      <c r="K535">
        <f t="shared" si="122"/>
        <v>34.335515045122889</v>
      </c>
      <c r="L535">
        <f t="shared" si="123"/>
        <v>36.277486907674358</v>
      </c>
      <c r="M535" s="41">
        <f t="shared" si="124"/>
        <v>71.603741259960117</v>
      </c>
      <c r="N535" s="5">
        <f t="shared" si="125"/>
        <v>1.111445359619559E-6</v>
      </c>
      <c r="O535" s="4">
        <f>SUM($N$54:N535)*0.1+$O$30</f>
        <v>3.4514658783780012E-6</v>
      </c>
      <c r="P535" s="4">
        <f>SUM($O$235:O535)</f>
        <v>-4.1741008543238556E-3</v>
      </c>
      <c r="Q535" s="5">
        <f t="shared" si="126"/>
        <v>-5.9203504351148136E-6</v>
      </c>
      <c r="R535" s="4">
        <f>SUM($Q$54:Q535)*0.1+$O$8</f>
        <v>1.2288250260757323E-5</v>
      </c>
      <c r="S535" s="4">
        <f>SUM($R$235:R535)</f>
        <v>2.4891495803963166E-2</v>
      </c>
      <c r="T535">
        <f t="shared" si="127"/>
        <v>1.2763765556473139E-5</v>
      </c>
      <c r="U535">
        <f t="shared" si="128"/>
        <v>2.5239050721070772E-2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536.53078104358633</v>
      </c>
      <c r="E536">
        <f t="shared" si="116"/>
        <v>88.98229898236184</v>
      </c>
      <c r="F536">
        <f t="shared" si="117"/>
        <v>36287.327024952137</v>
      </c>
      <c r="G536">
        <f t="shared" si="118"/>
        <v>-16784.037705914739</v>
      </c>
      <c r="H536">
        <f t="shared" si="119"/>
        <v>89637.108851420926</v>
      </c>
      <c r="I536">
        <f t="shared" si="120"/>
        <v>91194.929710785189</v>
      </c>
      <c r="J536" s="41">
        <f t="shared" si="121"/>
        <v>543.8594749927845</v>
      </c>
      <c r="K536">
        <f t="shared" si="122"/>
        <v>34.403849122108234</v>
      </c>
      <c r="L536">
        <f t="shared" si="123"/>
        <v>36.277486907674358</v>
      </c>
      <c r="M536" s="41">
        <f t="shared" si="124"/>
        <v>71.636533999253771</v>
      </c>
      <c r="N536" s="5">
        <f t="shared" si="125"/>
        <v>1.1108564276801398E-6</v>
      </c>
      <c r="O536" s="4">
        <f>SUM($N$54:N536)*0.1+$O$30</f>
        <v>3.5625515211460177E-6</v>
      </c>
      <c r="P536" s="4">
        <f>SUM($O$235:O536)</f>
        <v>-4.1705383028027097E-3</v>
      </c>
      <c r="Q536" s="5">
        <f t="shared" si="126"/>
        <v>-5.9326581762370065E-6</v>
      </c>
      <c r="R536" s="4">
        <f>SUM($Q$54:Q536)*0.1+$O$8</f>
        <v>1.169498444313362E-5</v>
      </c>
      <c r="S536" s="4">
        <f>SUM($R$235:R536)</f>
        <v>2.4903190788406301E-2</v>
      </c>
      <c r="T536">
        <f t="shared" si="127"/>
        <v>1.2225564791287034E-5</v>
      </c>
      <c r="U536">
        <f t="shared" si="128"/>
        <v>2.5249996062948386E-2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536.53078104358633</v>
      </c>
      <c r="E537">
        <f t="shared" si="116"/>
        <v>88.98229898236184</v>
      </c>
      <c r="F537">
        <f t="shared" si="117"/>
        <v>36287.327024952137</v>
      </c>
      <c r="G537">
        <f t="shared" si="118"/>
        <v>-16775.139476016499</v>
      </c>
      <c r="H537">
        <f t="shared" si="119"/>
        <v>89823.067707959141</v>
      </c>
      <c r="I537">
        <f t="shared" si="120"/>
        <v>91376.084381573382</v>
      </c>
      <c r="J537" s="41">
        <f t="shared" si="121"/>
        <v>543.8594749927845</v>
      </c>
      <c r="K537">
        <f t="shared" si="122"/>
        <v>34.47219083783002</v>
      </c>
      <c r="L537">
        <f t="shared" si="123"/>
        <v>36.277486907674358</v>
      </c>
      <c r="M537" s="41">
        <f t="shared" si="124"/>
        <v>71.669380562198427</v>
      </c>
      <c r="N537" s="5">
        <f t="shared" si="125"/>
        <v>1.1102674957407203E-6</v>
      </c>
      <c r="O537" s="4">
        <f>SUM($N$54:N537)*0.1+$O$30</f>
        <v>3.6735782707200831E-6</v>
      </c>
      <c r="P537" s="4">
        <f>SUM($O$235:O537)</f>
        <v>-4.1668647245319893E-3</v>
      </c>
      <c r="Q537" s="5">
        <f t="shared" si="126"/>
        <v>-5.9449659173591993E-6</v>
      </c>
      <c r="R537" s="4">
        <f>SUM($Q$54:Q537)*0.1+$O$8</f>
        <v>1.1100487851397679E-5</v>
      </c>
      <c r="S537" s="4">
        <f>SUM($R$235:R537)</f>
        <v>2.4914291276257699E-2</v>
      </c>
      <c r="T537">
        <f t="shared" si="127"/>
        <v>1.1692562073820014E-5</v>
      </c>
      <c r="U537">
        <f t="shared" si="128"/>
        <v>2.5260337912046221E-2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536.53078104358633</v>
      </c>
      <c r="E538">
        <f t="shared" si="116"/>
        <v>88.98229898236184</v>
      </c>
      <c r="F538">
        <f t="shared" si="117"/>
        <v>36287.327024952137</v>
      </c>
      <c r="G538">
        <f t="shared" si="118"/>
        <v>-16766.241246118265</v>
      </c>
      <c r="H538">
        <f t="shared" si="119"/>
        <v>90009.02656449737</v>
      </c>
      <c r="I538">
        <f t="shared" si="120"/>
        <v>91557.259180315305</v>
      </c>
      <c r="J538" s="41">
        <f t="shared" si="121"/>
        <v>543.8594749927845</v>
      </c>
      <c r="K538">
        <f t="shared" si="122"/>
        <v>34.540540146946356</v>
      </c>
      <c r="L538">
        <f t="shared" si="123"/>
        <v>36.277486907674358</v>
      </c>
      <c r="M538" s="41">
        <f t="shared" si="124"/>
        <v>71.702280874824808</v>
      </c>
      <c r="N538" s="5">
        <f t="shared" si="125"/>
        <v>1.109678563801301E-6</v>
      </c>
      <c r="O538" s="4">
        <f>SUM($N$54:N538)*0.1+$O$30</f>
        <v>3.7845461271002176E-6</v>
      </c>
      <c r="P538" s="4">
        <f>SUM($O$235:O538)</f>
        <v>-4.1630801784048894E-3</v>
      </c>
      <c r="Q538" s="5">
        <f t="shared" si="126"/>
        <v>-5.9572736584813939E-6</v>
      </c>
      <c r="R538" s="4">
        <f>SUM($Q$54:Q538)*0.1+$O$8</f>
        <v>1.0504760485549554E-5</v>
      </c>
      <c r="S538" s="4">
        <f>SUM($R$235:R538)</f>
        <v>2.492479603674325E-2</v>
      </c>
      <c r="T538">
        <f t="shared" si="127"/>
        <v>1.1165696675394354E-5</v>
      </c>
      <c r="U538">
        <f t="shared" si="128"/>
        <v>2.5270075070032531E-2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536.53078104358633</v>
      </c>
      <c r="E539">
        <f t="shared" si="116"/>
        <v>88.98229898236184</v>
      </c>
      <c r="F539">
        <f t="shared" si="117"/>
        <v>36287.327024952137</v>
      </c>
      <c r="G539">
        <f t="shared" si="118"/>
        <v>-16757.343016220031</v>
      </c>
      <c r="H539">
        <f t="shared" si="119"/>
        <v>90194.985421035584</v>
      </c>
      <c r="I539">
        <f t="shared" si="120"/>
        <v>91738.453987758476</v>
      </c>
      <c r="J539" s="41">
        <f t="shared" si="121"/>
        <v>543.8594749927845</v>
      </c>
      <c r="K539">
        <f t="shared" si="122"/>
        <v>34.608897004468524</v>
      </c>
      <c r="L539">
        <f t="shared" si="123"/>
        <v>36.277486907674358</v>
      </c>
      <c r="M539" s="41">
        <f t="shared" si="124"/>
        <v>71.735234863178391</v>
      </c>
      <c r="N539" s="5">
        <f t="shared" si="125"/>
        <v>1.1090896318618819E-6</v>
      </c>
      <c r="O539" s="4">
        <f>SUM($N$54:N539)*0.1+$O$30</f>
        <v>3.8954550902864011E-6</v>
      </c>
      <c r="P539" s="4">
        <f>SUM($O$235:O539)</f>
        <v>-4.1591847233146033E-3</v>
      </c>
      <c r="Q539" s="5">
        <f t="shared" si="126"/>
        <v>-5.9695813996035867E-6</v>
      </c>
      <c r="R539" s="4">
        <f>SUM($Q$54:Q539)*0.1+$O$8</f>
        <v>9.9078023455891908E-6</v>
      </c>
      <c r="S539" s="4">
        <f>SUM($R$235:R539)</f>
        <v>2.4934703839088839E-2</v>
      </c>
      <c r="T539">
        <f t="shared" si="127"/>
        <v>1.0646084617346459E-5</v>
      </c>
      <c r="U539">
        <f t="shared" si="128"/>
        <v>2.5279206338525054E-2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536.53078104358633</v>
      </c>
      <c r="E540">
        <f t="shared" si="116"/>
        <v>88.98229898236184</v>
      </c>
      <c r="F540">
        <f t="shared" si="117"/>
        <v>36287.327024952137</v>
      </c>
      <c r="G540">
        <f t="shared" si="118"/>
        <v>-16748.444786321794</v>
      </c>
      <c r="H540">
        <f t="shared" si="119"/>
        <v>90380.944277573799</v>
      </c>
      <c r="I540">
        <f t="shared" si="120"/>
        <v>91919.668685577679</v>
      </c>
      <c r="J540" s="41">
        <f t="shared" si="121"/>
        <v>543.8594749927845</v>
      </c>
      <c r="K540">
        <f t="shared" si="122"/>
        <v>34.677261365757602</v>
      </c>
      <c r="L540">
        <f t="shared" si="123"/>
        <v>36.277486907674358</v>
      </c>
      <c r="M540" s="41">
        <f t="shared" si="124"/>
        <v>71.768242453319971</v>
      </c>
      <c r="N540" s="5">
        <f t="shared" si="125"/>
        <v>1.1085006999224624E-6</v>
      </c>
      <c r="O540" s="4">
        <f>SUM($N$54:N540)*0.1+$O$30</f>
        <v>4.0063051602786537E-6</v>
      </c>
      <c r="P540" s="4">
        <f>SUM($O$235:O540)</f>
        <v>-4.1551784181543244E-3</v>
      </c>
      <c r="Q540" s="5">
        <f t="shared" si="126"/>
        <v>-5.9818891407257796E-6</v>
      </c>
      <c r="R540" s="4">
        <f>SUM($Q$54:Q540)*0.1+$O$8</f>
        <v>9.3096134315166171E-6</v>
      </c>
      <c r="S540" s="4">
        <f>SUM($R$235:R540)</f>
        <v>2.4944013452520356E-2</v>
      </c>
      <c r="T540">
        <f t="shared" si="127"/>
        <v>1.0135057142490611E-5</v>
      </c>
      <c r="U540">
        <f t="shared" si="128"/>
        <v>2.5287730519091903E-2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536.53078104358633</v>
      </c>
      <c r="E541">
        <f t="shared" si="116"/>
        <v>88.98229898236184</v>
      </c>
      <c r="F541">
        <f t="shared" si="117"/>
        <v>36287.327024952137</v>
      </c>
      <c r="G541">
        <f t="shared" si="118"/>
        <v>-16739.546556423556</v>
      </c>
      <c r="H541">
        <f t="shared" si="119"/>
        <v>90566.903134112028</v>
      </c>
      <c r="I541">
        <f t="shared" si="120"/>
        <v>92100.903156365966</v>
      </c>
      <c r="J541" s="41">
        <f t="shared" si="121"/>
        <v>543.8594749927845</v>
      </c>
      <c r="K541">
        <f t="shared" si="122"/>
        <v>34.745633186521104</v>
      </c>
      <c r="L541">
        <f t="shared" si="123"/>
        <v>36.277486907674358</v>
      </c>
      <c r="M541" s="41">
        <f t="shared" si="124"/>
        <v>71.80130357132613</v>
      </c>
      <c r="N541" s="5">
        <f t="shared" si="125"/>
        <v>1.1079117679830432E-6</v>
      </c>
      <c r="O541" s="4">
        <f>SUM($N$54:N541)*0.1+$O$30</f>
        <v>4.1170963370769552E-6</v>
      </c>
      <c r="P541" s="4">
        <f>SUM($O$235:O541)</f>
        <v>-4.1510613218172475E-3</v>
      </c>
      <c r="Q541" s="5">
        <f t="shared" si="126"/>
        <v>-5.9941968818479733E-6</v>
      </c>
      <c r="R541" s="4">
        <f>SUM($Q$54:Q541)*0.1+$O$8</f>
        <v>8.7101937433318327E-6</v>
      </c>
      <c r="S541" s="4">
        <f>SUM($R$235:R541)</f>
        <v>2.4952723646263688E-2</v>
      </c>
      <c r="T541">
        <f t="shared" si="127"/>
        <v>9.6342076630696248E-6</v>
      </c>
      <c r="U541">
        <f t="shared" si="128"/>
        <v>2.5295646413252503E-2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536.53078104358633</v>
      </c>
      <c r="E542">
        <f t="shared" si="116"/>
        <v>88.98229898236184</v>
      </c>
      <c r="F542">
        <f t="shared" si="117"/>
        <v>36287.327024952137</v>
      </c>
      <c r="G542">
        <f t="shared" si="118"/>
        <v>-16730.648326525323</v>
      </c>
      <c r="H542">
        <f t="shared" si="119"/>
        <v>90752.861990650243</v>
      </c>
      <c r="I542">
        <f t="shared" si="120"/>
        <v>92282.157283625929</v>
      </c>
      <c r="J542" s="41">
        <f t="shared" si="121"/>
        <v>543.8594749927845</v>
      </c>
      <c r="K542">
        <f t="shared" si="122"/>
        <v>34.814012422809647</v>
      </c>
      <c r="L542">
        <f t="shared" si="123"/>
        <v>36.277486907674358</v>
      </c>
      <c r="M542" s="41">
        <f t="shared" si="124"/>
        <v>71.834418143289767</v>
      </c>
      <c r="N542" s="5">
        <f t="shared" si="125"/>
        <v>1.1073228360436239E-6</v>
      </c>
      <c r="O542" s="4">
        <f>SUM($N$54:N542)*0.1+$O$30</f>
        <v>4.227828620681319E-6</v>
      </c>
      <c r="P542" s="4">
        <f>SUM($O$235:O542)</f>
        <v>-4.146833493196566E-3</v>
      </c>
      <c r="Q542" s="5">
        <f t="shared" si="126"/>
        <v>-6.006504622970167E-6</v>
      </c>
      <c r="R542" s="4">
        <f>SUM($Q$54:Q542)*0.1+$O$8</f>
        <v>8.1095432810348103E-6</v>
      </c>
      <c r="S542" s="4">
        <f>SUM($R$235:R542)</f>
        <v>2.4960833189544722E-2</v>
      </c>
      <c r="T542">
        <f t="shared" si="127"/>
        <v>9.1454484347586221E-6</v>
      </c>
      <c r="U542">
        <f t="shared" si="128"/>
        <v>2.530295282247853E-2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536.53078104358633</v>
      </c>
      <c r="E543">
        <f t="shared" si="116"/>
        <v>88.98229898236184</v>
      </c>
      <c r="F543">
        <f t="shared" si="117"/>
        <v>36287.327024952137</v>
      </c>
      <c r="G543">
        <f t="shared" si="118"/>
        <v>-16721.750096627082</v>
      </c>
      <c r="H543">
        <f t="shared" si="119"/>
        <v>90938.820847188457</v>
      </c>
      <c r="I543">
        <f t="shared" si="120"/>
        <v>92463.430951761067</v>
      </c>
      <c r="J543" s="41">
        <f t="shared" si="121"/>
        <v>543.8594749927845</v>
      </c>
      <c r="K543">
        <f t="shared" si="122"/>
        <v>34.882399031013755</v>
      </c>
      <c r="L543">
        <f t="shared" si="123"/>
        <v>36.277486907674358</v>
      </c>
      <c r="M543" s="41">
        <f t="shared" si="124"/>
        <v>71.867586095320632</v>
      </c>
      <c r="N543" s="5">
        <f t="shared" si="125"/>
        <v>1.1067339041042044E-6</v>
      </c>
      <c r="O543" s="4">
        <f>SUM($N$54:N543)*0.1+$O$30</f>
        <v>4.3385020110917386E-6</v>
      </c>
      <c r="P543" s="4">
        <f>SUM($O$235:O543)</f>
        <v>-4.142494991185474E-3</v>
      </c>
      <c r="Q543" s="5">
        <f t="shared" si="126"/>
        <v>-6.0188123640923599E-6</v>
      </c>
      <c r="R543" s="4">
        <f>SUM($Q$54:Q543)*0.1+$O$8</f>
        <v>7.50766204462555E-6</v>
      </c>
      <c r="S543" s="4">
        <f>SUM($R$235:R543)</f>
        <v>2.4968340851589346E-2</v>
      </c>
      <c r="T543">
        <f t="shared" si="127"/>
        <v>8.6710777344317562E-6</v>
      </c>
      <c r="U543">
        <f t="shared" si="128"/>
        <v>2.5309648548194858E-2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536.53078104358633</v>
      </c>
      <c r="E544">
        <f t="shared" si="116"/>
        <v>88.98229898236184</v>
      </c>
      <c r="F544">
        <f t="shared" si="117"/>
        <v>36287.327024952137</v>
      </c>
      <c r="G544">
        <f t="shared" si="118"/>
        <v>-16712.851866728844</v>
      </c>
      <c r="H544">
        <f t="shared" si="119"/>
        <v>91124.779703726686</v>
      </c>
      <c r="I544">
        <f t="shared" si="120"/>
        <v>92644.724046067189</v>
      </c>
      <c r="J544" s="41">
        <f t="shared" si="121"/>
        <v>543.8594749927845</v>
      </c>
      <c r="K544">
        <f t="shared" si="122"/>
        <v>34.950792967860558</v>
      </c>
      <c r="L544">
        <f t="shared" si="123"/>
        <v>36.277486907674358</v>
      </c>
      <c r="M544" s="41">
        <f t="shared" si="124"/>
        <v>71.900807353545801</v>
      </c>
      <c r="N544" s="5">
        <f t="shared" si="125"/>
        <v>1.1061449721647849E-6</v>
      </c>
      <c r="O544" s="4">
        <f>SUM($N$54:N544)*0.1+$O$30</f>
        <v>4.4491165083082137E-6</v>
      </c>
      <c r="P544" s="4">
        <f>SUM($O$235:O544)</f>
        <v>-4.1380458746771657E-3</v>
      </c>
      <c r="Q544" s="5">
        <f t="shared" si="126"/>
        <v>-6.0311201052145536E-6</v>
      </c>
      <c r="R544" s="4">
        <f>SUM($Q$54:Q544)*0.1+$O$8</f>
        <v>6.904550034104106E-6</v>
      </c>
      <c r="S544" s="4">
        <f>SUM($R$235:R544)</f>
        <v>2.497524540162345E-2</v>
      </c>
      <c r="T544">
        <f t="shared" si="127"/>
        <v>8.2138571254890764E-6</v>
      </c>
      <c r="U544">
        <f t="shared" si="128"/>
        <v>2.5315732391780532E-2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536.53078104358633</v>
      </c>
      <c r="E545">
        <f t="shared" si="116"/>
        <v>88.98229898236184</v>
      </c>
      <c r="F545">
        <f t="shared" si="117"/>
        <v>36287.327024952137</v>
      </c>
      <c r="G545">
        <f t="shared" si="118"/>
        <v>-16703.953636830611</v>
      </c>
      <c r="H545">
        <f t="shared" si="119"/>
        <v>91310.738560264901</v>
      </c>
      <c r="I545">
        <f t="shared" si="120"/>
        <v>92826.036452723944</v>
      </c>
      <c r="J545" s="41">
        <f t="shared" si="121"/>
        <v>543.8594749927845</v>
      </c>
      <c r="K545">
        <f t="shared" si="122"/>
        <v>35.019194190410623</v>
      </c>
      <c r="L545">
        <f t="shared" si="123"/>
        <v>36.277486907674358</v>
      </c>
      <c r="M545" s="41">
        <f t="shared" si="124"/>
        <v>71.934081844110182</v>
      </c>
      <c r="N545" s="5">
        <f t="shared" si="125"/>
        <v>1.1055560402253659E-6</v>
      </c>
      <c r="O545" s="4">
        <f>SUM($N$54:N545)*0.1+$O$30</f>
        <v>4.5596721123307513E-6</v>
      </c>
      <c r="P545" s="4">
        <f>SUM($O$235:O545)</f>
        <v>-4.1334862025648351E-3</v>
      </c>
      <c r="Q545" s="5">
        <f t="shared" si="126"/>
        <v>-6.0434278463367464E-6</v>
      </c>
      <c r="R545" s="4">
        <f>SUM($Q$54:Q545)*0.1+$O$8</f>
        <v>6.3002072494704241E-6</v>
      </c>
      <c r="S545" s="4">
        <f>SUM($R$235:R545)</f>
        <v>2.4981545608872922E-2</v>
      </c>
      <c r="T545">
        <f t="shared" si="127"/>
        <v>7.7770959334604115E-6</v>
      </c>
      <c r="U545">
        <f t="shared" si="128"/>
        <v>2.5321203154569726E-2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536.53078104358633</v>
      </c>
      <c r="E546">
        <f t="shared" si="116"/>
        <v>88.98229898236184</v>
      </c>
      <c r="F546">
        <f t="shared" si="117"/>
        <v>36287.327024952137</v>
      </c>
      <c r="G546">
        <f t="shared" si="118"/>
        <v>-16695.055406932373</v>
      </c>
      <c r="H546">
        <f t="shared" si="119"/>
        <v>91496.697416803116</v>
      </c>
      <c r="I546">
        <f t="shared" si="120"/>
        <v>93007.368058786436</v>
      </c>
      <c r="J546" s="41">
        <f t="shared" si="121"/>
        <v>543.8594749927845</v>
      </c>
      <c r="K546">
        <f t="shared" si="122"/>
        <v>35.087602656054806</v>
      </c>
      <c r="L546">
        <f t="shared" si="123"/>
        <v>36.277486907674358</v>
      </c>
      <c r="M546" s="41">
        <f t="shared" si="124"/>
        <v>71.967409493177101</v>
      </c>
      <c r="N546" s="5">
        <f t="shared" si="125"/>
        <v>1.1049671082859464E-6</v>
      </c>
      <c r="O546" s="4">
        <f>SUM($N$54:N546)*0.1+$O$30</f>
        <v>4.6701688231593513E-6</v>
      </c>
      <c r="P546" s="4">
        <f>SUM($O$235:O546)</f>
        <v>-4.1288160337416757E-3</v>
      </c>
      <c r="Q546" s="5">
        <f t="shared" si="126"/>
        <v>-6.0557355874589393E-6</v>
      </c>
      <c r="R546" s="4">
        <f>SUM($Q$54:Q546)*0.1+$O$8</f>
        <v>5.6946336907245313E-6</v>
      </c>
      <c r="S546" s="4">
        <f>SUM($R$235:R546)</f>
        <v>2.4987240242563647E-2</v>
      </c>
      <c r="T546">
        <f t="shared" si="127"/>
        <v>7.3647355491113527E-6</v>
      </c>
      <c r="U546">
        <f t="shared" si="128"/>
        <v>2.5326059637852755E-2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536.53078104358633</v>
      </c>
      <c r="E547">
        <f t="shared" si="116"/>
        <v>88.98229898236184</v>
      </c>
      <c r="F547">
        <f t="shared" si="117"/>
        <v>36287.327024952137</v>
      </c>
      <c r="G547">
        <f t="shared" si="118"/>
        <v>-16686.15717703414</v>
      </c>
      <c r="H547">
        <f t="shared" si="119"/>
        <v>91682.656273341345</v>
      </c>
      <c r="I547">
        <f t="shared" si="120"/>
        <v>93188.718752176996</v>
      </c>
      <c r="J547" s="41">
        <f t="shared" si="121"/>
        <v>543.8594749927845</v>
      </c>
      <c r="K547">
        <f t="shared" si="122"/>
        <v>35.156018322511102</v>
      </c>
      <c r="L547">
        <f t="shared" si="123"/>
        <v>36.277486907674358</v>
      </c>
      <c r="M547" s="41">
        <f t="shared" si="124"/>
        <v>72.000790226928686</v>
      </c>
      <c r="N547" s="5">
        <f t="shared" si="125"/>
        <v>1.1043781763465273E-6</v>
      </c>
      <c r="O547" s="4">
        <f>SUM($N$54:N547)*0.1+$O$30</f>
        <v>4.7806066407940002E-6</v>
      </c>
      <c r="P547" s="4">
        <f>SUM($O$235:O547)</f>
        <v>-4.1240354271008814E-3</v>
      </c>
      <c r="Q547" s="5">
        <f t="shared" si="126"/>
        <v>-6.0680433285811339E-6</v>
      </c>
      <c r="R547" s="4">
        <f>SUM($Q$54:Q547)*0.1+$O$8</f>
        <v>5.0878293578664278E-6</v>
      </c>
      <c r="S547" s="4">
        <f>SUM($R$235:R547)</f>
        <v>2.4992328071921515E-2</v>
      </c>
      <c r="T547">
        <f t="shared" si="127"/>
        <v>6.9814187260736056E-6</v>
      </c>
      <c r="U547">
        <f t="shared" si="128"/>
        <v>2.5330300642877088E-2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536.53078104358633</v>
      </c>
      <c r="E548">
        <f t="shared" si="116"/>
        <v>88.98229898236184</v>
      </c>
      <c r="F548">
        <f t="shared" si="117"/>
        <v>36287.327024952137</v>
      </c>
      <c r="G548">
        <f t="shared" si="118"/>
        <v>-16677.258947135906</v>
      </c>
      <c r="H548">
        <f t="shared" si="119"/>
        <v>91868.615129879559</v>
      </c>
      <c r="I548">
        <f t="shared" si="120"/>
        <v>93370.088421676875</v>
      </c>
      <c r="J548" s="41">
        <f t="shared" si="121"/>
        <v>543.8594749927845</v>
      </c>
      <c r="K548">
        <f t="shared" si="122"/>
        <v>35.224441147821558</v>
      </c>
      <c r="L548">
        <f t="shared" si="123"/>
        <v>36.277486907674358</v>
      </c>
      <c r="M548" s="41">
        <f t="shared" si="124"/>
        <v>72.034223971566448</v>
      </c>
      <c r="N548" s="5">
        <f t="shared" si="125"/>
        <v>1.103789244407108E-6</v>
      </c>
      <c r="O548" s="4">
        <f>SUM($N$54:N548)*0.1+$O$30</f>
        <v>4.8909855652347114E-6</v>
      </c>
      <c r="P548" s="4">
        <f>SUM($O$235:O548)</f>
        <v>-4.1191444415356465E-3</v>
      </c>
      <c r="Q548" s="5">
        <f t="shared" si="126"/>
        <v>-6.0803510697033267E-6</v>
      </c>
      <c r="R548" s="4">
        <f>SUM($Q$54:Q548)*0.1+$O$8</f>
        <v>4.4797942508960863E-6</v>
      </c>
      <c r="S548" s="4">
        <f>SUM($R$235:R548)</f>
        <v>2.4996807866172411E-2</v>
      </c>
      <c r="T548">
        <f t="shared" si="127"/>
        <v>6.632518098708509E-6</v>
      </c>
      <c r="U548">
        <f t="shared" si="128"/>
        <v>2.5333924970848336E-2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536.53078104358633</v>
      </c>
      <c r="E549">
        <f t="shared" si="116"/>
        <v>88.98229898236184</v>
      </c>
      <c r="F549">
        <f t="shared" si="117"/>
        <v>36287.327024952137</v>
      </c>
      <c r="G549">
        <f t="shared" si="118"/>
        <v>-16668.360717237669</v>
      </c>
      <c r="H549">
        <f t="shared" si="119"/>
        <v>92054.573986417774</v>
      </c>
      <c r="I549">
        <f t="shared" si="120"/>
        <v>93551.476956918297</v>
      </c>
      <c r="J549" s="41">
        <f t="shared" si="121"/>
        <v>543.8594749927845</v>
      </c>
      <c r="K549">
        <f t="shared" si="122"/>
        <v>35.292871090349252</v>
      </c>
      <c r="L549">
        <f t="shared" si="123"/>
        <v>36.277486907674358</v>
      </c>
      <c r="M549" s="41">
        <f t="shared" si="124"/>
        <v>72.06771065331175</v>
      </c>
      <c r="N549" s="5">
        <f t="shared" si="125"/>
        <v>1.1032003124676888E-6</v>
      </c>
      <c r="O549" s="4">
        <f>SUM($N$54:N549)*0.1+$O$30</f>
        <v>5.0013055964814784E-6</v>
      </c>
      <c r="P549" s="4">
        <f>SUM($O$235:O549)</f>
        <v>-4.1141431359391651E-3</v>
      </c>
      <c r="Q549" s="5">
        <f t="shared" si="126"/>
        <v>-6.0926588108255196E-6</v>
      </c>
      <c r="R549" s="4">
        <f>SUM($Q$54:Q549)*0.1+$O$8</f>
        <v>3.870528369813534E-6</v>
      </c>
      <c r="S549" s="4">
        <f>SUM($R$235:R549)</f>
        <v>2.5000678394542224E-2</v>
      </c>
      <c r="T549">
        <f t="shared" si="127"/>
        <v>6.3240847188291504E-6</v>
      </c>
      <c r="U549">
        <f t="shared" si="128"/>
        <v>2.5336931422931343E-2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536.53078104358633</v>
      </c>
      <c r="E550">
        <f t="shared" si="116"/>
        <v>88.98229898236184</v>
      </c>
      <c r="F550">
        <f t="shared" si="117"/>
        <v>36287.327024952137</v>
      </c>
      <c r="G550">
        <f t="shared" si="118"/>
        <v>-16659.462487339428</v>
      </c>
      <c r="H550">
        <f t="shared" si="119"/>
        <v>92240.532842955989</v>
      </c>
      <c r="I550">
        <f t="shared" si="120"/>
        <v>93732.884248376315</v>
      </c>
      <c r="J550" s="41">
        <f t="shared" si="121"/>
        <v>543.8594749927845</v>
      </c>
      <c r="K550">
        <f t="shared" si="122"/>
        <v>35.361308108775219</v>
      </c>
      <c r="L550">
        <f t="shared" si="123"/>
        <v>36.277486907674358</v>
      </c>
      <c r="M550" s="41">
        <f t="shared" si="124"/>
        <v>72.101250198406319</v>
      </c>
      <c r="N550" s="5">
        <f t="shared" si="125"/>
        <v>1.1026113805282691E-6</v>
      </c>
      <c r="O550" s="4">
        <f>SUM($N$54:N550)*0.1+$O$30</f>
        <v>5.1115667345343077E-6</v>
      </c>
      <c r="P550" s="4">
        <f>SUM($O$235:O550)</f>
        <v>-4.1090315692046304E-3</v>
      </c>
      <c r="Q550" s="5">
        <f t="shared" si="126"/>
        <v>-6.1049665519477124E-6</v>
      </c>
      <c r="R550" s="4">
        <f>SUM($Q$54:Q550)*0.1+$O$8</f>
        <v>3.2600317146187709E-6</v>
      </c>
      <c r="S550" s="4">
        <f>SUM($R$235:R550)</f>
        <v>2.5003938426256842E-2</v>
      </c>
      <c r="T550">
        <f t="shared" si="127"/>
        <v>6.0626661842722243E-6</v>
      </c>
      <c r="U550">
        <f t="shared" si="128"/>
        <v>2.5339318800251198E-2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536.53078104358633</v>
      </c>
      <c r="E551">
        <f t="shared" si="116"/>
        <v>88.98229898236184</v>
      </c>
      <c r="F551">
        <f t="shared" si="117"/>
        <v>36287.327024952137</v>
      </c>
      <c r="G551">
        <f t="shared" si="118"/>
        <v>-16650.56425744119</v>
      </c>
      <c r="H551">
        <f t="shared" si="119"/>
        <v>92426.491699494218</v>
      </c>
      <c r="I551">
        <f t="shared" si="120"/>
        <v>93914.31018736097</v>
      </c>
      <c r="J551" s="41">
        <f t="shared" si="121"/>
        <v>543.8594749927845</v>
      </c>
      <c r="K551">
        <f t="shared" si="122"/>
        <v>35.429752162095504</v>
      </c>
      <c r="L551">
        <f t="shared" si="123"/>
        <v>36.277486907674358</v>
      </c>
      <c r="M551" s="41">
        <f t="shared" si="124"/>
        <v>72.134842533112703</v>
      </c>
      <c r="N551" s="5">
        <f t="shared" si="125"/>
        <v>1.1020224485888498E-6</v>
      </c>
      <c r="O551" s="4">
        <f>SUM($N$54:N551)*0.1+$O$30</f>
        <v>5.2217689793931926E-6</v>
      </c>
      <c r="P551" s="4">
        <f>SUM($O$235:O551)</f>
        <v>-4.1038098002252376E-3</v>
      </c>
      <c r="Q551" s="5">
        <f t="shared" si="126"/>
        <v>-6.1172742930699062E-6</v>
      </c>
      <c r="R551" s="4">
        <f>SUM($Q$54:Q551)*0.1+$O$8</f>
        <v>2.6483042853117698E-6</v>
      </c>
      <c r="S551" s="4">
        <f>SUM($R$235:R551)</f>
        <v>2.5006586730542155E-2</v>
      </c>
      <c r="T551">
        <f t="shared" si="127"/>
        <v>5.8549455045929946E-6</v>
      </c>
      <c r="U551">
        <f t="shared" si="128"/>
        <v>2.5341085903894327E-2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536.53078104358633</v>
      </c>
      <c r="E552">
        <f t="shared" si="116"/>
        <v>88.98229898236184</v>
      </c>
      <c r="F552">
        <f t="shared" si="117"/>
        <v>36287.327024952137</v>
      </c>
      <c r="G552">
        <f t="shared" si="118"/>
        <v>-16641.666027542957</v>
      </c>
      <c r="H552">
        <f t="shared" si="119"/>
        <v>92612.450556032432</v>
      </c>
      <c r="I552">
        <f t="shared" si="120"/>
        <v>94095.754666009394</v>
      </c>
      <c r="J552" s="41">
        <f t="shared" si="121"/>
        <v>543.8594749927845</v>
      </c>
      <c r="K552">
        <f t="shared" si="122"/>
        <v>35.498203209618183</v>
      </c>
      <c r="L552">
        <f t="shared" si="123"/>
        <v>36.277486907674358</v>
      </c>
      <c r="M552" s="41">
        <f t="shared" si="124"/>
        <v>72.168487583714821</v>
      </c>
      <c r="N552" s="5">
        <f t="shared" si="125"/>
        <v>1.1014335166494305E-6</v>
      </c>
      <c r="O552" s="4">
        <f>SUM($N$54:N552)*0.1+$O$30</f>
        <v>5.3319123310581332E-6</v>
      </c>
      <c r="P552" s="4">
        <f>SUM($O$235:O552)</f>
        <v>-4.0984778878941797E-3</v>
      </c>
      <c r="Q552" s="5">
        <f t="shared" si="126"/>
        <v>-6.1295820341920999E-6</v>
      </c>
      <c r="R552" s="4">
        <f>SUM($Q$54:Q552)*0.1+$O$8</f>
        <v>2.0353460818925851E-6</v>
      </c>
      <c r="S552" s="4">
        <f>SUM($R$235:R552)</f>
        <v>2.5008622076624049E-2</v>
      </c>
      <c r="T552">
        <f t="shared" si="127"/>
        <v>5.7071816844363094E-6</v>
      </c>
      <c r="U552">
        <f t="shared" si="128"/>
        <v>2.5342231534909575E-2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536.53078104358633</v>
      </c>
      <c r="E553">
        <f t="shared" si="116"/>
        <v>88.98229898236184</v>
      </c>
      <c r="F553">
        <f t="shared" si="117"/>
        <v>36287.327024952137</v>
      </c>
      <c r="G553">
        <f t="shared" si="118"/>
        <v>-16632.767797644719</v>
      </c>
      <c r="H553">
        <f t="shared" si="119"/>
        <v>92798.409412570647</v>
      </c>
      <c r="I553">
        <f t="shared" si="120"/>
        <v>94277.217577278163</v>
      </c>
      <c r="J553" s="41">
        <f t="shared" si="121"/>
        <v>543.8594749927845</v>
      </c>
      <c r="K553">
        <f t="shared" si="122"/>
        <v>35.566661210960454</v>
      </c>
      <c r="L553">
        <f t="shared" si="123"/>
        <v>36.277486907674358</v>
      </c>
      <c r="M553" s="41">
        <f t="shared" si="124"/>
        <v>72.202185276518421</v>
      </c>
      <c r="N553" s="5">
        <f t="shared" si="125"/>
        <v>1.1008445847100112E-6</v>
      </c>
      <c r="O553" s="4">
        <f>SUM($N$54:N553)*0.1+$O$30</f>
        <v>5.4419967895291362E-6</v>
      </c>
      <c r="P553" s="4">
        <f>SUM($O$235:O553)</f>
        <v>-4.0930358911046502E-3</v>
      </c>
      <c r="Q553" s="5">
        <f t="shared" si="126"/>
        <v>-6.1418897753142927E-6</v>
      </c>
      <c r="R553" s="4">
        <f>SUM($Q$54:Q553)*0.1+$O$8</f>
        <v>1.4211571043611624E-6</v>
      </c>
      <c r="S553" s="4">
        <f>SUM($R$235:R553)</f>
        <v>2.5010043233728411E-2</v>
      </c>
      <c r="T553">
        <f t="shared" si="127"/>
        <v>5.6245014510196041E-6</v>
      </c>
      <c r="U553">
        <f t="shared" si="128"/>
        <v>2.5342754494309318E-2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536.53078104358633</v>
      </c>
      <c r="E554">
        <f t="shared" si="116"/>
        <v>88.98229898236184</v>
      </c>
      <c r="F554">
        <f t="shared" si="117"/>
        <v>36287.327024952137</v>
      </c>
      <c r="G554">
        <f t="shared" si="118"/>
        <v>-16623.869567746486</v>
      </c>
      <c r="H554">
        <f t="shared" si="119"/>
        <v>92984.368269108876</v>
      </c>
      <c r="I554">
        <f t="shared" si="120"/>
        <v>94458.69881493556</v>
      </c>
      <c r="J554" s="41">
        <f t="shared" si="121"/>
        <v>543.8594749927845</v>
      </c>
      <c r="K554">
        <f t="shared" si="122"/>
        <v>35.635126126045748</v>
      </c>
      <c r="L554">
        <f t="shared" si="123"/>
        <v>36.277486907674358</v>
      </c>
      <c r="M554" s="41">
        <f t="shared" si="124"/>
        <v>72.235935537851532</v>
      </c>
      <c r="N554" s="5">
        <f t="shared" si="125"/>
        <v>1.100255652770592E-6</v>
      </c>
      <c r="O554" s="4">
        <f>SUM($N$54:N554)*0.1+$O$30</f>
        <v>5.5520223548061949E-6</v>
      </c>
      <c r="P554" s="4">
        <f>SUM($O$235:O554)</f>
        <v>-4.087483868749844E-3</v>
      </c>
      <c r="Q554" s="5">
        <f t="shared" si="126"/>
        <v>-6.1541975164364864E-6</v>
      </c>
      <c r="R554" s="4">
        <f>SUM($Q$54:Q554)*0.1+$O$8</f>
        <v>8.0573735271750185E-7</v>
      </c>
      <c r="S554" s="4">
        <f>SUM($R$235:R554)</f>
        <v>2.5010848971081127E-2</v>
      </c>
      <c r="T554">
        <f t="shared" si="127"/>
        <v>5.6101840352908151E-6</v>
      </c>
      <c r="U554">
        <f t="shared" si="128"/>
        <v>2.5342653583070581E-2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536.53078104358633</v>
      </c>
      <c r="E555">
        <f t="shared" si="116"/>
        <v>88.98229898236184</v>
      </c>
      <c r="F555">
        <f t="shared" si="117"/>
        <v>36287.327024952137</v>
      </c>
      <c r="G555">
        <f t="shared" si="118"/>
        <v>-16614.971337848248</v>
      </c>
      <c r="H555">
        <f t="shared" si="119"/>
        <v>93170.327125647091</v>
      </c>
      <c r="I555">
        <f t="shared" si="120"/>
        <v>94640.198273553979</v>
      </c>
      <c r="J555" s="41">
        <f t="shared" si="121"/>
        <v>543.8594749927845</v>
      </c>
      <c r="K555">
        <f t="shared" si="122"/>
        <v>35.703597915100858</v>
      </c>
      <c r="L555">
        <f t="shared" si="123"/>
        <v>36.277486907674358</v>
      </c>
      <c r="M555" s="41">
        <f t="shared" si="124"/>
        <v>72.269738294065021</v>
      </c>
      <c r="N555" s="5">
        <f t="shared" si="125"/>
        <v>1.0996667208311727E-6</v>
      </c>
      <c r="O555" s="4">
        <f>SUM($N$54:N555)*0.1+$O$30</f>
        <v>5.6619890268893092E-6</v>
      </c>
      <c r="P555" s="4">
        <f>SUM($O$235:O555)</f>
        <v>-4.0818218797229544E-3</v>
      </c>
      <c r="Q555" s="5">
        <f t="shared" si="126"/>
        <v>-6.1665052575586793E-6</v>
      </c>
      <c r="R555" s="4">
        <f>SUM($Q$54:Q555)*0.1+$O$8</f>
        <v>1.8908682696163045E-7</v>
      </c>
      <c r="S555" s="4">
        <f>SUM($R$235:R555)</f>
        <v>2.5011038057908087E-2</v>
      </c>
      <c r="T555">
        <f t="shared" si="127"/>
        <v>5.6651455028750463E-6</v>
      </c>
      <c r="U555">
        <f t="shared" si="128"/>
        <v>2.5341927602136185E-2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536.53078104358633</v>
      </c>
      <c r="E556">
        <f t="shared" si="116"/>
        <v>88.98229898236184</v>
      </c>
      <c r="F556">
        <f t="shared" si="117"/>
        <v>36287.327024952137</v>
      </c>
      <c r="G556">
        <f t="shared" si="118"/>
        <v>-16606.073107950015</v>
      </c>
      <c r="H556">
        <f t="shared" si="119"/>
        <v>93356.285982185305</v>
      </c>
      <c r="I556">
        <f t="shared" si="120"/>
        <v>94821.715848502499</v>
      </c>
      <c r="J556" s="41">
        <f t="shared" si="121"/>
        <v>543.8594749927845</v>
      </c>
      <c r="K556">
        <f t="shared" si="122"/>
        <v>35.772076538653124</v>
      </c>
      <c r="L556">
        <f t="shared" si="123"/>
        <v>36.277486907674358</v>
      </c>
      <c r="M556" s="41">
        <f t="shared" si="124"/>
        <v>72.303593471533006</v>
      </c>
      <c r="N556" s="5">
        <f t="shared" si="125"/>
        <v>1.0990777888917534E-6</v>
      </c>
      <c r="O556" s="4">
        <f>SUM($N$54:N556)*0.1+$O$30</f>
        <v>5.7718968057784859E-6</v>
      </c>
      <c r="P556" s="4">
        <f>SUM($O$235:O556)</f>
        <v>-4.0760499829171756E-3</v>
      </c>
      <c r="Q556" s="5">
        <f t="shared" si="126"/>
        <v>-6.1788129986808721E-6</v>
      </c>
      <c r="R556" s="4">
        <f>SUM($Q$54:Q556)*0.1+$O$8</f>
        <v>-4.2879447290645177E-7</v>
      </c>
      <c r="S556" s="4">
        <f>SUM($R$235:R556)</f>
        <v>2.501060926343518E-2</v>
      </c>
      <c r="T556">
        <f t="shared" si="127"/>
        <v>5.7878024704157803E-6</v>
      </c>
      <c r="U556">
        <f t="shared" si="128"/>
        <v>2.5340575352415913E-2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536.53078104358633</v>
      </c>
      <c r="E557">
        <f t="shared" si="116"/>
        <v>88.98229898236184</v>
      </c>
      <c r="F557">
        <f t="shared" si="117"/>
        <v>36287.327024952137</v>
      </c>
      <c r="G557">
        <f t="shared" si="118"/>
        <v>-16597.174878051774</v>
      </c>
      <c r="H557">
        <f t="shared" si="119"/>
        <v>93542.244838723534</v>
      </c>
      <c r="I557">
        <f t="shared" si="120"/>
        <v>95003.251435939455</v>
      </c>
      <c r="J557" s="41">
        <f t="shared" si="121"/>
        <v>543.8594749927845</v>
      </c>
      <c r="K557">
        <f t="shared" si="122"/>
        <v>35.840561957527626</v>
      </c>
      <c r="L557">
        <f t="shared" si="123"/>
        <v>36.277486907674358</v>
      </c>
      <c r="M557" s="41">
        <f t="shared" si="124"/>
        <v>72.33750099665339</v>
      </c>
      <c r="N557" s="5">
        <f t="shared" si="125"/>
        <v>1.0984888569523339E-6</v>
      </c>
      <c r="O557" s="4">
        <f>SUM($N$54:N557)*0.1+$O$30</f>
        <v>5.8817456914737182E-6</v>
      </c>
      <c r="P557" s="4">
        <f>SUM($O$235:O557)</f>
        <v>-4.0701682372257016E-3</v>
      </c>
      <c r="Q557" s="5">
        <f t="shared" si="126"/>
        <v>-6.1911207398030667E-6</v>
      </c>
      <c r="R557" s="4">
        <f>SUM($Q$54:Q557)*0.1+$O$8</f>
        <v>-1.0479065468867719E-6</v>
      </c>
      <c r="S557" s="4">
        <f>SUM($R$235:R557)</f>
        <v>2.5009561356888293E-2</v>
      </c>
      <c r="T557">
        <f t="shared" si="127"/>
        <v>5.9743652809464036E-6</v>
      </c>
      <c r="U557">
        <f t="shared" si="128"/>
        <v>2.5338595634787679E-2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536.53078104358633</v>
      </c>
      <c r="E558">
        <f t="shared" si="116"/>
        <v>88.98229898236184</v>
      </c>
      <c r="F558">
        <f t="shared" si="117"/>
        <v>36287.327024952137</v>
      </c>
      <c r="G558">
        <f t="shared" si="118"/>
        <v>-16588.276648153536</v>
      </c>
      <c r="H558">
        <f t="shared" si="119"/>
        <v>93728.203695261749</v>
      </c>
      <c r="I558">
        <f t="shared" si="120"/>
        <v>95184.804932805069</v>
      </c>
      <c r="J558" s="41">
        <f t="shared" si="121"/>
        <v>543.8594749927845</v>
      </c>
      <c r="K558">
        <f t="shared" si="122"/>
        <v>35.909054132844446</v>
      </c>
      <c r="L558">
        <f t="shared" si="123"/>
        <v>36.277486907674358</v>
      </c>
      <c r="M558" s="41">
        <f t="shared" si="124"/>
        <v>72.371460795848293</v>
      </c>
      <c r="N558" s="5">
        <f t="shared" si="125"/>
        <v>1.0978999250129144E-6</v>
      </c>
      <c r="O558" s="4">
        <f>SUM($N$54:N558)*0.1+$O$30</f>
        <v>5.9915356839750129E-6</v>
      </c>
      <c r="P558" s="4">
        <f>SUM($O$235:O558)</f>
        <v>-4.0641767015417267E-3</v>
      </c>
      <c r="Q558" s="5">
        <f t="shared" si="126"/>
        <v>-6.2034284809252596E-6</v>
      </c>
      <c r="R558" s="4">
        <f>SUM($Q$54:Q558)*0.1+$O$8</f>
        <v>-1.6682493949792758E-6</v>
      </c>
      <c r="S558" s="4">
        <f>SUM($R$235:R558)</f>
        <v>2.5007893107493313E-2</v>
      </c>
      <c r="T558">
        <f t="shared" si="127"/>
        <v>6.219449806549985E-6</v>
      </c>
      <c r="U558">
        <f t="shared" si="128"/>
        <v>2.5335987250098745E-2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536.53078104358633</v>
      </c>
      <c r="E559">
        <f t="shared" si="116"/>
        <v>88.98229898236184</v>
      </c>
      <c r="F559">
        <f t="shared" si="117"/>
        <v>36287.327024952137</v>
      </c>
      <c r="G559">
        <f t="shared" si="118"/>
        <v>-16579.378418255303</v>
      </c>
      <c r="H559">
        <f t="shared" si="119"/>
        <v>93914.162551799964</v>
      </c>
      <c r="I559">
        <f t="shared" si="120"/>
        <v>95366.376236814292</v>
      </c>
      <c r="J559" s="41">
        <f t="shared" si="121"/>
        <v>543.8594749927845</v>
      </c>
      <c r="K559">
        <f t="shared" si="122"/>
        <v>35.977553026015904</v>
      </c>
      <c r="L559">
        <f t="shared" si="123"/>
        <v>36.277486907674358</v>
      </c>
      <c r="M559" s="41">
        <f t="shared" si="124"/>
        <v>72.405472795564563</v>
      </c>
      <c r="N559" s="5">
        <f t="shared" si="125"/>
        <v>1.0973109930734954E-6</v>
      </c>
      <c r="O559" s="4">
        <f>SUM($N$54:N559)*0.1+$O$30</f>
        <v>6.1012667832823633E-6</v>
      </c>
      <c r="P559" s="4">
        <f>SUM($O$235:O559)</f>
        <v>-4.0580754347584441E-3</v>
      </c>
      <c r="Q559" s="5">
        <f t="shared" si="126"/>
        <v>-6.2157362220474524E-6</v>
      </c>
      <c r="R559" s="4">
        <f>SUM($Q$54:Q559)*0.1+$O$8</f>
        <v>-2.2898230171840446E-6</v>
      </c>
      <c r="S559" s="4">
        <f>SUM($R$235:R559)</f>
        <v>2.5005603284476128E-2</v>
      </c>
      <c r="T559">
        <f t="shared" si="127"/>
        <v>6.5168048774541772E-6</v>
      </c>
      <c r="U559">
        <f t="shared" si="128"/>
        <v>2.5332748999166932E-2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536.53078104358633</v>
      </c>
      <c r="E560">
        <f t="shared" si="116"/>
        <v>88.98229898236184</v>
      </c>
      <c r="F560">
        <f t="shared" si="117"/>
        <v>36287.327024952137</v>
      </c>
      <c r="G560">
        <f t="shared" si="118"/>
        <v>-16570.480188357065</v>
      </c>
      <c r="H560">
        <f t="shared" si="119"/>
        <v>94100.121408338193</v>
      </c>
      <c r="I560">
        <f t="shared" si="120"/>
        <v>95547.965246449501</v>
      </c>
      <c r="J560" s="41">
        <f t="shared" si="121"/>
        <v>543.8594749927845</v>
      </c>
      <c r="K560">
        <f t="shared" si="122"/>
        <v>36.046058598743855</v>
      </c>
      <c r="L560">
        <f t="shared" si="123"/>
        <v>36.277486907674358</v>
      </c>
      <c r="M560" s="41">
        <f t="shared" si="124"/>
        <v>72.439536922274215</v>
      </c>
      <c r="N560" s="5">
        <f t="shared" si="125"/>
        <v>1.0967220611340759E-6</v>
      </c>
      <c r="O560" s="4">
        <f>SUM($N$54:N560)*0.1+$O$30</f>
        <v>6.2109389893957694E-6</v>
      </c>
      <c r="P560" s="4">
        <f>SUM($O$235:O560)</f>
        <v>-4.0518644957690478E-3</v>
      </c>
      <c r="Q560" s="5">
        <f t="shared" si="126"/>
        <v>-6.2280439631696461E-6</v>
      </c>
      <c r="R560" s="4">
        <f>SUM($Q$54:Q560)*0.1+$O$8</f>
        <v>-2.9126274135009972E-6</v>
      </c>
      <c r="S560" s="4">
        <f>SUM($R$235:R560)</f>
        <v>2.5002690657062628E-2</v>
      </c>
      <c r="T560">
        <f t="shared" si="127"/>
        <v>6.859968045105899E-6</v>
      </c>
      <c r="U560">
        <f t="shared" si="128"/>
        <v>2.5328879682781875E-2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536.53078104358633</v>
      </c>
      <c r="E561">
        <f t="shared" si="116"/>
        <v>88.98229898236184</v>
      </c>
      <c r="F561">
        <f t="shared" si="117"/>
        <v>36287.327024952137</v>
      </c>
      <c r="G561">
        <f t="shared" si="118"/>
        <v>-16561.581958458832</v>
      </c>
      <c r="H561">
        <f t="shared" si="119"/>
        <v>94286.080264876393</v>
      </c>
      <c r="I561">
        <f t="shared" si="120"/>
        <v>95729.571860953511</v>
      </c>
      <c r="J561" s="41">
        <f t="shared" si="121"/>
        <v>543.8594749927845</v>
      </c>
      <c r="K561">
        <f t="shared" si="122"/>
        <v>36.114570813017032</v>
      </c>
      <c r="L561">
        <f t="shared" si="123"/>
        <v>36.277486907674358</v>
      </c>
      <c r="M561" s="41">
        <f t="shared" si="124"/>
        <v>72.473653102474941</v>
      </c>
      <c r="N561" s="5">
        <f t="shared" si="125"/>
        <v>1.0961331291946568E-6</v>
      </c>
      <c r="O561" s="4">
        <f>SUM($N$54:N561)*0.1+$O$30</f>
        <v>6.3205523023152378E-6</v>
      </c>
      <c r="P561" s="4">
        <f>SUM($O$235:O561)</f>
        <v>-4.0455439434667322E-3</v>
      </c>
      <c r="Q561" s="5">
        <f t="shared" si="126"/>
        <v>-6.2403517042918381E-6</v>
      </c>
      <c r="R561" s="4">
        <f>SUM($Q$54:Q561)*0.1+$O$8</f>
        <v>-3.5366625839301877E-6</v>
      </c>
      <c r="S561" s="4">
        <f>SUM($R$235:R561)</f>
        <v>2.4999153994478697E-2</v>
      </c>
      <c r="T561">
        <f t="shared" si="127"/>
        <v>7.2427455870597993E-6</v>
      </c>
      <c r="U561">
        <f t="shared" si="128"/>
        <v>2.5324378101706277E-2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536.53078104358633</v>
      </c>
      <c r="E562">
        <f t="shared" si="116"/>
        <v>88.98229898236184</v>
      </c>
      <c r="F562">
        <f t="shared" si="117"/>
        <v>36287.327024952137</v>
      </c>
      <c r="G562">
        <f t="shared" si="118"/>
        <v>-16552.683728560594</v>
      </c>
      <c r="H562">
        <f t="shared" si="119"/>
        <v>94472.039121414608</v>
      </c>
      <c r="I562">
        <f t="shared" si="120"/>
        <v>95911.195980322576</v>
      </c>
      <c r="J562" s="41">
        <f t="shared" si="121"/>
        <v>543.8594749927845</v>
      </c>
      <c r="K562">
        <f t="shared" si="122"/>
        <v>36.183089631108409</v>
      </c>
      <c r="L562">
        <f t="shared" si="123"/>
        <v>36.277486907674358</v>
      </c>
      <c r="M562" s="41">
        <f t="shared" si="124"/>
        <v>72.507821262690541</v>
      </c>
      <c r="N562" s="5">
        <f t="shared" si="125"/>
        <v>1.0955441972552373E-6</v>
      </c>
      <c r="O562" s="4">
        <f>SUM($N$54:N562)*0.1+$O$30</f>
        <v>6.4301067220407619E-6</v>
      </c>
      <c r="P562" s="4">
        <f>SUM($O$235:O562)</f>
        <v>-4.0391138367446913E-3</v>
      </c>
      <c r="Q562" s="5">
        <f t="shared" si="126"/>
        <v>-6.252659445414031E-6</v>
      </c>
      <c r="R562" s="4">
        <f>SUM($Q$54:Q562)*0.1+$O$8</f>
        <v>-4.161928528471589E-6</v>
      </c>
      <c r="S562" s="4">
        <f>SUM($R$235:R562)</f>
        <v>2.4994992065950225E-2</v>
      </c>
      <c r="T562">
        <f t="shared" si="127"/>
        <v>7.659498778179907E-6</v>
      </c>
      <c r="U562">
        <f t="shared" si="128"/>
        <v>2.531924305667721E-2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536.53078104358633</v>
      </c>
      <c r="E563">
        <f t="shared" si="116"/>
        <v>88.98229898236184</v>
      </c>
      <c r="F563">
        <f t="shared" si="117"/>
        <v>36287.327024952137</v>
      </c>
      <c r="G563">
        <f t="shared" si="118"/>
        <v>-16543.785498662361</v>
      </c>
      <c r="H563">
        <f t="shared" si="119"/>
        <v>94657.997977952837</v>
      </c>
      <c r="I563">
        <f t="shared" si="120"/>
        <v>96092.837505299409</v>
      </c>
      <c r="J563" s="41">
        <f t="shared" si="121"/>
        <v>543.8594749927845</v>
      </c>
      <c r="K563">
        <f t="shared" si="122"/>
        <v>36.251615015572561</v>
      </c>
      <c r="L563">
        <f t="shared" si="123"/>
        <v>36.277486907674358</v>
      </c>
      <c r="M563" s="41">
        <f t="shared" si="124"/>
        <v>72.542041329471417</v>
      </c>
      <c r="N563" s="5">
        <f t="shared" si="125"/>
        <v>1.0949552653158183E-6</v>
      </c>
      <c r="O563" s="4">
        <f>SUM($N$54:N563)*0.1+$O$30</f>
        <v>6.5396022485723416E-6</v>
      </c>
      <c r="P563" s="4">
        <f>SUM($O$235:O563)</f>
        <v>-4.0325742344961193E-3</v>
      </c>
      <c r="Q563" s="5">
        <f t="shared" si="126"/>
        <v>-6.2649671865362256E-6</v>
      </c>
      <c r="R563" s="4">
        <f>SUM($Q$54:Q563)*0.1+$O$8</f>
        <v>-4.7884252471252012E-6</v>
      </c>
      <c r="S563" s="4">
        <f>SUM($R$235:R563)</f>
        <v>2.4990203640703101E-2</v>
      </c>
      <c r="T563">
        <f t="shared" si="127"/>
        <v>8.1052707491383948E-6</v>
      </c>
      <c r="U563">
        <f t="shared" si="128"/>
        <v>2.5313473348407414E-2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536.53078104358633</v>
      </c>
      <c r="E564">
        <f t="shared" si="116"/>
        <v>88.98229898236184</v>
      </c>
      <c r="F564">
        <f t="shared" si="117"/>
        <v>36287.327024952137</v>
      </c>
      <c r="G564">
        <f t="shared" si="118"/>
        <v>-16534.887268764116</v>
      </c>
      <c r="H564">
        <f t="shared" si="119"/>
        <v>94843.956834491051</v>
      </c>
      <c r="I564">
        <f t="shared" si="120"/>
        <v>96274.496337366218</v>
      </c>
      <c r="J564" s="41">
        <f t="shared" si="121"/>
        <v>543.8594749927845</v>
      </c>
      <c r="K564">
        <f t="shared" si="122"/>
        <v>36.320146929243037</v>
      </c>
      <c r="L564">
        <f t="shared" si="123"/>
        <v>36.277486907674358</v>
      </c>
      <c r="M564" s="41">
        <f t="shared" si="124"/>
        <v>72.576313229394998</v>
      </c>
      <c r="N564" s="5">
        <f t="shared" si="125"/>
        <v>1.0943663333763984E-6</v>
      </c>
      <c r="O564" s="4">
        <f>SUM($N$54:N564)*0.1+$O$30</f>
        <v>6.6490388819099837E-6</v>
      </c>
      <c r="P564" s="4">
        <f>SUM($O$235:O564)</f>
        <v>-4.0259251956142094E-3</v>
      </c>
      <c r="Q564" s="5">
        <f t="shared" si="126"/>
        <v>-6.2772749276584184E-6</v>
      </c>
      <c r="R564" s="4">
        <f>SUM($Q$54:Q564)*0.1+$O$8</f>
        <v>-5.4161527398910512E-6</v>
      </c>
      <c r="S564" s="4">
        <f>SUM($R$235:R564)</f>
        <v>2.4984787487963209E-2</v>
      </c>
      <c r="T564">
        <f t="shared" si="127"/>
        <v>8.575804834240347E-6</v>
      </c>
      <c r="U564">
        <f t="shared" si="128"/>
        <v>2.5307067777586647E-2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536.53078104358633</v>
      </c>
      <c r="E565">
        <f t="shared" si="116"/>
        <v>88.98229898236184</v>
      </c>
      <c r="F565">
        <f t="shared" si="117"/>
        <v>36287.327024952137</v>
      </c>
      <c r="G565">
        <f t="shared" si="118"/>
        <v>-16525.989038865882</v>
      </c>
      <c r="H565">
        <f t="shared" si="119"/>
        <v>95029.915691029266</v>
      </c>
      <c r="I565">
        <f t="shared" si="120"/>
        <v>96456.172378738134</v>
      </c>
      <c r="J565" s="41">
        <f t="shared" si="121"/>
        <v>543.8594749927845</v>
      </c>
      <c r="K565">
        <f t="shared" si="122"/>
        <v>36.388685335229901</v>
      </c>
      <c r="L565">
        <f t="shared" si="123"/>
        <v>36.277486907674358</v>
      </c>
      <c r="M565" s="41">
        <f t="shared" si="124"/>
        <v>72.610636889066257</v>
      </c>
      <c r="N565" s="5">
        <f t="shared" si="125"/>
        <v>1.0937774014369793E-6</v>
      </c>
      <c r="O565" s="4">
        <f>SUM($N$54:N565)*0.1+$O$30</f>
        <v>6.7584166220536815E-6</v>
      </c>
      <c r="P565" s="4">
        <f>SUM($O$235:O565)</f>
        <v>-4.0191667789921557E-3</v>
      </c>
      <c r="Q565" s="5">
        <f t="shared" si="126"/>
        <v>-6.2895826687806113E-6</v>
      </c>
      <c r="R565" s="4">
        <f>SUM($Q$54:Q565)*0.1+$O$8</f>
        <v>-6.0451110067691121E-6</v>
      </c>
      <c r="S565" s="4">
        <f>SUM($R$235:R565)</f>
        <v>2.497874237695644E-2</v>
      </c>
      <c r="T565">
        <f t="shared" si="127"/>
        <v>9.0675003347897682E-6</v>
      </c>
      <c r="U565">
        <f t="shared" si="128"/>
        <v>2.5300025144883033E-2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536.53078104358633</v>
      </c>
      <c r="E566">
        <f t="shared" si="116"/>
        <v>88.98229898236184</v>
      </c>
      <c r="F566">
        <f t="shared" si="117"/>
        <v>36287.327024952137</v>
      </c>
      <c r="G566">
        <f t="shared" si="118"/>
        <v>-16517.090808967649</v>
      </c>
      <c r="H566">
        <f t="shared" si="119"/>
        <v>95215.874547567495</v>
      </c>
      <c r="I566">
        <f t="shared" si="120"/>
        <v>96637.865532356387</v>
      </c>
      <c r="J566" s="41">
        <f t="shared" si="121"/>
        <v>543.8594749927845</v>
      </c>
      <c r="K566">
        <f t="shared" si="122"/>
        <v>36.457230196917131</v>
      </c>
      <c r="L566">
        <f t="shared" si="123"/>
        <v>36.277486907674358</v>
      </c>
      <c r="M566" s="41">
        <f t="shared" si="124"/>
        <v>72.645012235118116</v>
      </c>
      <c r="N566" s="5">
        <f t="shared" si="125"/>
        <v>1.09318846949756E-6</v>
      </c>
      <c r="O566" s="4">
        <f>SUM($N$54:N566)*0.1+$O$30</f>
        <v>6.8677354690034349E-6</v>
      </c>
      <c r="P566" s="4">
        <f>SUM($O$235:O566)</f>
        <v>-4.0122990435231525E-3</v>
      </c>
      <c r="Q566" s="5">
        <f t="shared" si="126"/>
        <v>-6.301890409902805E-6</v>
      </c>
      <c r="R566" s="4">
        <f>SUM($Q$54:Q566)*0.1+$O$8</f>
        <v>-6.6753000477593838E-6</v>
      </c>
      <c r="S566" s="4">
        <f>SUM($R$235:R566)</f>
        <v>2.4972067076908681E-2</v>
      </c>
      <c r="T566">
        <f t="shared" si="127"/>
        <v>9.577338941471386E-6</v>
      </c>
      <c r="U566">
        <f t="shared" si="128"/>
        <v>2.5292344250944461E-2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536.53078104358633</v>
      </c>
      <c r="E567">
        <f t="shared" ref="E567:E630" si="132">IF(B567&lt;$B$41,$B$14,IF(AND($B$41&lt;=B567,B567&lt;$B$41+$G$8),$B$14+$B$17,$B$14+$B$17+$B$11))</f>
        <v>88.98229898236184</v>
      </c>
      <c r="F567">
        <f t="shared" ref="F567:F630" si="133">IF(B567&lt;$B$41,-$G$6*$B$13,IF(AND($B$41&lt;=B567,B567&lt;$B$41+$G$8),-$G$6*$B$13,-$G$6*$B$13-$G$5*$B$10))</f>
        <v>36287.327024952137</v>
      </c>
      <c r="G567">
        <f t="shared" ref="G567:G630" si="134">IF(B567&lt;$B$41,$B$14*B567,IF(AND($B$41&lt;=B567,B567&lt;$B$41+$G$8),$B$14*B567-(-B567+$B$41)*$B$17,$B$14*B567-(-B567+$B$41)*$B$17-(-B567+$B$41+$G$8)*$B$11+$G$5*$B$12))</f>
        <v>-16508.192579069411</v>
      </c>
      <c r="H567">
        <f t="shared" ref="H567:H630" si="135">IF(B567&lt;$B$41,-$B$13*B567,IF(AND($B$41&lt;=B567,B567&lt;=$B$41+$G$8),-$B$13*B567+(-B567+B554)*B529,-$B$13*B567+(-B567+$B$41)*$B$16+(-B567+$B$41+$G$8)*$B$10))</f>
        <v>95401.83340410571</v>
      </c>
      <c r="I567">
        <f t="shared" ref="I567:I630" si="136">SQRT(SUMSQ(H567,G567))</f>
        <v>96819.575701881608</v>
      </c>
      <c r="J567" s="41">
        <f t="shared" ref="J567:J630" si="137">SQRT(SUMSQ(D567:E567))</f>
        <v>543.8594749927845</v>
      </c>
      <c r="K567">
        <f t="shared" ref="K567:K630" si="138">32*I567/(PI()*$G$13^3)</f>
        <v>36.525781477960109</v>
      </c>
      <c r="L567">
        <f t="shared" ref="L567:L630" si="139">16*F567/(PI()*$G$13^3)*$G$23</f>
        <v>36.277486907674358</v>
      </c>
      <c r="M567" s="41">
        <f t="shared" ref="M567:M630" si="140">SQRT(K567^2+3*L567^2)</f>
        <v>72.679439194211923</v>
      </c>
      <c r="N567" s="5">
        <f t="shared" ref="N567:N630" si="141">-G567/($G$15*$B$42)</f>
        <v>1.0925995375581408E-6</v>
      </c>
      <c r="O567" s="4">
        <f>SUM($N$54:N567)*0.1+$O$30</f>
        <v>6.9769954227592507E-6</v>
      </c>
      <c r="P567" s="4">
        <f>SUM($O$235:O567)</f>
        <v>-4.005322048100393E-3</v>
      </c>
      <c r="Q567" s="5">
        <f t="shared" ref="Q567:Q630" si="142">-H567/($B$42*$G$15)</f>
        <v>-6.3141981510249987E-6</v>
      </c>
      <c r="R567" s="4">
        <f>SUM($Q$54:Q567)*0.1+$O$8</f>
        <v>-7.3067198628618934E-6</v>
      </c>
      <c r="S567" s="4">
        <f>SUM($R$235:R567)</f>
        <v>2.4964760357045819E-2</v>
      </c>
      <c r="T567">
        <f t="shared" ref="T567:T630" si="143">SQRT(SUMSQ(O567,R567))</f>
        <v>1.0102802595495177E-5</v>
      </c>
      <c r="U567">
        <f t="shared" ref="U567:U630" si="144">SQRT(S567^2+P567^2)</f>
        <v>2.5284023896399985E-2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536.53078104358633</v>
      </c>
      <c r="E568">
        <f t="shared" si="132"/>
        <v>88.98229898236184</v>
      </c>
      <c r="F568">
        <f t="shared" si="133"/>
        <v>36287.327024952137</v>
      </c>
      <c r="G568">
        <f t="shared" si="134"/>
        <v>-16499.294349171178</v>
      </c>
      <c r="H568">
        <f t="shared" si="135"/>
        <v>95587.792260643924</v>
      </c>
      <c r="I568">
        <f t="shared" si="136"/>
        <v>97001.30279168734</v>
      </c>
      <c r="J568" s="41">
        <f t="shared" si="137"/>
        <v>543.8594749927845</v>
      </c>
      <c r="K568">
        <f t="shared" si="138"/>
        <v>36.594339142283161</v>
      </c>
      <c r="L568">
        <f t="shared" si="139"/>
        <v>36.277486907674358</v>
      </c>
      <c r="M568" s="41">
        <f t="shared" si="140"/>
        <v>72.713917693037914</v>
      </c>
      <c r="N568" s="5">
        <f t="shared" si="141"/>
        <v>1.0920106056187215E-6</v>
      </c>
      <c r="O568" s="4">
        <f>SUM($N$54:N568)*0.1+$O$30</f>
        <v>7.0861964833211221E-6</v>
      </c>
      <c r="P568" s="4">
        <f>SUM($O$235:O568)</f>
        <v>-3.9982358516170722E-3</v>
      </c>
      <c r="Q568" s="5">
        <f t="shared" si="142"/>
        <v>-6.3265058921471916E-6</v>
      </c>
      <c r="R568" s="4">
        <f>SUM($Q$54:Q568)*0.1+$O$8</f>
        <v>-7.9393704520766138E-6</v>
      </c>
      <c r="S568" s="4">
        <f>SUM($R$235:R568)</f>
        <v>2.4956820986593742E-2</v>
      </c>
      <c r="T568">
        <f t="shared" si="143"/>
        <v>1.0641794199078454E-5</v>
      </c>
      <c r="U568">
        <f t="shared" si="144"/>
        <v>2.5275062881861283E-2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536.53078104358633</v>
      </c>
      <c r="E569">
        <f t="shared" si="132"/>
        <v>88.98229898236184</v>
      </c>
      <c r="F569">
        <f t="shared" si="133"/>
        <v>36287.327024952137</v>
      </c>
      <c r="G569">
        <f t="shared" si="134"/>
        <v>-16490.39611927294</v>
      </c>
      <c r="H569">
        <f t="shared" si="135"/>
        <v>95773.751117182153</v>
      </c>
      <c r="I569">
        <f t="shared" si="136"/>
        <v>97183.046706853565</v>
      </c>
      <c r="J569" s="41">
        <f t="shared" si="137"/>
        <v>543.8594749927845</v>
      </c>
      <c r="K569">
        <f t="shared" si="138"/>
        <v>36.662903154077121</v>
      </c>
      <c r="L569">
        <f t="shared" si="139"/>
        <v>36.277486907674358</v>
      </c>
      <c r="M569" s="41">
        <f t="shared" si="140"/>
        <v>72.748447658315655</v>
      </c>
      <c r="N569" s="5">
        <f t="shared" si="141"/>
        <v>1.0914216736793022E-6</v>
      </c>
      <c r="O569" s="4">
        <f>SUM($N$54:N569)*0.1+$O$30</f>
        <v>7.1953386506890492E-6</v>
      </c>
      <c r="P569" s="4">
        <f>SUM($O$235:O569)</f>
        <v>-3.9910405129663833E-3</v>
      </c>
      <c r="Q569" s="5">
        <f t="shared" si="142"/>
        <v>-6.3388136332693853E-6</v>
      </c>
      <c r="R569" s="4">
        <f>SUM($Q$54:Q569)*0.1+$O$8</f>
        <v>-8.5732518154035451E-6</v>
      </c>
      <c r="S569" s="4">
        <f>SUM($R$235:R569)</f>
        <v>2.4948247734778339E-2</v>
      </c>
      <c r="T569">
        <f t="shared" si="143"/>
        <v>1.119256650587433E-5</v>
      </c>
      <c r="U569">
        <f t="shared" si="144"/>
        <v>2.5265460007924088E-2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536.53078104358633</v>
      </c>
      <c r="E570">
        <f t="shared" si="132"/>
        <v>88.98229898236184</v>
      </c>
      <c r="F570">
        <f t="shared" si="133"/>
        <v>36287.327024952137</v>
      </c>
      <c r="G570">
        <f t="shared" si="134"/>
        <v>-16481.497889374707</v>
      </c>
      <c r="H570">
        <f t="shared" si="135"/>
        <v>95959.709973720368</v>
      </c>
      <c r="I570">
        <f t="shared" si="136"/>
        <v>97364.807353160169</v>
      </c>
      <c r="J570" s="41">
        <f t="shared" si="137"/>
        <v>543.8594749927845</v>
      </c>
      <c r="K570">
        <f t="shared" si="138"/>
        <v>36.731473477796882</v>
      </c>
      <c r="L570">
        <f t="shared" si="139"/>
        <v>36.277486907674358</v>
      </c>
      <c r="M570" s="41">
        <f t="shared" si="140"/>
        <v>72.783029016794501</v>
      </c>
      <c r="N570" s="5">
        <f t="shared" si="141"/>
        <v>1.0908327417398829E-6</v>
      </c>
      <c r="O570" s="4">
        <f>SUM($N$54:N570)*0.1+$O$30</f>
        <v>7.3044219248630387E-6</v>
      </c>
      <c r="P570" s="4">
        <f>SUM($O$235:O570)</f>
        <v>-3.9837360910415206E-3</v>
      </c>
      <c r="Q570" s="5">
        <f t="shared" si="142"/>
        <v>-6.3511213743915781E-6</v>
      </c>
      <c r="R570" s="4">
        <f>SUM($Q$54:Q570)*0.1+$O$8</f>
        <v>-9.2083639528426871E-6</v>
      </c>
      <c r="S570" s="4">
        <f>SUM($R$235:R570)</f>
        <v>2.4939039370825495E-2</v>
      </c>
      <c r="T570">
        <f t="shared" si="143"/>
        <v>1.1753660976241933E-5</v>
      </c>
      <c r="U570">
        <f t="shared" si="144"/>
        <v>2.5255214075169723E-2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536.53078104358633</v>
      </c>
      <c r="E571">
        <f t="shared" si="132"/>
        <v>88.98229898236184</v>
      </c>
      <c r="F571">
        <f t="shared" si="133"/>
        <v>36287.327024952137</v>
      </c>
      <c r="G571">
        <f t="shared" si="134"/>
        <v>-16472.599659476469</v>
      </c>
      <c r="H571">
        <f t="shared" si="135"/>
        <v>96145.668830258583</v>
      </c>
      <c r="I571">
        <f t="shared" si="136"/>
        <v>97546.584637080654</v>
      </c>
      <c r="J571" s="41">
        <f t="shared" si="137"/>
        <v>543.8594749927845</v>
      </c>
      <c r="K571">
        <f t="shared" si="138"/>
        <v>36.800050078158989</v>
      </c>
      <c r="L571">
        <f t="shared" si="139"/>
        <v>36.277486907674358</v>
      </c>
      <c r="M571" s="41">
        <f t="shared" si="140"/>
        <v>72.817661695254003</v>
      </c>
      <c r="N571" s="5">
        <f t="shared" si="141"/>
        <v>1.0902438098004637E-6</v>
      </c>
      <c r="O571" s="4">
        <f>SUM($N$54:N571)*0.1+$O$30</f>
        <v>7.4134463058430838E-6</v>
      </c>
      <c r="P571" s="4">
        <f>SUM($O$235:O571)</f>
        <v>-3.9763226447356772E-3</v>
      </c>
      <c r="Q571" s="5">
        <f t="shared" si="142"/>
        <v>-6.363429115513771E-6</v>
      </c>
      <c r="R571" s="4">
        <f>SUM($Q$54:Q571)*0.1+$O$8</f>
        <v>-9.8447068643940942E-6</v>
      </c>
      <c r="S571" s="4">
        <f>SUM($R$235:R571)</f>
        <v>2.49291946639611E-2</v>
      </c>
      <c r="T571">
        <f t="shared" si="143"/>
        <v>1.2323856513911003E-5</v>
      </c>
      <c r="U571">
        <f t="shared" si="144"/>
        <v>2.52443238841666E-2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536.53078104358633</v>
      </c>
      <c r="E572">
        <f t="shared" si="132"/>
        <v>88.98229898236184</v>
      </c>
      <c r="F572">
        <f t="shared" si="133"/>
        <v>36287.327024952137</v>
      </c>
      <c r="G572">
        <f t="shared" si="134"/>
        <v>-16463.701429578228</v>
      </c>
      <c r="H572">
        <f t="shared" si="135"/>
        <v>96331.627686796812</v>
      </c>
      <c r="I572">
        <f t="shared" si="136"/>
        <v>97728.378465775924</v>
      </c>
      <c r="J572" s="41">
        <f t="shared" si="137"/>
        <v>543.8594749927845</v>
      </c>
      <c r="K572">
        <f t="shared" si="138"/>
        <v>36.868632920139326</v>
      </c>
      <c r="L572">
        <f t="shared" si="139"/>
        <v>36.277486907674358</v>
      </c>
      <c r="M572" s="41">
        <f t="shared" si="140"/>
        <v>72.852345620504451</v>
      </c>
      <c r="N572" s="5">
        <f t="shared" si="141"/>
        <v>1.089654877861044E-6</v>
      </c>
      <c r="O572" s="4">
        <f>SUM($N$54:N572)*0.1+$O$30</f>
        <v>7.5224117936291914E-6</v>
      </c>
      <c r="P572" s="4">
        <f>SUM($O$235:O572)</f>
        <v>-3.9688002329420482E-3</v>
      </c>
      <c r="Q572" s="5">
        <f t="shared" si="142"/>
        <v>-6.3757368566359655E-6</v>
      </c>
      <c r="R572" s="4">
        <f>SUM($Q$54:Q572)*0.1+$O$8</f>
        <v>-1.0482280550057685E-5</v>
      </c>
      <c r="S572" s="4">
        <f>SUM($R$235:R572)</f>
        <v>2.4918712383411042E-2</v>
      </c>
      <c r="T572">
        <f t="shared" si="143"/>
        <v>1.2902127139470033E-5</v>
      </c>
      <c r="U572">
        <f t="shared" si="144"/>
        <v>2.523278823547179E-2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536.53078104358633</v>
      </c>
      <c r="E573">
        <f t="shared" si="132"/>
        <v>88.98229898236184</v>
      </c>
      <c r="F573">
        <f t="shared" si="133"/>
        <v>36287.327024952137</v>
      </c>
      <c r="G573">
        <f t="shared" si="134"/>
        <v>-16454.803199679991</v>
      </c>
      <c r="H573">
        <f t="shared" si="135"/>
        <v>96517.586543335026</v>
      </c>
      <c r="I573">
        <f t="shared" si="136"/>
        <v>97910.188747087843</v>
      </c>
      <c r="J573" s="41">
        <f t="shared" si="137"/>
        <v>543.8594749927845</v>
      </c>
      <c r="K573">
        <f t="shared" si="138"/>
        <v>36.937221968970661</v>
      </c>
      <c r="L573">
        <f t="shared" si="139"/>
        <v>36.277486907674358</v>
      </c>
      <c r="M573" s="41">
        <f t="shared" si="140"/>
        <v>72.887080719387185</v>
      </c>
      <c r="N573" s="5">
        <f t="shared" si="141"/>
        <v>1.0890659459216245E-6</v>
      </c>
      <c r="O573" s="4">
        <f>SUM($N$54:N573)*0.1+$O$30</f>
        <v>7.6313183882213546E-6</v>
      </c>
      <c r="P573" s="4">
        <f>SUM($O$235:O573)</f>
        <v>-3.9611689145538269E-3</v>
      </c>
      <c r="Q573" s="5">
        <f t="shared" si="142"/>
        <v>-6.3880445977581584E-6</v>
      </c>
      <c r="R573" s="4">
        <f>SUM($Q$54:Q573)*0.1+$O$8</f>
        <v>-1.1121085009833487E-5</v>
      </c>
      <c r="S573" s="4">
        <f>SUM($R$235:R573)</f>
        <v>2.490759129840121E-2</v>
      </c>
      <c r="T573">
        <f t="shared" si="143"/>
        <v>1.3487607354099112E-5</v>
      </c>
      <c r="U573">
        <f t="shared" si="144"/>
        <v>2.52206059296326E-2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536.53078104358633</v>
      </c>
      <c r="E574">
        <f t="shared" si="132"/>
        <v>88.98229898236184</v>
      </c>
      <c r="F574">
        <f t="shared" si="133"/>
        <v>36287.327024952137</v>
      </c>
      <c r="G574">
        <f t="shared" si="134"/>
        <v>-16445.904969781757</v>
      </c>
      <c r="H574">
        <f t="shared" si="135"/>
        <v>96703.545399873241</v>
      </c>
      <c r="I574">
        <f t="shared" si="136"/>
        <v>98092.015389533306</v>
      </c>
      <c r="J574" s="41">
        <f t="shared" si="137"/>
        <v>543.8594749927845</v>
      </c>
      <c r="K574">
        <f t="shared" si="138"/>
        <v>37.005817190140434</v>
      </c>
      <c r="L574">
        <f t="shared" si="139"/>
        <v>36.277486907674358</v>
      </c>
      <c r="M574" s="41">
        <f t="shared" si="140"/>
        <v>72.921866918775109</v>
      </c>
      <c r="N574" s="5">
        <f t="shared" si="141"/>
        <v>1.0884770139822054E-6</v>
      </c>
      <c r="O574" s="4">
        <f>SUM($N$54:N574)*0.1+$O$30</f>
        <v>7.7401660896195734E-6</v>
      </c>
      <c r="P574" s="4">
        <f>SUM($O$235:O574)</f>
        <v>-3.9534287484642074E-3</v>
      </c>
      <c r="Q574" s="5">
        <f t="shared" si="142"/>
        <v>-6.4003523388803513E-6</v>
      </c>
      <c r="R574" s="4">
        <f>SUM($Q$54:Q574)*0.1+$O$8</f>
        <v>-1.1761120243721526E-5</v>
      </c>
      <c r="S574" s="4">
        <f>SUM($R$235:R574)</f>
        <v>2.4895830178157489E-2</v>
      </c>
      <c r="T574">
        <f t="shared" si="143"/>
        <v>1.4079563930824457E-5</v>
      </c>
      <c r="U574">
        <f t="shared" si="144"/>
        <v>2.5207775767188197E-2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536.53078104358633</v>
      </c>
      <c r="E575">
        <f t="shared" si="132"/>
        <v>88.98229898236184</v>
      </c>
      <c r="F575">
        <f t="shared" si="133"/>
        <v>36287.327024952137</v>
      </c>
      <c r="G575">
        <f t="shared" si="134"/>
        <v>-16437.006739883524</v>
      </c>
      <c r="H575">
        <f t="shared" si="135"/>
        <v>96889.504256411456</v>
      </c>
      <c r="I575">
        <f t="shared" si="136"/>
        <v>98273.858302298016</v>
      </c>
      <c r="J575" s="41">
        <f t="shared" si="137"/>
        <v>543.8594749927845</v>
      </c>
      <c r="K575">
        <f t="shared" si="138"/>
        <v>37.07441854938839</v>
      </c>
      <c r="L575">
        <f t="shared" si="139"/>
        <v>36.277486907674358</v>
      </c>
      <c r="M575" s="41">
        <f t="shared" si="140"/>
        <v>72.956704145573127</v>
      </c>
      <c r="N575" s="5">
        <f t="shared" si="141"/>
        <v>1.0878880820427863E-6</v>
      </c>
      <c r="O575" s="4">
        <f>SUM($N$54:N575)*0.1+$O$30</f>
        <v>7.8489548978238547E-6</v>
      </c>
      <c r="P575" s="4">
        <f>SUM($O$235:O575)</f>
        <v>-3.9455797935663839E-3</v>
      </c>
      <c r="Q575" s="5">
        <f t="shared" si="142"/>
        <v>-6.4126600800025441E-6</v>
      </c>
      <c r="R575" s="4">
        <f>SUM($Q$54:Q575)*0.1+$O$8</f>
        <v>-1.2402386251721777E-5</v>
      </c>
      <c r="S575" s="4">
        <f>SUM($R$235:R575)</f>
        <v>2.4883427791905766E-2</v>
      </c>
      <c r="T575">
        <f t="shared" si="143"/>
        <v>1.4677372984460482E-5</v>
      </c>
      <c r="U575">
        <f t="shared" si="144"/>
        <v>2.5194296548671242E-2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536.53078104358633</v>
      </c>
      <c r="E576">
        <f t="shared" si="132"/>
        <v>88.98229898236184</v>
      </c>
      <c r="F576">
        <f t="shared" si="133"/>
        <v>36287.327024952137</v>
      </c>
      <c r="G576">
        <f t="shared" si="134"/>
        <v>-16428.108509985286</v>
      </c>
      <c r="H576">
        <f t="shared" si="135"/>
        <v>97075.463112949685</v>
      </c>
      <c r="I576">
        <f t="shared" si="136"/>
        <v>98455.71739523056</v>
      </c>
      <c r="J576" s="41">
        <f t="shared" si="137"/>
        <v>543.8594749927845</v>
      </c>
      <c r="K576">
        <f t="shared" si="138"/>
        <v>37.143026012704354</v>
      </c>
      <c r="L576">
        <f t="shared" si="139"/>
        <v>36.277486907674358</v>
      </c>
      <c r="M576" s="41">
        <f t="shared" si="140"/>
        <v>72.991592326718603</v>
      </c>
      <c r="N576" s="5">
        <f t="shared" si="141"/>
        <v>1.0872991501033669E-6</v>
      </c>
      <c r="O576" s="4">
        <f>SUM($N$54:N576)*0.1+$O$30</f>
        <v>7.9576848128341915E-6</v>
      </c>
      <c r="P576" s="4">
        <f>SUM($O$235:O576)</f>
        <v>-3.9376221087535496E-3</v>
      </c>
      <c r="Q576" s="5">
        <f t="shared" si="142"/>
        <v>-6.4249678211247378E-6</v>
      </c>
      <c r="R576" s="4">
        <f>SUM($Q$54:Q576)*0.1+$O$8</f>
        <v>-1.3044883033834265E-5</v>
      </c>
      <c r="S576" s="4">
        <f>SUM($R$235:R576)</f>
        <v>2.4870382908871932E-2</v>
      </c>
      <c r="T576">
        <f t="shared" si="143"/>
        <v>1.5280501331658888E-5</v>
      </c>
      <c r="U576">
        <f t="shared" si="144"/>
        <v>2.518016707460961E-2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536.53078104358633</v>
      </c>
      <c r="E577">
        <f t="shared" si="132"/>
        <v>88.98229898236184</v>
      </c>
      <c r="F577">
        <f t="shared" si="133"/>
        <v>36287.327024952137</v>
      </c>
      <c r="G577">
        <f t="shared" si="134"/>
        <v>-16419.210280087053</v>
      </c>
      <c r="H577">
        <f t="shared" si="135"/>
        <v>97261.421969487899</v>
      </c>
      <c r="I577">
        <f t="shared" si="136"/>
        <v>98637.59257883628</v>
      </c>
      <c r="J577" s="41">
        <f t="shared" si="137"/>
        <v>543.8594749927845</v>
      </c>
      <c r="K577">
        <f t="shared" si="138"/>
        <v>37.21163954632592</v>
      </c>
      <c r="L577">
        <f t="shared" si="139"/>
        <v>36.277486907674358</v>
      </c>
      <c r="M577" s="41">
        <f t="shared" si="140"/>
        <v>73.026531389181713</v>
      </c>
      <c r="N577" s="5">
        <f t="shared" si="141"/>
        <v>1.0867102181639478E-6</v>
      </c>
      <c r="O577" s="4">
        <f>SUM($N$54:N577)*0.1+$O$30</f>
        <v>8.066355834650584E-6</v>
      </c>
      <c r="P577" s="4">
        <f>SUM($O$235:O577)</f>
        <v>-3.9295557529188986E-3</v>
      </c>
      <c r="Q577" s="5">
        <f t="shared" si="142"/>
        <v>-6.4372755622469315E-6</v>
      </c>
      <c r="R577" s="4">
        <f>SUM($Q$54:Q577)*0.1+$O$8</f>
        <v>-1.3688610590058937E-5</v>
      </c>
      <c r="S577" s="4">
        <f>SUM($R$235:R577)</f>
        <v>2.4856694298281874E-2</v>
      </c>
      <c r="T577">
        <f t="shared" si="143"/>
        <v>1.5888491317223143E-5</v>
      </c>
      <c r="U577">
        <f t="shared" si="144"/>
        <v>2.5165386145528081E-2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536.53078104358633</v>
      </c>
      <c r="E578">
        <f t="shared" si="132"/>
        <v>88.98229898236184</v>
      </c>
      <c r="F578">
        <f t="shared" si="133"/>
        <v>36287.327024952137</v>
      </c>
      <c r="G578">
        <f t="shared" si="134"/>
        <v>-16410.312050188815</v>
      </c>
      <c r="H578">
        <f t="shared" si="135"/>
        <v>97447.380826026114</v>
      </c>
      <c r="I578">
        <f t="shared" si="136"/>
        <v>98819.483764271572</v>
      </c>
      <c r="J578" s="41">
        <f t="shared" si="137"/>
        <v>543.8594749927845</v>
      </c>
      <c r="K578">
        <f t="shared" si="138"/>
        <v>37.280259116736282</v>
      </c>
      <c r="L578">
        <f t="shared" si="139"/>
        <v>36.277486907674358</v>
      </c>
      <c r="M578" s="41">
        <f t="shared" si="140"/>
        <v>73.061521259965929</v>
      </c>
      <c r="N578" s="5">
        <f t="shared" si="141"/>
        <v>1.0861212862245283E-6</v>
      </c>
      <c r="O578" s="4">
        <f>SUM($N$54:N578)*0.1+$O$30</f>
        <v>8.174967963273039E-6</v>
      </c>
      <c r="P578" s="4">
        <f>SUM($O$235:O578)</f>
        <v>-3.9213807849556252E-3</v>
      </c>
      <c r="Q578" s="5">
        <f t="shared" si="142"/>
        <v>-6.4495833033691244E-6</v>
      </c>
      <c r="R578" s="4">
        <f>SUM($Q$54:Q578)*0.1+$O$8</f>
        <v>-1.4333568920395847E-5</v>
      </c>
      <c r="S578" s="4">
        <f>SUM($R$235:R578)</f>
        <v>2.4842360729361478E-2</v>
      </c>
      <c r="T578">
        <f t="shared" si="143"/>
        <v>1.6500948433234931E-5</v>
      </c>
      <c r="U578">
        <f t="shared" si="144"/>
        <v>2.5149952561950104E-2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536.53078104358633</v>
      </c>
      <c r="E579">
        <f t="shared" si="132"/>
        <v>88.98229898236184</v>
      </c>
      <c r="F579">
        <f t="shared" si="133"/>
        <v>36287.327024952137</v>
      </c>
      <c r="G579">
        <f t="shared" si="134"/>
        <v>-16401.413820290574</v>
      </c>
      <c r="H579">
        <f t="shared" si="135"/>
        <v>97633.339682564343</v>
      </c>
      <c r="I579">
        <f t="shared" si="136"/>
        <v>99001.390863337932</v>
      </c>
      <c r="J579" s="41">
        <f t="shared" si="137"/>
        <v>543.8594749927845</v>
      </c>
      <c r="K579">
        <f t="shared" si="138"/>
        <v>37.348884690662011</v>
      </c>
      <c r="L579">
        <f t="shared" si="139"/>
        <v>36.277486907674358</v>
      </c>
      <c r="M579" s="41">
        <f t="shared" si="140"/>
        <v>73.096561866108459</v>
      </c>
      <c r="N579" s="5">
        <f t="shared" si="141"/>
        <v>1.0855323542851086E-6</v>
      </c>
      <c r="O579" s="4">
        <f>SUM($N$54:N579)*0.1+$O$30</f>
        <v>8.2835211987015495E-6</v>
      </c>
      <c r="P579" s="4">
        <f>SUM($O$235:O579)</f>
        <v>-3.9130972637569233E-3</v>
      </c>
      <c r="Q579" s="5">
        <f t="shared" si="142"/>
        <v>-6.4618910444913181E-6</v>
      </c>
      <c r="R579" s="4">
        <f>SUM($Q$54:Q579)*0.1+$O$8</f>
        <v>-1.4979758024844994E-5</v>
      </c>
      <c r="S579" s="4">
        <f>SUM($R$235:R579)</f>
        <v>2.4827380971336632E-2</v>
      </c>
      <c r="T579">
        <f t="shared" si="143"/>
        <v>1.7117531186834331E-5</v>
      </c>
      <c r="U579">
        <f t="shared" si="144"/>
        <v>2.5133865124399593E-2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536.53078104358633</v>
      </c>
      <c r="E580">
        <f t="shared" si="132"/>
        <v>88.98229898236184</v>
      </c>
      <c r="F580">
        <f t="shared" si="133"/>
        <v>36287.327024952137</v>
      </c>
      <c r="G580">
        <f t="shared" si="134"/>
        <v>-16392.515590392337</v>
      </c>
      <c r="H580">
        <f t="shared" si="135"/>
        <v>97819.298539102558</v>
      </c>
      <c r="I580">
        <f t="shared" si="136"/>
        <v>99183.313788476167</v>
      </c>
      <c r="J580" s="41">
        <f t="shared" si="137"/>
        <v>543.8594749927845</v>
      </c>
      <c r="K580">
        <f t="shared" si="138"/>
        <v>37.41751623507087</v>
      </c>
      <c r="L580">
        <f t="shared" si="139"/>
        <v>36.277486907674358</v>
      </c>
      <c r="M580" s="41">
        <f t="shared" si="140"/>
        <v>73.131653134680647</v>
      </c>
      <c r="N580" s="5">
        <f t="shared" si="141"/>
        <v>1.0849434223456893E-6</v>
      </c>
      <c r="O580" s="4">
        <f>SUM($N$54:N580)*0.1+$O$30</f>
        <v>8.3920155409361225E-6</v>
      </c>
      <c r="P580" s="4">
        <f>SUM($O$235:O580)</f>
        <v>-3.9047052482159873E-3</v>
      </c>
      <c r="Q580" s="5">
        <f t="shared" si="142"/>
        <v>-6.474198785613511E-6</v>
      </c>
      <c r="R580" s="4">
        <f>SUM($Q$54:Q580)*0.1+$O$8</f>
        <v>-1.5627177903406326E-5</v>
      </c>
      <c r="S580" s="4">
        <f>SUM($R$235:R580)</f>
        <v>2.4811753793433224E-2</v>
      </c>
      <c r="T580">
        <f t="shared" si="143"/>
        <v>1.773794277992869E-5</v>
      </c>
      <c r="U580">
        <f t="shared" si="144"/>
        <v>2.5117122633402763E-2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536.53078104358633</v>
      </c>
      <c r="E581">
        <f t="shared" si="132"/>
        <v>88.98229898236184</v>
      </c>
      <c r="F581">
        <f t="shared" si="133"/>
        <v>36287.327024952137</v>
      </c>
      <c r="G581">
        <f t="shared" si="134"/>
        <v>-16383.617360494103</v>
      </c>
      <c r="H581">
        <f t="shared" si="135"/>
        <v>98005.257395640772</v>
      </c>
      <c r="I581">
        <f t="shared" si="136"/>
        <v>99365.252452760789</v>
      </c>
      <c r="J581" s="41">
        <f t="shared" si="137"/>
        <v>543.8594749927845</v>
      </c>
      <c r="K581">
        <f t="shared" si="138"/>
        <v>37.486153717169678</v>
      </c>
      <c r="L581">
        <f t="shared" si="139"/>
        <v>36.277486907674358</v>
      </c>
      <c r="M581" s="41">
        <f t="shared" si="140"/>
        <v>73.166794992788411</v>
      </c>
      <c r="N581" s="5">
        <f t="shared" si="141"/>
        <v>1.0843544904062703E-6</v>
      </c>
      <c r="O581" s="4">
        <f>SUM($N$54:N581)*0.1+$O$30</f>
        <v>8.5004509899767444E-6</v>
      </c>
      <c r="P581" s="4">
        <f>SUM($O$235:O581)</f>
        <v>-3.8962047972260104E-3</v>
      </c>
      <c r="Q581" s="5">
        <f t="shared" si="142"/>
        <v>-6.4865065267357038E-6</v>
      </c>
      <c r="R581" s="4">
        <f>SUM($Q$54:Q581)*0.1+$O$8</f>
        <v>-1.6275828556079895E-5</v>
      </c>
      <c r="S581" s="4">
        <f>SUM($R$235:R581)</f>
        <v>2.4795477964877143E-2</v>
      </c>
      <c r="T581">
        <f t="shared" si="143"/>
        <v>1.8361924251556598E-5</v>
      </c>
      <c r="U581">
        <f t="shared" si="144"/>
        <v>2.509972388949E-2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536.53078104358633</v>
      </c>
      <c r="E582">
        <f t="shared" si="132"/>
        <v>88.98229898236184</v>
      </c>
      <c r="F582">
        <f t="shared" si="133"/>
        <v>36287.327024952137</v>
      </c>
      <c r="G582">
        <f t="shared" si="134"/>
        <v>-16374.719130595866</v>
      </c>
      <c r="H582">
        <f t="shared" si="135"/>
        <v>98191.216252179001</v>
      </c>
      <c r="I582">
        <f t="shared" si="136"/>
        <v>99547.20676989427</v>
      </c>
      <c r="J582" s="41">
        <f t="shared" si="137"/>
        <v>543.8594749927845</v>
      </c>
      <c r="K582">
        <f t="shared" si="138"/>
        <v>37.554797104402162</v>
      </c>
      <c r="L582">
        <f t="shared" si="139"/>
        <v>36.277486907674358</v>
      </c>
      <c r="M582" s="41">
        <f t="shared" si="140"/>
        <v>73.201987367572656</v>
      </c>
      <c r="N582" s="5">
        <f t="shared" si="141"/>
        <v>1.0837655584668508E-6</v>
      </c>
      <c r="O582" s="4">
        <f>SUM($N$54:N582)*0.1+$O$30</f>
        <v>8.6088275458234286E-6</v>
      </c>
      <c r="P582" s="4">
        <f>SUM($O$235:O582)</f>
        <v>-3.887595969680187E-3</v>
      </c>
      <c r="Q582" s="5">
        <f t="shared" si="142"/>
        <v>-6.4988142678578984E-6</v>
      </c>
      <c r="R582" s="4">
        <f>SUM($Q$54:Q582)*0.1+$O$8</f>
        <v>-1.6925709982865703E-5</v>
      </c>
      <c r="S582" s="4">
        <f>SUM($R$235:R582)</f>
        <v>2.4778552254894278E-2</v>
      </c>
      <c r="T582">
        <f t="shared" si="143"/>
        <v>1.8989248803936608E-5</v>
      </c>
      <c r="U582">
        <f t="shared" si="144"/>
        <v>2.5081667693197755E-2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536.53078104358633</v>
      </c>
      <c r="E583">
        <f t="shared" si="132"/>
        <v>88.98229898236184</v>
      </c>
      <c r="F583">
        <f t="shared" si="133"/>
        <v>36287.327024952137</v>
      </c>
      <c r="G583">
        <f t="shared" si="134"/>
        <v>-16365.820900697632</v>
      </c>
      <c r="H583">
        <f t="shared" si="135"/>
        <v>98377.175108717216</v>
      </c>
      <c r="I583">
        <f t="shared" si="136"/>
        <v>99729.176654201467</v>
      </c>
      <c r="J583" s="41">
        <f t="shared" si="137"/>
        <v>543.8594749927845</v>
      </c>
      <c r="K583">
        <f t="shared" si="138"/>
        <v>37.623446364446842</v>
      </c>
      <c r="L583">
        <f t="shared" si="139"/>
        <v>36.277486907674358</v>
      </c>
      <c r="M583" s="41">
        <f t="shared" si="140"/>
        <v>73.237230186209672</v>
      </c>
      <c r="N583" s="5">
        <f t="shared" si="141"/>
        <v>1.0831766265274317E-6</v>
      </c>
      <c r="O583" s="4">
        <f>SUM($N$54:N583)*0.1+$O$30</f>
        <v>8.7171452084761753E-6</v>
      </c>
      <c r="P583" s="4">
        <f>SUM($O$235:O583)</f>
        <v>-3.8788788244717111E-3</v>
      </c>
      <c r="Q583" s="5">
        <f t="shared" si="142"/>
        <v>-6.5111220089800912E-6</v>
      </c>
      <c r="R583" s="4">
        <f>SUM($Q$54:Q583)*0.1+$O$8</f>
        <v>-1.7576822183763694E-5</v>
      </c>
      <c r="S583" s="4">
        <f>SUM($R$235:R583)</f>
        <v>2.4760975432710514E-2</v>
      </c>
      <c r="T583">
        <f t="shared" si="143"/>
        <v>1.9619717089328956E-5</v>
      </c>
      <c r="U583">
        <f t="shared" si="144"/>
        <v>2.5062952845070523E-2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536.53078104358633</v>
      </c>
      <c r="E584">
        <f t="shared" si="132"/>
        <v>88.98229898236184</v>
      </c>
      <c r="F584">
        <f t="shared" si="133"/>
        <v>36287.327024952137</v>
      </c>
      <c r="G584">
        <f t="shared" si="134"/>
        <v>-16356.922670799398</v>
      </c>
      <c r="H584">
        <f t="shared" si="135"/>
        <v>98563.133965255431</v>
      </c>
      <c r="I584">
        <f t="shared" si="136"/>
        <v>99911.162020624106</v>
      </c>
      <c r="J584" s="41">
        <f t="shared" si="137"/>
        <v>543.8594749927845</v>
      </c>
      <c r="K584">
        <f t="shared" si="138"/>
        <v>37.692101465214968</v>
      </c>
      <c r="L584">
        <f t="shared" si="139"/>
        <v>36.277486907674358</v>
      </c>
      <c r="M584" s="41">
        <f t="shared" si="140"/>
        <v>73.272523375911618</v>
      </c>
      <c r="N584" s="5">
        <f t="shared" si="141"/>
        <v>1.0825876945880125E-6</v>
      </c>
      <c r="O584" s="4">
        <f>SUM($N$54:N584)*0.1+$O$30</f>
        <v>8.8254039779349776E-6</v>
      </c>
      <c r="P584" s="4">
        <f>SUM($O$235:O584)</f>
        <v>-3.8700534204937761E-3</v>
      </c>
      <c r="Q584" s="5">
        <f t="shared" si="142"/>
        <v>-6.5234297501022841E-6</v>
      </c>
      <c r="R584" s="4">
        <f>SUM($Q$54:Q584)*0.1+$O$8</f>
        <v>-1.8229165158773923E-5</v>
      </c>
      <c r="S584" s="4">
        <f>SUM($R$235:R584)</f>
        <v>2.4742746267551741E-2</v>
      </c>
      <c r="T584">
        <f t="shared" si="143"/>
        <v>2.0253153279418188E-5</v>
      </c>
      <c r="U584">
        <f t="shared" si="144"/>
        <v>2.5043578145662833E-2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536.53078104358633</v>
      </c>
      <c r="E585">
        <f t="shared" si="132"/>
        <v>88.98229898236184</v>
      </c>
      <c r="F585">
        <f t="shared" si="133"/>
        <v>36287.327024952137</v>
      </c>
      <c r="G585">
        <f t="shared" si="134"/>
        <v>-16348.024440901161</v>
      </c>
      <c r="H585">
        <f t="shared" si="135"/>
        <v>98749.09282179366</v>
      </c>
      <c r="I585">
        <f t="shared" si="136"/>
        <v>100093.16278471533</v>
      </c>
      <c r="J585" s="41">
        <f t="shared" si="137"/>
        <v>543.8594749927845</v>
      </c>
      <c r="K585">
        <f t="shared" si="138"/>
        <v>37.76076237484844</v>
      </c>
      <c r="L585">
        <f t="shared" si="139"/>
        <v>36.277486907674358</v>
      </c>
      <c r="M585" s="41">
        <f t="shared" si="140"/>
        <v>73.307866863926847</v>
      </c>
      <c r="N585" s="5">
        <f t="shared" si="141"/>
        <v>1.0819987626485932E-6</v>
      </c>
      <c r="O585" s="4">
        <f>SUM($N$54:N585)*0.1+$O$30</f>
        <v>8.9336038541998355E-6</v>
      </c>
      <c r="P585" s="4">
        <f>SUM($O$235:O585)</f>
        <v>-3.8611198166395764E-3</v>
      </c>
      <c r="Q585" s="5">
        <f t="shared" si="142"/>
        <v>-6.5357374912244778E-6</v>
      </c>
      <c r="R585" s="4">
        <f>SUM($Q$54:Q585)*0.1+$O$8</f>
        <v>-1.888273890789639E-5</v>
      </c>
      <c r="S585" s="4">
        <f>SUM($R$235:R585)</f>
        <v>2.4723863528643843E-2</v>
      </c>
      <c r="T585">
        <f t="shared" si="143"/>
        <v>2.0889401774286362E-5</v>
      </c>
      <c r="U585">
        <f t="shared" si="144"/>
        <v>2.5023542395541283E-2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536.53078104358633</v>
      </c>
      <c r="E586">
        <f t="shared" si="132"/>
        <v>88.98229898236184</v>
      </c>
      <c r="F586">
        <f t="shared" si="133"/>
        <v>36287.327024952137</v>
      </c>
      <c r="G586">
        <f t="shared" si="134"/>
        <v>-16339.12621100292</v>
      </c>
      <c r="H586">
        <f t="shared" si="135"/>
        <v>98935.051678331874</v>
      </c>
      <c r="I586">
        <f t="shared" si="136"/>
        <v>100275.1788626342</v>
      </c>
      <c r="J586" s="41">
        <f t="shared" si="137"/>
        <v>543.8594749927845</v>
      </c>
      <c r="K586">
        <f t="shared" si="138"/>
        <v>37.829429061717747</v>
      </c>
      <c r="L586">
        <f t="shared" si="139"/>
        <v>36.277486907674358</v>
      </c>
      <c r="M586" s="41">
        <f t="shared" si="140"/>
        <v>73.343260577540377</v>
      </c>
      <c r="N586" s="5">
        <f t="shared" si="141"/>
        <v>1.0814098307091735E-6</v>
      </c>
      <c r="O586" s="4">
        <f>SUM($N$54:N586)*0.1+$O$30</f>
        <v>9.0417448372707559E-6</v>
      </c>
      <c r="P586" s="4">
        <f>SUM($O$235:O586)</f>
        <v>-3.8520780718023055E-3</v>
      </c>
      <c r="Q586" s="5">
        <f t="shared" si="142"/>
        <v>-6.5480452323466715E-6</v>
      </c>
      <c r="R586" s="4">
        <f>SUM($Q$54:Q586)*0.1+$O$8</f>
        <v>-1.953754343113104E-5</v>
      </c>
      <c r="S586" s="4">
        <f>SUM($R$235:R586)</f>
        <v>2.4704325985212713E-2</v>
      </c>
      <c r="T586">
        <f t="shared" si="143"/>
        <v>2.152832443609219E-5</v>
      </c>
      <c r="U586">
        <f t="shared" si="144"/>
        <v>2.5002844395286633E-2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536.53078104358633</v>
      </c>
      <c r="E587">
        <f t="shared" si="132"/>
        <v>88.98229898236184</v>
      </c>
      <c r="F587">
        <f t="shared" si="133"/>
        <v>36287.327024952137</v>
      </c>
      <c r="G587">
        <f t="shared" si="134"/>
        <v>-16330.227981104683</v>
      </c>
      <c r="H587">
        <f t="shared" si="135"/>
        <v>99121.010534870089</v>
      </c>
      <c r="I587">
        <f t="shared" si="136"/>
        <v>100457.21017114044</v>
      </c>
      <c r="J587" s="41">
        <f t="shared" si="137"/>
        <v>543.8594749927845</v>
      </c>
      <c r="K587">
        <f t="shared" si="138"/>
        <v>37.898101494419976</v>
      </c>
      <c r="L587">
        <f t="shared" si="139"/>
        <v>36.277486907674358</v>
      </c>
      <c r="M587" s="41">
        <f t="shared" si="140"/>
        <v>73.378704444074316</v>
      </c>
      <c r="N587" s="5">
        <f t="shared" si="141"/>
        <v>1.080820898769754E-6</v>
      </c>
      <c r="O587" s="4">
        <f>SUM($N$54:N587)*0.1+$O$30</f>
        <v>9.1498269271477251E-6</v>
      </c>
      <c r="P587" s="4">
        <f>SUM($O$235:O587)</f>
        <v>-3.8429282448751577E-3</v>
      </c>
      <c r="Q587" s="5">
        <f t="shared" si="142"/>
        <v>-6.5603529734688644E-6</v>
      </c>
      <c r="R587" s="4">
        <f>SUM($Q$54:Q587)*0.1+$O$8</f>
        <v>-2.0193578728477929E-5</v>
      </c>
      <c r="S587" s="4">
        <f>SUM($R$235:R587)</f>
        <v>2.4684132406484236E-2</v>
      </c>
      <c r="T587">
        <f t="shared" si="143"/>
        <v>2.2169798254832946E-5</v>
      </c>
      <c r="U587">
        <f t="shared" si="144"/>
        <v>2.4981482945495938E-2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536.53078104358633</v>
      </c>
      <c r="E588">
        <f t="shared" si="132"/>
        <v>88.98229898236184</v>
      </c>
      <c r="F588">
        <f t="shared" si="133"/>
        <v>36287.327024952137</v>
      </c>
      <c r="G588">
        <f t="shared" si="134"/>
        <v>-16321.329751206449</v>
      </c>
      <c r="H588">
        <f t="shared" si="135"/>
        <v>99306.969391408318</v>
      </c>
      <c r="I588">
        <f t="shared" si="136"/>
        <v>100639.25662758904</v>
      </c>
      <c r="J588" s="41">
        <f t="shared" si="137"/>
        <v>543.8594749927845</v>
      </c>
      <c r="K588">
        <f t="shared" si="138"/>
        <v>37.966779641776796</v>
      </c>
      <c r="L588">
        <f t="shared" si="139"/>
        <v>36.277486907674358</v>
      </c>
      <c r="M588" s="41">
        <f t="shared" si="140"/>
        <v>73.414198390888188</v>
      </c>
      <c r="N588" s="5">
        <f t="shared" si="141"/>
        <v>1.0802319668303349E-6</v>
      </c>
      <c r="O588" s="4">
        <f>SUM($N$54:N588)*0.1+$O$30</f>
        <v>9.2578501238307635E-6</v>
      </c>
      <c r="P588" s="4">
        <f>SUM($O$235:O588)</f>
        <v>-3.8336703947513271E-3</v>
      </c>
      <c r="Q588" s="5">
        <f t="shared" si="142"/>
        <v>-6.5726607145910581E-6</v>
      </c>
      <c r="R588" s="4">
        <f>SUM($Q$54:Q588)*0.1+$O$8</f>
        <v>-2.0850844799937056E-5</v>
      </c>
      <c r="S588" s="4">
        <f>SUM($R$235:R588)</f>
        <v>2.4663281561684298E-2</v>
      </c>
      <c r="T588">
        <f t="shared" si="143"/>
        <v>2.2813713371268067E-5</v>
      </c>
      <c r="U588">
        <f t="shared" si="144"/>
        <v>2.4959456846784737E-2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536.53078104358633</v>
      </c>
      <c r="E589">
        <f t="shared" si="132"/>
        <v>88.98229898236184</v>
      </c>
      <c r="F589">
        <f t="shared" si="133"/>
        <v>36287.327024952137</v>
      </c>
      <c r="G589">
        <f t="shared" si="134"/>
        <v>-16312.431521308212</v>
      </c>
      <c r="H589">
        <f t="shared" si="135"/>
        <v>99492.928247946533</v>
      </c>
      <c r="I589">
        <f t="shared" si="136"/>
        <v>100821.31814992505</v>
      </c>
      <c r="J589" s="41">
        <f t="shared" si="137"/>
        <v>543.8594749927845</v>
      </c>
      <c r="K589">
        <f t="shared" si="138"/>
        <v>38.035463472832468</v>
      </c>
      <c r="L589">
        <f t="shared" si="139"/>
        <v>36.277486907674358</v>
      </c>
      <c r="M589" s="41">
        <f t="shared" si="140"/>
        <v>73.449742345379448</v>
      </c>
      <c r="N589" s="5">
        <f t="shared" si="141"/>
        <v>1.0796430348909154E-6</v>
      </c>
      <c r="O589" s="4">
        <f>SUM($N$54:N589)*0.1+$O$30</f>
        <v>9.3658144273198508E-6</v>
      </c>
      <c r="P589" s="4">
        <f>SUM($O$235:O589)</f>
        <v>-3.8243045803240073E-3</v>
      </c>
      <c r="Q589" s="5">
        <f t="shared" si="142"/>
        <v>-6.584968455713251E-6</v>
      </c>
      <c r="R589" s="4">
        <f>SUM($Q$54:Q589)*0.1+$O$8</f>
        <v>-2.1509341645508366E-5</v>
      </c>
      <c r="S589" s="4">
        <f>SUM($R$235:R589)</f>
        <v>2.4641772220038789E-2</v>
      </c>
      <c r="T589">
        <f t="shared" si="143"/>
        <v>2.345997139619299E-5</v>
      </c>
      <c r="U589">
        <f t="shared" si="144"/>
        <v>2.4936764899789278E-2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536.53078104358633</v>
      </c>
      <c r="E590">
        <f t="shared" si="132"/>
        <v>88.98229898236184</v>
      </c>
      <c r="F590">
        <f t="shared" si="133"/>
        <v>36287.327024952137</v>
      </c>
      <c r="G590">
        <f t="shared" si="134"/>
        <v>-16303.533291409978</v>
      </c>
      <c r="H590">
        <f t="shared" si="135"/>
        <v>99678.887104484733</v>
      </c>
      <c r="I590">
        <f t="shared" si="136"/>
        <v>101003.39465667837</v>
      </c>
      <c r="J590" s="41">
        <f t="shared" si="137"/>
        <v>543.8594749927845</v>
      </c>
      <c r="K590">
        <f t="shared" si="138"/>
        <v>38.104152956851891</v>
      </c>
      <c r="L590">
        <f t="shared" si="139"/>
        <v>36.277486907674358</v>
      </c>
      <c r="M590" s="41">
        <f t="shared" si="140"/>
        <v>73.485336234983762</v>
      </c>
      <c r="N590" s="5">
        <f t="shared" si="141"/>
        <v>1.0790541029514964E-6</v>
      </c>
      <c r="O590" s="4">
        <f>SUM($N$54:N590)*0.1+$O$30</f>
        <v>9.4737198376150004E-6</v>
      </c>
      <c r="P590" s="4">
        <f>SUM($O$235:O590)</f>
        <v>-3.8148308604863922E-3</v>
      </c>
      <c r="Q590" s="5">
        <f t="shared" si="142"/>
        <v>-6.597276196835443E-6</v>
      </c>
      <c r="R590" s="4">
        <f>SUM($Q$54:Q590)*0.1+$O$8</f>
        <v>-2.2169069265191914E-5</v>
      </c>
      <c r="S590" s="4">
        <f>SUM($R$235:R590)</f>
        <v>2.4619603150773595E-2</v>
      </c>
      <c r="T590">
        <f t="shared" si="143"/>
        <v>2.4108483976527779E-5</v>
      </c>
      <c r="U590">
        <f t="shared" si="144"/>
        <v>2.4913405905168818E-2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536.53078104358633</v>
      </c>
      <c r="E591">
        <f t="shared" si="132"/>
        <v>88.98229898236184</v>
      </c>
      <c r="F591">
        <f t="shared" si="133"/>
        <v>36287.327024952137</v>
      </c>
      <c r="G591">
        <f t="shared" si="134"/>
        <v>-16294.635061511741</v>
      </c>
      <c r="H591">
        <f t="shared" si="135"/>
        <v>99864.845961022962</v>
      </c>
      <c r="I591">
        <f t="shared" si="136"/>
        <v>101185.48606695869</v>
      </c>
      <c r="J591" s="41">
        <f t="shared" si="137"/>
        <v>543.8594749927845</v>
      </c>
      <c r="K591">
        <f t="shared" si="138"/>
        <v>38.17284806331871</v>
      </c>
      <c r="L591">
        <f t="shared" si="139"/>
        <v>36.277486907674358</v>
      </c>
      <c r="M591" s="41">
        <f t="shared" si="140"/>
        <v>73.520979987175551</v>
      </c>
      <c r="N591" s="5">
        <f t="shared" si="141"/>
        <v>1.0784651710120769E-6</v>
      </c>
      <c r="O591" s="4">
        <f>SUM($N$54:N591)*0.1+$O$30</f>
        <v>9.5815663547162058E-6</v>
      </c>
      <c r="P591" s="4">
        <f>SUM($O$235:O591)</f>
        <v>-3.8052492941316757E-3</v>
      </c>
      <c r="Q591" s="5">
        <f t="shared" si="142"/>
        <v>-6.6095839379576367E-6</v>
      </c>
      <c r="R591" s="4">
        <f>SUM($Q$54:Q591)*0.1+$O$8</f>
        <v>-2.2830027658987673E-5</v>
      </c>
      <c r="S591" s="4">
        <f>SUM($R$235:R591)</f>
        <v>2.4596773123114608E-2</v>
      </c>
      <c r="T591">
        <f t="shared" si="143"/>
        <v>2.4759171567723581E-5</v>
      </c>
      <c r="U591">
        <f t="shared" si="144"/>
        <v>2.4889378663607954E-2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536.53078104358633</v>
      </c>
      <c r="E592">
        <f t="shared" si="132"/>
        <v>88.98229898236184</v>
      </c>
      <c r="F592">
        <f t="shared" si="133"/>
        <v>36287.327024952137</v>
      </c>
      <c r="G592">
        <f t="shared" si="134"/>
        <v>-16285.736831613507</v>
      </c>
      <c r="H592">
        <f t="shared" si="135"/>
        <v>100050.80481756118</v>
      </c>
      <c r="I592">
        <f t="shared" si="136"/>
        <v>101367.59230045023</v>
      </c>
      <c r="J592" s="41">
        <f t="shared" si="137"/>
        <v>543.8594749927845</v>
      </c>
      <c r="K592">
        <f t="shared" si="138"/>
        <v>38.241548761933281</v>
      </c>
      <c r="L592">
        <f t="shared" si="139"/>
        <v>36.277486907674358</v>
      </c>
      <c r="M592" s="41">
        <f t="shared" si="140"/>
        <v>73.556673529468242</v>
      </c>
      <c r="N592" s="5">
        <f t="shared" si="141"/>
        <v>1.0778762390726578E-6</v>
      </c>
      <c r="O592" s="4">
        <f>SUM($N$54:N592)*0.1+$O$30</f>
        <v>9.6893539786234735E-6</v>
      </c>
      <c r="P592" s="4">
        <f>SUM($O$235:O592)</f>
        <v>-3.7955599401530522E-3</v>
      </c>
      <c r="Q592" s="5">
        <f t="shared" si="142"/>
        <v>-6.6218916790798304E-6</v>
      </c>
      <c r="R592" s="4">
        <f>SUM($Q$54:Q592)*0.1+$O$8</f>
        <v>-2.349221682689567E-5</v>
      </c>
      <c r="S592" s="4">
        <f>SUM($R$235:R592)</f>
        <v>2.4573280906287711E-2</v>
      </c>
      <c r="T592">
        <f t="shared" si="143"/>
        <v>2.5411962379260414E-5</v>
      </c>
      <c r="U592">
        <f t="shared" si="144"/>
        <v>2.4864681975819012E-2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536.53078104358633</v>
      </c>
      <c r="E593">
        <f t="shared" si="132"/>
        <v>88.98229898236184</v>
      </c>
      <c r="F593">
        <f t="shared" si="133"/>
        <v>36287.327024952137</v>
      </c>
      <c r="G593">
        <f t="shared" si="134"/>
        <v>-16276.838601715266</v>
      </c>
      <c r="H593">
        <f t="shared" si="135"/>
        <v>100236.76367409939</v>
      </c>
      <c r="I593">
        <f t="shared" si="136"/>
        <v>101549.71327740685</v>
      </c>
      <c r="J593" s="41">
        <f t="shared" si="137"/>
        <v>543.8594749927845</v>
      </c>
      <c r="K593">
        <f t="shared" si="138"/>
        <v>38.310255022610903</v>
      </c>
      <c r="L593">
        <f t="shared" si="139"/>
        <v>36.277486907674358</v>
      </c>
      <c r="M593" s="41">
        <f t="shared" si="140"/>
        <v>73.59241678941477</v>
      </c>
      <c r="N593" s="5">
        <f t="shared" si="141"/>
        <v>1.0772873071332381E-6</v>
      </c>
      <c r="O593" s="4">
        <f>SUM($N$54:N593)*0.1+$O$30</f>
        <v>9.7970827093367969E-6</v>
      </c>
      <c r="P593" s="4">
        <f>SUM($O$235:O593)</f>
        <v>-3.7857628574437152E-3</v>
      </c>
      <c r="Q593" s="5">
        <f t="shared" si="142"/>
        <v>-6.6341994202020232E-6</v>
      </c>
      <c r="R593" s="4">
        <f>SUM($Q$54:Q593)*0.1+$O$8</f>
        <v>-2.4155636768915877E-5</v>
      </c>
      <c r="S593" s="4">
        <f>SUM($R$235:R593)</f>
        <v>2.4549125269518794E-2</v>
      </c>
      <c r="T593">
        <f t="shared" si="143"/>
        <v>2.6066791465874482E-5</v>
      </c>
      <c r="U593">
        <f t="shared" si="144"/>
        <v>2.4839314642544519E-2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536.53078104358633</v>
      </c>
      <c r="E594">
        <f t="shared" si="132"/>
        <v>88.98229898236184</v>
      </c>
      <c r="F594">
        <f t="shared" si="133"/>
        <v>36287.327024952137</v>
      </c>
      <c r="G594">
        <f t="shared" si="134"/>
        <v>-16267.940371817029</v>
      </c>
      <c r="H594">
        <f t="shared" si="135"/>
        <v>100422.72253063762</v>
      </c>
      <c r="I594">
        <f t="shared" si="136"/>
        <v>101731.84891864704</v>
      </c>
      <c r="J594" s="41">
        <f t="shared" si="137"/>
        <v>543.8594749927845</v>
      </c>
      <c r="K594">
        <f t="shared" si="138"/>
        <v>38.378966815479856</v>
      </c>
      <c r="L594">
        <f t="shared" si="139"/>
        <v>36.277486907674358</v>
      </c>
      <c r="M594" s="41">
        <f t="shared" si="140"/>
        <v>73.628209694607932</v>
      </c>
      <c r="N594" s="5">
        <f t="shared" si="141"/>
        <v>1.0766983751938189E-6</v>
      </c>
      <c r="O594" s="4">
        <f>SUM($N$54:N594)*0.1+$O$30</f>
        <v>9.9047525468561826E-6</v>
      </c>
      <c r="P594" s="4">
        <f>SUM($O$235:O594)</f>
        <v>-3.775858104896859E-3</v>
      </c>
      <c r="Q594" s="5">
        <f t="shared" si="142"/>
        <v>-6.6465071613242169E-6</v>
      </c>
      <c r="R594" s="4">
        <f>SUM($Q$54:Q594)*0.1+$O$8</f>
        <v>-2.4820287485048269E-5</v>
      </c>
      <c r="S594" s="4">
        <f>SUM($R$235:R594)</f>
        <v>2.4524304982033746E-2</v>
      </c>
      <c r="T594">
        <f t="shared" si="143"/>
        <v>2.6723599941903368E-5</v>
      </c>
      <c r="U594">
        <f t="shared" si="144"/>
        <v>2.4813275464559702E-2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536.53078104358633</v>
      </c>
      <c r="E595">
        <f t="shared" si="132"/>
        <v>88.98229898236184</v>
      </c>
      <c r="F595">
        <f t="shared" si="133"/>
        <v>36287.327024952137</v>
      </c>
      <c r="G595">
        <f t="shared" si="134"/>
        <v>-16259.042141918795</v>
      </c>
      <c r="H595">
        <f t="shared" si="135"/>
        <v>100608.68138717583</v>
      </c>
      <c r="I595">
        <f t="shared" si="136"/>
        <v>101913.99914554895</v>
      </c>
      <c r="J595" s="41">
        <f t="shared" si="137"/>
        <v>543.8594749927845</v>
      </c>
      <c r="K595">
        <f t="shared" si="138"/>
        <v>38.447684110879557</v>
      </c>
      <c r="L595">
        <f t="shared" si="139"/>
        <v>36.277486907674358</v>
      </c>
      <c r="M595" s="41">
        <f t="shared" si="140"/>
        <v>73.664052172680769</v>
      </c>
      <c r="N595" s="5">
        <f t="shared" si="141"/>
        <v>1.0761094432543996E-6</v>
      </c>
      <c r="O595" s="4">
        <f>SUM($N$54:N595)*0.1+$O$30</f>
        <v>1.0012363491181617E-5</v>
      </c>
      <c r="P595" s="4">
        <f>SUM($O$235:O595)</f>
        <v>-3.7658457414056772E-3</v>
      </c>
      <c r="Q595" s="5">
        <f t="shared" si="142"/>
        <v>-6.6588149024464098E-6</v>
      </c>
      <c r="R595" s="4">
        <f>SUM($Q$54:Q595)*0.1+$O$8</f>
        <v>-2.5486168975292925E-5</v>
      </c>
      <c r="S595" s="4">
        <f>SUM($R$235:R595)</f>
        <v>2.4498818813058452E-2</v>
      </c>
      <c r="T595">
        <f t="shared" si="143"/>
        <v>2.7382334299995868E-5</v>
      </c>
      <c r="U595">
        <f t="shared" si="144"/>
        <v>2.4786563242675051E-2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536.53078104358633</v>
      </c>
      <c r="E596">
        <f t="shared" si="132"/>
        <v>88.98229898236184</v>
      </c>
      <c r="F596">
        <f t="shared" si="133"/>
        <v>36287.327024952137</v>
      </c>
      <c r="G596">
        <f t="shared" si="134"/>
        <v>-16250.143912020558</v>
      </c>
      <c r="H596">
        <f t="shared" si="135"/>
        <v>100794.64024371405</v>
      </c>
      <c r="I596">
        <f t="shared" si="136"/>
        <v>102096.16388004555</v>
      </c>
      <c r="J596" s="41">
        <f t="shared" si="137"/>
        <v>543.8594749927845</v>
      </c>
      <c r="K596">
        <f t="shared" si="138"/>
        <v>38.516406879358748</v>
      </c>
      <c r="L596">
        <f t="shared" si="139"/>
        <v>36.277486907674358</v>
      </c>
      <c r="M596" s="41">
        <f t="shared" si="140"/>
        <v>73.69994415130698</v>
      </c>
      <c r="N596" s="5">
        <f t="shared" si="141"/>
        <v>1.0755205113149803E-6</v>
      </c>
      <c r="O596" s="4">
        <f>SUM($N$54:N596)*0.1+$O$30</f>
        <v>1.0119915542313121E-5</v>
      </c>
      <c r="P596" s="4">
        <f>SUM($O$235:O596)</f>
        <v>-3.7557258258633639E-3</v>
      </c>
      <c r="Q596" s="5">
        <f t="shared" si="142"/>
        <v>-6.6711226435686027E-6</v>
      </c>
      <c r="R596" s="4">
        <f>SUM($Q$54:Q596)*0.1+$O$8</f>
        <v>-2.6153281239649792E-5</v>
      </c>
      <c r="S596" s="4">
        <f>SUM($R$235:R596)</f>
        <v>2.4472665531818802E-2</v>
      </c>
      <c r="T596">
        <f t="shared" si="143"/>
        <v>2.8042945818579198E-5</v>
      </c>
      <c r="U596">
        <f t="shared" si="144"/>
        <v>2.4759176777738978E-2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536.53078104358633</v>
      </c>
      <c r="E597">
        <f t="shared" si="132"/>
        <v>88.98229898236184</v>
      </c>
      <c r="F597">
        <f t="shared" si="133"/>
        <v>36287.327024952137</v>
      </c>
      <c r="G597">
        <f t="shared" si="134"/>
        <v>-16241.245682122324</v>
      </c>
      <c r="H597">
        <f t="shared" si="135"/>
        <v>100980.59910025226</v>
      </c>
      <c r="I597">
        <f t="shared" si="136"/>
        <v>102278.34304461979</v>
      </c>
      <c r="J597" s="41">
        <f t="shared" si="137"/>
        <v>543.8594749927845</v>
      </c>
      <c r="K597">
        <f t="shared" si="138"/>
        <v>38.585135091673628</v>
      </c>
      <c r="L597">
        <f t="shared" si="139"/>
        <v>36.277486907674358</v>
      </c>
      <c r="M597" s="41">
        <f t="shared" si="140"/>
        <v>73.735885558201289</v>
      </c>
      <c r="N597" s="5">
        <f t="shared" si="141"/>
        <v>1.0749315793755612E-6</v>
      </c>
      <c r="O597" s="4">
        <f>SUM($N$54:N597)*0.1+$O$30</f>
        <v>1.0227408700250674E-5</v>
      </c>
      <c r="P597" s="4">
        <f>SUM($O$235:O597)</f>
        <v>-3.7454984171631134E-3</v>
      </c>
      <c r="Q597" s="5">
        <f t="shared" si="142"/>
        <v>-6.6834303846907964E-6</v>
      </c>
      <c r="R597" s="4">
        <f>SUM($Q$54:Q597)*0.1+$O$8</f>
        <v>-2.682162427811887E-5</v>
      </c>
      <c r="S597" s="4">
        <f>SUM($R$235:R597)</f>
        <v>2.4445843907540683E-2</v>
      </c>
      <c r="T597">
        <f t="shared" si="143"/>
        <v>2.8705390045051447E-5</v>
      </c>
      <c r="U597">
        <f t="shared" si="144"/>
        <v>2.4731114870640492E-2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536.53078104358633</v>
      </c>
      <c r="E598">
        <f t="shared" si="132"/>
        <v>88.98229898236184</v>
      </c>
      <c r="F598">
        <f t="shared" si="133"/>
        <v>36287.327024952137</v>
      </c>
      <c r="G598">
        <f t="shared" si="134"/>
        <v>-16232.347452224087</v>
      </c>
      <c r="H598">
        <f t="shared" si="135"/>
        <v>101166.55795679049</v>
      </c>
      <c r="I598">
        <f t="shared" si="136"/>
        <v>102460.53656229981</v>
      </c>
      <c r="J598" s="41">
        <f t="shared" si="137"/>
        <v>543.8594749927845</v>
      </c>
      <c r="K598">
        <f t="shared" si="138"/>
        <v>38.653868718786107</v>
      </c>
      <c r="L598">
        <f t="shared" si="139"/>
        <v>36.277486907674358</v>
      </c>
      <c r="M598" s="41">
        <f t="shared" si="140"/>
        <v>73.771876321119862</v>
      </c>
      <c r="N598" s="5">
        <f t="shared" si="141"/>
        <v>1.0743426474361418E-6</v>
      </c>
      <c r="O598" s="4">
        <f>SUM($N$54:N598)*0.1+$O$30</f>
        <v>1.0334842964994289E-5</v>
      </c>
      <c r="P598" s="4">
        <f>SUM($O$235:O598)</f>
        <v>-3.7351635741981193E-3</v>
      </c>
      <c r="Q598" s="5">
        <f t="shared" si="142"/>
        <v>-6.6957381258129901E-6</v>
      </c>
      <c r="R598" s="4">
        <f>SUM($Q$54:Q598)*0.1+$O$8</f>
        <v>-2.7491198090700159E-5</v>
      </c>
      <c r="S598" s="4">
        <f>SUM($R$235:R598)</f>
        <v>2.4418352709449982E-2</v>
      </c>
      <c r="T598">
        <f t="shared" si="143"/>
        <v>2.9369626343779179E-5</v>
      </c>
      <c r="U598">
        <f t="shared" si="144"/>
        <v>2.4702376322311984E-2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536.53078104358633</v>
      </c>
      <c r="E599">
        <f t="shared" si="132"/>
        <v>88.98229898236184</v>
      </c>
      <c r="F599">
        <f t="shared" si="133"/>
        <v>36287.327024952137</v>
      </c>
      <c r="G599">
        <f t="shared" si="134"/>
        <v>-16223.449222325853</v>
      </c>
      <c r="H599">
        <f t="shared" si="135"/>
        <v>101352.51681332871</v>
      </c>
      <c r="I599">
        <f t="shared" si="136"/>
        <v>102642.74435665418</v>
      </c>
      <c r="J599" s="41">
        <f t="shared" si="137"/>
        <v>543.8594749927845</v>
      </c>
      <c r="K599">
        <f t="shared" si="138"/>
        <v>38.722607731861942</v>
      </c>
      <c r="L599">
        <f t="shared" si="139"/>
        <v>36.277486907674358</v>
      </c>
      <c r="M599" s="41">
        <f t="shared" si="140"/>
        <v>73.807916367860628</v>
      </c>
      <c r="N599" s="5">
        <f t="shared" si="141"/>
        <v>1.0737537154967227E-6</v>
      </c>
      <c r="O599" s="4">
        <f>SUM($N$54:N599)*0.1+$O$30</f>
        <v>1.044221833654396E-5</v>
      </c>
      <c r="P599" s="4">
        <f>SUM($O$235:O599)</f>
        <v>-3.7247213558615753E-3</v>
      </c>
      <c r="Q599" s="5">
        <f t="shared" si="142"/>
        <v>-6.7080458669351829E-6</v>
      </c>
      <c r="R599" s="4">
        <f>SUM($Q$54:Q599)*0.1+$O$8</f>
        <v>-2.8162002677393686E-5</v>
      </c>
      <c r="S599" s="4">
        <f>SUM($R$235:R599)</f>
        <v>2.4390190706772587E-2</v>
      </c>
      <c r="T599">
        <f t="shared" si="143"/>
        <v>3.0035617499721626E-5</v>
      </c>
      <c r="U599">
        <f t="shared" si="144"/>
        <v>2.4672959933732055E-2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536.53078104358633</v>
      </c>
      <c r="E600">
        <f t="shared" si="132"/>
        <v>88.98229898236184</v>
      </c>
      <c r="F600">
        <f t="shared" si="133"/>
        <v>36287.327024952137</v>
      </c>
      <c r="G600">
        <f t="shared" si="134"/>
        <v>-16214.550992427616</v>
      </c>
      <c r="H600">
        <f t="shared" si="135"/>
        <v>101538.47566986692</v>
      </c>
      <c r="I600">
        <f t="shared" si="136"/>
        <v>102824.96635178731</v>
      </c>
      <c r="J600" s="41">
        <f t="shared" si="137"/>
        <v>543.8594749927845</v>
      </c>
      <c r="K600">
        <f t="shared" si="138"/>
        <v>38.791352102269066</v>
      </c>
      <c r="L600">
        <f t="shared" si="139"/>
        <v>36.277486907674358</v>
      </c>
      <c r="M600" s="41">
        <f t="shared" si="140"/>
        <v>73.844005626263723</v>
      </c>
      <c r="N600" s="5">
        <f t="shared" si="141"/>
        <v>1.0731647835573032E-6</v>
      </c>
      <c r="O600" s="4">
        <f>SUM($N$54:N600)*0.1+$O$30</f>
        <v>1.0549534814899686E-5</v>
      </c>
      <c r="P600" s="4">
        <f>SUM($O$235:O600)</f>
        <v>-3.7141718210466756E-3</v>
      </c>
      <c r="Q600" s="5">
        <f t="shared" si="142"/>
        <v>-6.7203536080573758E-6</v>
      </c>
      <c r="R600" s="4">
        <f>SUM($Q$54:Q600)*0.1+$O$8</f>
        <v>-2.8834038038199423E-5</v>
      </c>
      <c r="S600" s="4">
        <f>SUM($R$235:R600)</f>
        <v>2.4361356668734388E-2</v>
      </c>
      <c r="T600">
        <f t="shared" si="143"/>
        <v>3.0703329369941491E-5</v>
      </c>
      <c r="U600">
        <f t="shared" si="144"/>
        <v>2.4642864505928418E-2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536.53078104358633</v>
      </c>
      <c r="E601">
        <f t="shared" si="132"/>
        <v>88.98229898236184</v>
      </c>
      <c r="F601">
        <f t="shared" si="133"/>
        <v>36287.327024952137</v>
      </c>
      <c r="G601">
        <f t="shared" si="134"/>
        <v>-16205.652762529375</v>
      </c>
      <c r="H601">
        <f t="shared" si="135"/>
        <v>101724.43452640515</v>
      </c>
      <c r="I601">
        <f t="shared" si="136"/>
        <v>103007.20247233474</v>
      </c>
      <c r="J601" s="41">
        <f t="shared" si="137"/>
        <v>543.8594749927845</v>
      </c>
      <c r="K601">
        <f t="shared" si="138"/>
        <v>38.860101801575766</v>
      </c>
      <c r="L601">
        <f t="shared" si="139"/>
        <v>36.277486907674358</v>
      </c>
      <c r="M601" s="41">
        <f t="shared" si="140"/>
        <v>73.880144024211845</v>
      </c>
      <c r="N601" s="5">
        <f t="shared" si="141"/>
        <v>1.0725758516178835E-6</v>
      </c>
      <c r="O601" s="4">
        <f>SUM($N$54:N601)*0.1+$O$30</f>
        <v>1.0656792400061475E-5</v>
      </c>
      <c r="P601" s="4">
        <f>SUM($O$235:O601)</f>
        <v>-3.7035150286466143E-3</v>
      </c>
      <c r="Q601" s="5">
        <f t="shared" si="142"/>
        <v>-6.7326613491795704E-6</v>
      </c>
      <c r="R601" s="4">
        <f>SUM($Q$54:Q601)*0.1+$O$8</f>
        <v>-2.9507304173117372E-5</v>
      </c>
      <c r="S601" s="4">
        <f>SUM($R$235:R601)</f>
        <v>2.4331849364561269E-2</v>
      </c>
      <c r="T601">
        <f t="shared" si="143"/>
        <v>3.1372730576455693E-5</v>
      </c>
      <c r="U601">
        <f t="shared" si="144"/>
        <v>2.4612088839980895E-2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536.53078104358633</v>
      </c>
      <c r="E602">
        <f t="shared" si="132"/>
        <v>88.98229898236184</v>
      </c>
      <c r="F602">
        <f t="shared" si="133"/>
        <v>36287.327024952137</v>
      </c>
      <c r="G602">
        <f t="shared" si="134"/>
        <v>-16196.754532631141</v>
      </c>
      <c r="H602">
        <f t="shared" si="135"/>
        <v>101910.39338294337</v>
      </c>
      <c r="I602">
        <f t="shared" si="136"/>
        <v>103189.45264345856</v>
      </c>
      <c r="J602" s="41">
        <f t="shared" si="137"/>
        <v>543.8594749927845</v>
      </c>
      <c r="K602">
        <f t="shared" si="138"/>
        <v>38.928856801548982</v>
      </c>
      <c r="L602">
        <f t="shared" si="139"/>
        <v>36.277486907674358</v>
      </c>
      <c r="M602" s="41">
        <f t="shared" si="140"/>
        <v>73.916331489630622</v>
      </c>
      <c r="N602" s="5">
        <f t="shared" si="141"/>
        <v>1.0719869196784644E-6</v>
      </c>
      <c r="O602" s="4">
        <f>SUM($N$54:N602)*0.1+$O$30</f>
        <v>1.0763991092029326E-5</v>
      </c>
      <c r="P602" s="4">
        <f>SUM($O$235:O602)</f>
        <v>-3.6927510375545851E-3</v>
      </c>
      <c r="Q602" s="5">
        <f t="shared" si="142"/>
        <v>-6.7449690903017632E-6</v>
      </c>
      <c r="R602" s="4">
        <f>SUM($Q$54:Q602)*0.1+$O$8</f>
        <v>-3.0181801082147558E-5</v>
      </c>
      <c r="S602" s="4">
        <f>SUM($R$235:R602)</f>
        <v>2.430166756347912E-2</v>
      </c>
      <c r="T602">
        <f t="shared" si="143"/>
        <v>3.2043792234871487E-5</v>
      </c>
      <c r="U602">
        <f t="shared" si="144"/>
        <v>2.4580631737024451E-2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536.53078104358633</v>
      </c>
      <c r="E603">
        <f t="shared" si="132"/>
        <v>88.98229898236184</v>
      </c>
      <c r="F603">
        <f t="shared" si="133"/>
        <v>36287.327024952137</v>
      </c>
      <c r="G603">
        <f t="shared" si="134"/>
        <v>-16187.856302732904</v>
      </c>
      <c r="H603">
        <f t="shared" si="135"/>
        <v>102096.35223948158</v>
      </c>
      <c r="I603">
        <f t="shared" si="136"/>
        <v>103371.71679084287</v>
      </c>
      <c r="J603" s="41">
        <f t="shared" si="137"/>
        <v>543.8594749927845</v>
      </c>
      <c r="K603">
        <f t="shared" si="138"/>
        <v>38.997617074152579</v>
      </c>
      <c r="L603">
        <f t="shared" si="139"/>
        <v>36.277486907674358</v>
      </c>
      <c r="M603" s="41">
        <f t="shared" si="140"/>
        <v>73.952567950488984</v>
      </c>
      <c r="N603" s="5">
        <f t="shared" si="141"/>
        <v>1.071397987739045E-6</v>
      </c>
      <c r="O603" s="4">
        <f>SUM($N$54:N603)*0.1+$O$30</f>
        <v>1.0871130890803233E-5</v>
      </c>
      <c r="P603" s="4">
        <f>SUM($O$235:O603)</f>
        <v>-3.6818799066637817E-3</v>
      </c>
      <c r="Q603" s="5">
        <f t="shared" si="142"/>
        <v>-6.7572768314239561E-6</v>
      </c>
      <c r="R603" s="4">
        <f>SUM($Q$54:Q603)*0.1+$O$8</f>
        <v>-3.0857528765289955E-5</v>
      </c>
      <c r="S603" s="4">
        <f>SUM($R$235:R603)</f>
        <v>2.4270810034713829E-2</v>
      </c>
      <c r="T603">
        <f t="shared" si="143"/>
        <v>3.2716487714081919E-5</v>
      </c>
      <c r="U603">
        <f t="shared" si="144"/>
        <v>2.4548491998252358E-2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536.53078104358633</v>
      </c>
      <c r="E604">
        <f t="shared" si="132"/>
        <v>88.98229898236184</v>
      </c>
      <c r="F604">
        <f t="shared" si="133"/>
        <v>36287.327024952137</v>
      </c>
      <c r="G604">
        <f t="shared" si="134"/>
        <v>-16178.95807283467</v>
      </c>
      <c r="H604">
        <f t="shared" si="135"/>
        <v>102282.31109601981</v>
      </c>
      <c r="I604">
        <f t="shared" si="136"/>
        <v>103553.99484068937</v>
      </c>
      <c r="J604" s="41">
        <f t="shared" si="137"/>
        <v>543.8594749927845</v>
      </c>
      <c r="K604">
        <f t="shared" si="138"/>
        <v>39.066382591545697</v>
      </c>
      <c r="L604">
        <f t="shared" si="139"/>
        <v>36.277486907674358</v>
      </c>
      <c r="M604" s="41">
        <f t="shared" si="140"/>
        <v>73.988853334799558</v>
      </c>
      <c r="N604" s="5">
        <f t="shared" si="141"/>
        <v>1.0708090557996259E-6</v>
      </c>
      <c r="O604" s="4">
        <f>SUM($N$54:N604)*0.1+$O$30</f>
        <v>1.0978211796383189E-5</v>
      </c>
      <c r="P604" s="4">
        <f>SUM($O$235:O604)</f>
        <v>-3.6709016948673987E-3</v>
      </c>
      <c r="Q604" s="5">
        <f t="shared" si="142"/>
        <v>-6.7695845725461498E-6</v>
      </c>
      <c r="R604" s="4">
        <f>SUM($Q$54:Q604)*0.1+$O$8</f>
        <v>-3.1534487222544563E-5</v>
      </c>
      <c r="S604" s="4">
        <f>SUM($R$235:R604)</f>
        <v>2.4239275547491286E-2</v>
      </c>
      <c r="T604">
        <f t="shared" si="143"/>
        <v>3.339079242298801E-5</v>
      </c>
      <c r="U604">
        <f t="shared" si="144"/>
        <v>2.4515668424919385E-2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536.53078104358633</v>
      </c>
      <c r="E605">
        <f t="shared" si="132"/>
        <v>88.98229898236184</v>
      </c>
      <c r="F605">
        <f t="shared" si="133"/>
        <v>36287.327024952137</v>
      </c>
      <c r="G605">
        <f t="shared" si="134"/>
        <v>-16170.059842936433</v>
      </c>
      <c r="H605">
        <f t="shared" si="135"/>
        <v>102468.26995255802</v>
      </c>
      <c r="I605">
        <f t="shared" si="136"/>
        <v>103736.28671971275</v>
      </c>
      <c r="J605" s="41">
        <f t="shared" si="137"/>
        <v>543.8594749927845</v>
      </c>
      <c r="K605">
        <f t="shared" si="138"/>
        <v>39.135153326080996</v>
      </c>
      <c r="L605">
        <f t="shared" si="139"/>
        <v>36.277486907674358</v>
      </c>
      <c r="M605" s="41">
        <f t="shared" si="140"/>
        <v>74.025187570618982</v>
      </c>
      <c r="N605" s="5">
        <f t="shared" si="141"/>
        <v>1.0702201238602064E-6</v>
      </c>
      <c r="O605" s="4">
        <f>SUM($N$54:N605)*0.1+$O$30</f>
        <v>1.1085233808769213E-5</v>
      </c>
      <c r="P605" s="4">
        <f>SUM($O$235:O605)</f>
        <v>-3.6598164610586294E-3</v>
      </c>
      <c r="Q605" s="5">
        <f t="shared" si="142"/>
        <v>-6.7818923136683427E-6</v>
      </c>
      <c r="R605" s="4">
        <f>SUM($Q$54:Q605)*0.1+$O$8</f>
        <v>-3.2212676453911409E-5</v>
      </c>
      <c r="S605" s="4">
        <f>SUM($R$235:R605)</f>
        <v>2.4207062871037376E-2</v>
      </c>
      <c r="T605">
        <f t="shared" si="143"/>
        <v>3.4066683620796705E-5</v>
      </c>
      <c r="U605">
        <f t="shared" si="144"/>
        <v>2.4482159818345114E-2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536.53078104358633</v>
      </c>
      <c r="E606">
        <f t="shared" si="132"/>
        <v>88.98229898236184</v>
      </c>
      <c r="F606">
        <f t="shared" si="133"/>
        <v>36287.327024952137</v>
      </c>
      <c r="G606">
        <f t="shared" si="134"/>
        <v>-16161.161613038199</v>
      </c>
      <c r="H606">
        <f t="shared" si="135"/>
        <v>102654.22880909624</v>
      </c>
      <c r="I606">
        <f t="shared" si="136"/>
        <v>103918.59235513644</v>
      </c>
      <c r="J606" s="41">
        <f t="shared" si="137"/>
        <v>543.8594749927845</v>
      </c>
      <c r="K606">
        <f t="shared" si="138"/>
        <v>39.203929250303077</v>
      </c>
      <c r="L606">
        <f t="shared" si="139"/>
        <v>36.277486907674358</v>
      </c>
      <c r="M606" s="41">
        <f t="shared" si="140"/>
        <v>74.061570586048362</v>
      </c>
      <c r="N606" s="5">
        <f t="shared" si="141"/>
        <v>1.0696311919207873E-6</v>
      </c>
      <c r="O606" s="4">
        <f>SUM($N$54:N606)*0.1+$O$30</f>
        <v>1.1192196927961287E-5</v>
      </c>
      <c r="P606" s="4">
        <f>SUM($O$235:O606)</f>
        <v>-3.6486242641306679E-3</v>
      </c>
      <c r="Q606" s="5">
        <f t="shared" si="142"/>
        <v>-6.7942000547905355E-6</v>
      </c>
      <c r="R606" s="4">
        <f>SUM($Q$54:Q606)*0.1+$O$8</f>
        <v>-3.2892096459390439E-5</v>
      </c>
      <c r="S606" s="4">
        <f>SUM($R$235:R606)</f>
        <v>2.4174170774577987E-2</v>
      </c>
      <c r="T606">
        <f t="shared" si="143"/>
        <v>3.4744140247934053E-5</v>
      </c>
      <c r="U606">
        <f t="shared" si="144"/>
        <v>2.4447964979917317E-2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536.53078104358633</v>
      </c>
      <c r="E607">
        <f t="shared" si="132"/>
        <v>88.98229898236184</v>
      </c>
      <c r="F607">
        <f t="shared" si="133"/>
        <v>36287.327024952137</v>
      </c>
      <c r="G607">
        <f t="shared" si="134"/>
        <v>-16152.263383139962</v>
      </c>
      <c r="H607">
        <f t="shared" si="135"/>
        <v>102840.18766563447</v>
      </c>
      <c r="I607">
        <f t="shared" si="136"/>
        <v>104100.91167468822</v>
      </c>
      <c r="J607" s="41">
        <f t="shared" si="137"/>
        <v>543.8594749927845</v>
      </c>
      <c r="K607">
        <f t="shared" si="138"/>
        <v>39.272710336946787</v>
      </c>
      <c r="L607">
        <f t="shared" si="139"/>
        <v>36.277486907674358</v>
      </c>
      <c r="M607" s="41">
        <f t="shared" si="140"/>
        <v>74.09800230923355</v>
      </c>
      <c r="N607" s="5">
        <f t="shared" si="141"/>
        <v>1.0690422599813679E-6</v>
      </c>
      <c r="O607" s="4">
        <f>SUM($N$54:N607)*0.1+$O$30</f>
        <v>1.1299101153959423E-5</v>
      </c>
      <c r="P607" s="4">
        <f>SUM($O$235:O607)</f>
        <v>-3.6373251629767084E-3</v>
      </c>
      <c r="Q607" s="5">
        <f t="shared" si="142"/>
        <v>-6.8065077959127301E-6</v>
      </c>
      <c r="R607" s="4">
        <f>SUM($Q$54:Q607)*0.1+$O$8</f>
        <v>-3.3572747238981733E-5</v>
      </c>
      <c r="S607" s="4">
        <f>SUM($R$235:R607)</f>
        <v>2.4140598027339005E-2</v>
      </c>
      <c r="T607">
        <f t="shared" si="143"/>
        <v>3.5423142775027216E-5</v>
      </c>
      <c r="U607">
        <f t="shared" si="144"/>
        <v>2.4413082711095446E-2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536.53078104358633</v>
      </c>
      <c r="E608">
        <f t="shared" si="132"/>
        <v>88.98229898236184</v>
      </c>
      <c r="F608">
        <f t="shared" si="133"/>
        <v>36287.327024952137</v>
      </c>
      <c r="G608">
        <f t="shared" si="134"/>
        <v>-16143.365153241721</v>
      </c>
      <c r="H608">
        <f t="shared" si="135"/>
        <v>103026.14652217268</v>
      </c>
      <c r="I608">
        <f t="shared" si="136"/>
        <v>104283.24460659581</v>
      </c>
      <c r="J608" s="41">
        <f t="shared" si="137"/>
        <v>543.8594749927845</v>
      </c>
      <c r="K608">
        <f t="shared" si="138"/>
        <v>39.341496558935603</v>
      </c>
      <c r="L608">
        <f t="shared" si="139"/>
        <v>36.277486907674358</v>
      </c>
      <c r="M608" s="41">
        <f t="shared" si="140"/>
        <v>74.134482668365578</v>
      </c>
      <c r="N608" s="5">
        <f t="shared" si="141"/>
        <v>1.0684533280419484E-6</v>
      </c>
      <c r="O608" s="4">
        <f>SUM($N$54:N608)*0.1+$O$30</f>
        <v>1.1405946486763622E-5</v>
      </c>
      <c r="P608" s="4">
        <f>SUM($O$235:O608)</f>
        <v>-3.6259192164899449E-3</v>
      </c>
      <c r="Q608" s="5">
        <f t="shared" si="142"/>
        <v>-6.8188155370349229E-6</v>
      </c>
      <c r="R608" s="4">
        <f>SUM($Q$54:Q608)*0.1+$O$8</f>
        <v>-3.4254628792685212E-5</v>
      </c>
      <c r="S608" s="4">
        <f>SUM($R$235:R608)</f>
        <v>2.410634339854632E-2</v>
      </c>
      <c r="T608">
        <f t="shared" si="143"/>
        <v>3.6103673067758276E-5</v>
      </c>
      <c r="U608">
        <f t="shared" si="144"/>
        <v>2.4377511813414198E-2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536.53078104358633</v>
      </c>
      <c r="E609">
        <f t="shared" si="132"/>
        <v>88.98229898236184</v>
      </c>
      <c r="F609">
        <f t="shared" si="133"/>
        <v>36287.327024952137</v>
      </c>
      <c r="G609">
        <f t="shared" si="134"/>
        <v>-16134.466923343483</v>
      </c>
      <c r="H609">
        <f t="shared" si="135"/>
        <v>103212.1053787109</v>
      </c>
      <c r="I609">
        <f t="shared" si="136"/>
        <v>104465.59107958269</v>
      </c>
      <c r="J609" s="41">
        <f t="shared" si="137"/>
        <v>543.8594749927845</v>
      </c>
      <c r="K609">
        <f t="shared" si="138"/>
        <v>39.410287889380015</v>
      </c>
      <c r="L609">
        <f t="shared" si="139"/>
        <v>36.277486907674358</v>
      </c>
      <c r="M609" s="41">
        <f t="shared" si="140"/>
        <v>74.171011591680923</v>
      </c>
      <c r="N609" s="5">
        <f t="shared" si="141"/>
        <v>1.0678643961025289E-6</v>
      </c>
      <c r="O609" s="4">
        <f>SUM($N$54:N609)*0.1+$O$30</f>
        <v>1.1512732926373876E-5</v>
      </c>
      <c r="P609" s="4">
        <f>SUM($O$235:O609)</f>
        <v>-3.6144064835635708E-3</v>
      </c>
      <c r="Q609" s="5">
        <f t="shared" si="142"/>
        <v>-6.8311232781571158E-6</v>
      </c>
      <c r="R609" s="4">
        <f>SUM($Q$54:Q609)*0.1+$O$8</f>
        <v>-3.4937741120500928E-5</v>
      </c>
      <c r="S609" s="4">
        <f>SUM($R$235:R609)</f>
        <v>2.4071405657425819E-2</v>
      </c>
      <c r="T609">
        <f t="shared" si="143"/>
        <v>3.6785714265692254E-5</v>
      </c>
      <c r="U609">
        <f t="shared" si="144"/>
        <v>2.4341251088487177E-2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536.53078104358633</v>
      </c>
      <c r="E610">
        <f t="shared" si="132"/>
        <v>88.98229898236184</v>
      </c>
      <c r="F610">
        <f t="shared" si="133"/>
        <v>36287.327024952137</v>
      </c>
      <c r="G610">
        <f t="shared" si="134"/>
        <v>-16125.56869344525</v>
      </c>
      <c r="H610">
        <f t="shared" si="135"/>
        <v>103398.06423524913</v>
      </c>
      <c r="I610">
        <f t="shared" si="136"/>
        <v>104647.95102286393</v>
      </c>
      <c r="J610" s="41">
        <f t="shared" si="137"/>
        <v>543.8594749927845</v>
      </c>
      <c r="K610">
        <f t="shared" si="138"/>
        <v>39.479084301575959</v>
      </c>
      <c r="L610">
        <f t="shared" si="139"/>
        <v>36.277486907674358</v>
      </c>
      <c r="M610" s="41">
        <f t="shared" si="140"/>
        <v>74.207589007462005</v>
      </c>
      <c r="N610" s="5">
        <f t="shared" si="141"/>
        <v>1.0672754641631098E-6</v>
      </c>
      <c r="O610" s="4">
        <f>SUM($N$54:N610)*0.1+$O$30</f>
        <v>1.1619460472790186E-5</v>
      </c>
      <c r="P610" s="4">
        <f>SUM($O$235:O610)</f>
        <v>-3.6027870230907807E-3</v>
      </c>
      <c r="Q610" s="5">
        <f t="shared" si="142"/>
        <v>-6.8434310192793095E-6</v>
      </c>
      <c r="R610" s="4">
        <f>SUM($Q$54:Q610)*0.1+$O$8</f>
        <v>-3.5622084222428855E-5</v>
      </c>
      <c r="S610" s="4">
        <f>SUM($R$235:R610)</f>
        <v>2.4035783573203389E-2</v>
      </c>
      <c r="T610">
        <f t="shared" si="143"/>
        <v>3.7469250673432854E-5</v>
      </c>
      <c r="U610">
        <f t="shared" si="144"/>
        <v>2.4304299338010656E-2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536.53078104358633</v>
      </c>
      <c r="E611">
        <f t="shared" si="132"/>
        <v>88.98229898236184</v>
      </c>
      <c r="F611">
        <f t="shared" si="133"/>
        <v>36287.327024952137</v>
      </c>
      <c r="G611">
        <f t="shared" si="134"/>
        <v>-16116.670463547016</v>
      </c>
      <c r="H611">
        <f t="shared" si="135"/>
        <v>103584.02309178734</v>
      </c>
      <c r="I611">
        <f t="shared" si="136"/>
        <v>104830.32436614179</v>
      </c>
      <c r="J611" s="41">
        <f t="shared" si="137"/>
        <v>543.8594749927845</v>
      </c>
      <c r="K611">
        <f t="shared" si="138"/>
        <v>39.547885769003202</v>
      </c>
      <c r="L611">
        <f t="shared" si="139"/>
        <v>36.277486907674358</v>
      </c>
      <c r="M611" s="41">
        <f t="shared" si="140"/>
        <v>74.244214844037373</v>
      </c>
      <c r="N611" s="5">
        <f t="shared" si="141"/>
        <v>1.0666865322236905E-6</v>
      </c>
      <c r="O611" s="4">
        <f>SUM($N$54:N611)*0.1+$O$30</f>
        <v>1.1726129126012558E-5</v>
      </c>
      <c r="P611" s="4">
        <f>SUM($O$235:O611)</f>
        <v>-3.5910608939647682E-3</v>
      </c>
      <c r="Q611" s="5">
        <f t="shared" si="142"/>
        <v>-6.8557387604015032E-6</v>
      </c>
      <c r="R611" s="4">
        <f>SUM($Q$54:Q611)*0.1+$O$8</f>
        <v>-3.6307658098468993E-5</v>
      </c>
      <c r="S611" s="4">
        <f>SUM($R$235:R611)</f>
        <v>2.3999475915104922E-2</v>
      </c>
      <c r="T611">
        <f t="shared" si="143"/>
        <v>3.8154267662677539E-5</v>
      </c>
      <c r="U611">
        <f t="shared" si="144"/>
        <v>2.4266655363767466E-2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536.53078104358633</v>
      </c>
      <c r="E612">
        <f t="shared" si="132"/>
        <v>88.98229898236184</v>
      </c>
      <c r="F612">
        <f t="shared" si="133"/>
        <v>36287.327024952137</v>
      </c>
      <c r="G612">
        <f t="shared" si="134"/>
        <v>-16107.772233648779</v>
      </c>
      <c r="H612">
        <f t="shared" si="135"/>
        <v>103769.98194832556</v>
      </c>
      <c r="I612">
        <f t="shared" si="136"/>
        <v>105012.71103960185</v>
      </c>
      <c r="J612" s="41">
        <f t="shared" si="137"/>
        <v>543.8594749927845</v>
      </c>
      <c r="K612">
        <f t="shared" si="138"/>
        <v>39.616692265323813</v>
      </c>
      <c r="L612">
        <f t="shared" si="139"/>
        <v>36.277486907674358</v>
      </c>
      <c r="M612" s="41">
        <f t="shared" si="140"/>
        <v>74.28088902978223</v>
      </c>
      <c r="N612" s="5">
        <f t="shared" si="141"/>
        <v>1.0660976002842713E-6</v>
      </c>
      <c r="O612" s="4">
        <f>SUM($N$54:N612)*0.1+$O$30</f>
        <v>1.1832738886040986E-5</v>
      </c>
      <c r="P612" s="4">
        <f>SUM($O$235:O612)</f>
        <v>-3.579228155078727E-3</v>
      </c>
      <c r="Q612" s="5">
        <f t="shared" si="142"/>
        <v>-6.8680465015236961E-6</v>
      </c>
      <c r="R612" s="4">
        <f>SUM($Q$54:Q612)*0.1+$O$8</f>
        <v>-3.6994462748621369E-5</v>
      </c>
      <c r="S612" s="4">
        <f>SUM($R$235:R612)</f>
        <v>2.3962481452356299E-2</v>
      </c>
      <c r="T612">
        <f t="shared" si="143"/>
        <v>3.8840751583927426E-5</v>
      </c>
      <c r="U612">
        <f t="shared" si="144"/>
        <v>2.4228317967630933E-2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536.53078104358633</v>
      </c>
      <c r="E613">
        <f t="shared" si="132"/>
        <v>88.98229898236184</v>
      </c>
      <c r="F613">
        <f t="shared" si="133"/>
        <v>36287.327024952137</v>
      </c>
      <c r="G613">
        <f t="shared" si="134"/>
        <v>-16098.874003750545</v>
      </c>
      <c r="H613">
        <f t="shared" si="135"/>
        <v>103955.94080486379</v>
      </c>
      <c r="I613">
        <f t="shared" si="136"/>
        <v>105195.11097390876</v>
      </c>
      <c r="J613" s="41">
        <f t="shared" si="137"/>
        <v>543.8594749927845</v>
      </c>
      <c r="K613">
        <f t="shared" si="138"/>
        <v>39.685503764380591</v>
      </c>
      <c r="L613">
        <f t="shared" si="139"/>
        <v>36.277486907674358</v>
      </c>
      <c r="M613" s="41">
        <f t="shared" si="140"/>
        <v>74.317611493118633</v>
      </c>
      <c r="N613" s="5">
        <f t="shared" si="141"/>
        <v>1.065508668344852E-6</v>
      </c>
      <c r="O613" s="4">
        <f>SUM($N$54:N613)*0.1+$O$30</f>
        <v>1.193928975287547E-5</v>
      </c>
      <c r="P613" s="4">
        <f>SUM($O$235:O613)</f>
        <v>-3.5672888653258514E-3</v>
      </c>
      <c r="Q613" s="5">
        <f t="shared" si="142"/>
        <v>-6.8803542426458898E-6</v>
      </c>
      <c r="R613" s="4">
        <f>SUM($Q$54:Q613)*0.1+$O$8</f>
        <v>-3.7682498172885982E-5</v>
      </c>
      <c r="S613" s="4">
        <f>SUM($R$235:R613)</f>
        <v>2.3924798954183413E-2</v>
      </c>
      <c r="T613">
        <f t="shared" si="143"/>
        <v>3.9528689686766402E-5</v>
      </c>
      <c r="U613">
        <f t="shared" si="144"/>
        <v>2.4189285951569002E-2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536.53078104358633</v>
      </c>
      <c r="E614">
        <f t="shared" si="132"/>
        <v>88.98229898236184</v>
      </c>
      <c r="F614">
        <f t="shared" si="133"/>
        <v>36287.327024952137</v>
      </c>
      <c r="G614">
        <f t="shared" si="134"/>
        <v>-16089.975773852308</v>
      </c>
      <c r="H614">
        <f t="shared" si="135"/>
        <v>104141.899661402</v>
      </c>
      <c r="I614">
        <f t="shared" si="136"/>
        <v>105377.52410020211</v>
      </c>
      <c r="J614" s="41">
        <f t="shared" si="137"/>
        <v>543.8594749927845</v>
      </c>
      <c r="K614">
        <f t="shared" si="138"/>
        <v>39.754320240195547</v>
      </c>
      <c r="L614">
        <f t="shared" si="139"/>
        <v>36.277486907674358</v>
      </c>
      <c r="M614" s="41">
        <f t="shared" si="140"/>
        <v>74.354382162515989</v>
      </c>
      <c r="N614" s="5">
        <f t="shared" si="141"/>
        <v>1.0649197364054327E-6</v>
      </c>
      <c r="O614" s="4">
        <f>SUM($N$54:N614)*0.1+$O$30</f>
        <v>1.2045781726516016E-5</v>
      </c>
      <c r="P614" s="4">
        <f>SUM($O$235:O614)</f>
        <v>-3.5552430835993354E-3</v>
      </c>
      <c r="Q614" s="5">
        <f t="shared" si="142"/>
        <v>-6.8926619837680826E-6</v>
      </c>
      <c r="R614" s="4">
        <f>SUM($Q$54:Q614)*0.1+$O$8</f>
        <v>-3.837176437126278E-5</v>
      </c>
      <c r="S614" s="4">
        <f>SUM($R$235:R614)</f>
        <v>2.388642718981215E-2</v>
      </c>
      <c r="T614">
        <f t="shared" si="143"/>
        <v>4.0218070047760608E-5</v>
      </c>
      <c r="U614">
        <f t="shared" si="144"/>
        <v>2.4149558117648406E-2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536.53078104358633</v>
      </c>
      <c r="E615">
        <f t="shared" si="132"/>
        <v>88.98229898236184</v>
      </c>
      <c r="F615">
        <f t="shared" si="133"/>
        <v>36287.327024952137</v>
      </c>
      <c r="G615">
        <f t="shared" si="134"/>
        <v>-16081.077543954067</v>
      </c>
      <c r="H615">
        <f t="shared" si="135"/>
        <v>104327.85851794021</v>
      </c>
      <c r="I615">
        <f t="shared" si="136"/>
        <v>105559.95035009259</v>
      </c>
      <c r="J615" s="41">
        <f t="shared" si="137"/>
        <v>543.8594749927845</v>
      </c>
      <c r="K615">
        <f t="shared" si="138"/>
        <v>39.823141666968375</v>
      </c>
      <c r="L615">
        <f t="shared" si="139"/>
        <v>36.277486907674358</v>
      </c>
      <c r="M615" s="41">
        <f t="shared" si="140"/>
        <v>74.39120096649124</v>
      </c>
      <c r="N615" s="5">
        <f t="shared" si="141"/>
        <v>1.064330804466013E-6</v>
      </c>
      <c r="O615" s="4">
        <f>SUM($N$54:N615)*0.1+$O$30</f>
        <v>1.2152214806962617E-5</v>
      </c>
      <c r="P615" s="4">
        <f>SUM($O$235:O615)</f>
        <v>-3.5430908687923727E-3</v>
      </c>
      <c r="Q615" s="5">
        <f t="shared" si="142"/>
        <v>-6.9049697248902755E-6</v>
      </c>
      <c r="R615" s="4">
        <f>SUM($Q$54:Q615)*0.1+$O$8</f>
        <v>-3.9062261343751815E-5</v>
      </c>
      <c r="S615" s="4">
        <f>SUM($R$235:R615)</f>
        <v>2.3847364928468399E-2</v>
      </c>
      <c r="T615">
        <f t="shared" si="143"/>
        <v>4.0908881505146643E-5</v>
      </c>
      <c r="U615">
        <f t="shared" si="144"/>
        <v>2.4109133268038992E-2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536.53078104358633</v>
      </c>
      <c r="E616">
        <f t="shared" si="132"/>
        <v>88.98229898236184</v>
      </c>
      <c r="F616">
        <f t="shared" si="133"/>
        <v>36287.327024952137</v>
      </c>
      <c r="G616">
        <f t="shared" si="134"/>
        <v>-16072.179314055829</v>
      </c>
      <c r="H616">
        <f t="shared" si="135"/>
        <v>104513.81737447844</v>
      </c>
      <c r="I616">
        <f t="shared" si="136"/>
        <v>105742.38965565794</v>
      </c>
      <c r="J616" s="41">
        <f t="shared" si="137"/>
        <v>543.8594749927845</v>
      </c>
      <c r="K616">
        <f t="shared" si="138"/>
        <v>39.891968019074994</v>
      </c>
      <c r="L616">
        <f t="shared" si="139"/>
        <v>36.277486907674358</v>
      </c>
      <c r="M616" s="41">
        <f t="shared" si="140"/>
        <v>74.428067833609362</v>
      </c>
      <c r="N616" s="5">
        <f t="shared" si="141"/>
        <v>1.0637418725265937E-6</v>
      </c>
      <c r="O616" s="4">
        <f>SUM($N$54:N616)*0.1+$O$30</f>
        <v>1.2258588994215275E-5</v>
      </c>
      <c r="P616" s="4">
        <f>SUM($O$235:O616)</f>
        <v>-3.5308322797981575E-3</v>
      </c>
      <c r="Q616" s="5">
        <f t="shared" si="142"/>
        <v>-6.9172774660124701E-6</v>
      </c>
      <c r="R616" s="4">
        <f>SUM($Q$54:Q616)*0.1+$O$8</f>
        <v>-3.9753989090353061E-5</v>
      </c>
      <c r="S616" s="4">
        <f>SUM($R$235:R616)</f>
        <v>2.3807610939378044E-2</v>
      </c>
      <c r="T616">
        <f t="shared" si="143"/>
        <v>4.1601113599578153E-5</v>
      </c>
      <c r="U616">
        <f t="shared" si="144"/>
        <v>2.4068010205018149E-2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536.53078104358633</v>
      </c>
      <c r="E617">
        <f t="shared" si="132"/>
        <v>88.98229898236184</v>
      </c>
      <c r="F617">
        <f t="shared" si="133"/>
        <v>36287.327024952137</v>
      </c>
      <c r="G617">
        <f t="shared" si="134"/>
        <v>-16063.281084157596</v>
      </c>
      <c r="H617">
        <f t="shared" si="135"/>
        <v>104699.77623101666</v>
      </c>
      <c r="I617">
        <f t="shared" si="136"/>
        <v>105924.84194943892</v>
      </c>
      <c r="J617" s="41">
        <f t="shared" si="137"/>
        <v>543.8594749927845</v>
      </c>
      <c r="K617">
        <f t="shared" si="138"/>
        <v>39.96079927106598</v>
      </c>
      <c r="L617">
        <f t="shared" si="139"/>
        <v>36.277486907674358</v>
      </c>
      <c r="M617" s="41">
        <f t="shared" si="140"/>
        <v>74.464982692483602</v>
      </c>
      <c r="N617" s="5">
        <f t="shared" si="141"/>
        <v>1.0631529405871745E-6</v>
      </c>
      <c r="O617" s="4">
        <f>SUM($N$54:N617)*0.1+$O$30</f>
        <v>1.2364904288273994E-5</v>
      </c>
      <c r="P617" s="4">
        <f>SUM($O$235:O617)</f>
        <v>-3.5184673755098836E-3</v>
      </c>
      <c r="Q617" s="5">
        <f t="shared" si="142"/>
        <v>-6.9295852071346629E-6</v>
      </c>
      <c r="R617" s="4">
        <f>SUM($Q$54:Q617)*0.1+$O$8</f>
        <v>-4.0446947611066518E-5</v>
      </c>
      <c r="S617" s="4">
        <f>SUM($R$235:R617)</f>
        <v>2.3767163991766978E-2</v>
      </c>
      <c r="T617">
        <f t="shared" si="143"/>
        <v>4.2294756520289087E-5</v>
      </c>
      <c r="U617">
        <f t="shared" si="144"/>
        <v>2.4026187730975389E-2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536.53078104358633</v>
      </c>
      <c r="E618">
        <f t="shared" si="132"/>
        <v>88.98229898236184</v>
      </c>
      <c r="F618">
        <f t="shared" si="133"/>
        <v>36287.327024952137</v>
      </c>
      <c r="G618">
        <f t="shared" si="134"/>
        <v>-16054.382854259362</v>
      </c>
      <c r="H618">
        <f t="shared" si="135"/>
        <v>104885.73508755486</v>
      </c>
      <c r="I618">
        <f t="shared" si="136"/>
        <v>106107.30716443554</v>
      </c>
      <c r="J618" s="41">
        <f t="shared" si="137"/>
        <v>543.8594749927845</v>
      </c>
      <c r="K618">
        <f t="shared" si="138"/>
        <v>40.029635397665174</v>
      </c>
      <c r="L618">
        <f t="shared" si="139"/>
        <v>36.277486907674358</v>
      </c>
      <c r="M618" s="41">
        <f t="shared" si="140"/>
        <v>74.501945471775855</v>
      </c>
      <c r="N618" s="5">
        <f t="shared" si="141"/>
        <v>1.0625640086477554E-6</v>
      </c>
      <c r="O618" s="4">
        <f>SUM($N$54:N618)*0.1+$O$30</f>
        <v>1.247116068913877E-5</v>
      </c>
      <c r="P618" s="4">
        <f>SUM($O$235:O618)</f>
        <v>-3.5059962148207449E-3</v>
      </c>
      <c r="Q618" s="5">
        <f t="shared" si="142"/>
        <v>-6.9418929482568549E-6</v>
      </c>
      <c r="R618" s="4">
        <f>SUM($Q$54:Q618)*0.1+$O$8</f>
        <v>-4.1141136905892213E-5</v>
      </c>
      <c r="S618" s="4">
        <f>SUM($R$235:R618)</f>
        <v>2.3726022854861088E-2</v>
      </c>
      <c r="T618">
        <f t="shared" si="143"/>
        <v>4.2989801056107323E-5</v>
      </c>
      <c r="U618">
        <f t="shared" si="144"/>
        <v>2.3983664648417016E-2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536.53078104358633</v>
      </c>
      <c r="E619">
        <f t="shared" si="132"/>
        <v>88.98229898236184</v>
      </c>
      <c r="F619">
        <f t="shared" si="133"/>
        <v>36287.327024952137</v>
      </c>
      <c r="G619">
        <f t="shared" si="134"/>
        <v>-16045.484624361125</v>
      </c>
      <c r="H619">
        <f t="shared" si="135"/>
        <v>105071.69394409309</v>
      </c>
      <c r="I619">
        <f t="shared" si="136"/>
        <v>106289.78523410317</v>
      </c>
      <c r="J619" s="41">
        <f t="shared" si="137"/>
        <v>543.8594749927845</v>
      </c>
      <c r="K619">
        <f t="shared" si="138"/>
        <v>40.098476373768221</v>
      </c>
      <c r="L619">
        <f t="shared" si="139"/>
        <v>36.277486907674358</v>
      </c>
      <c r="M619" s="41">
        <f t="shared" si="140"/>
        <v>74.538956100197041</v>
      </c>
      <c r="N619" s="5">
        <f t="shared" si="141"/>
        <v>1.0619750767083359E-6</v>
      </c>
      <c r="O619" s="4">
        <f>SUM($N$54:N619)*0.1+$O$30</f>
        <v>1.25773581968096E-5</v>
      </c>
      <c r="P619" s="4">
        <f>SUM($O$235:O619)</f>
        <v>-3.4934188566239353E-3</v>
      </c>
      <c r="Q619" s="5">
        <f t="shared" si="142"/>
        <v>-6.9542006893790486E-6</v>
      </c>
      <c r="R619" s="4">
        <f>SUM($Q$54:Q619)*0.1+$O$8</f>
        <v>-4.1836556974830119E-5</v>
      </c>
      <c r="S619" s="4">
        <f>SUM($R$235:R619)</f>
        <v>2.3684186297886257E-2</v>
      </c>
      <c r="T619">
        <f t="shared" si="143"/>
        <v>4.3686238550818959E-5</v>
      </c>
      <c r="U619">
        <f t="shared" si="144"/>
        <v>2.3940439759970969E-2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536.53078104358633</v>
      </c>
      <c r="E620">
        <f t="shared" si="132"/>
        <v>88.98229898236184</v>
      </c>
      <c r="F620">
        <f t="shared" si="133"/>
        <v>36287.327024952137</v>
      </c>
      <c r="G620">
        <f t="shared" si="134"/>
        <v>-16036.586394462891</v>
      </c>
      <c r="H620">
        <f t="shared" si="135"/>
        <v>105257.6528006313</v>
      </c>
      <c r="I620">
        <f t="shared" si="136"/>
        <v>106472.27609234865</v>
      </c>
      <c r="J620" s="41">
        <f t="shared" si="137"/>
        <v>543.8594749927845</v>
      </c>
      <c r="K620">
        <f t="shared" si="138"/>
        <v>40.167322174441047</v>
      </c>
      <c r="L620">
        <f t="shared" si="139"/>
        <v>36.277486907674358</v>
      </c>
      <c r="M620" s="41">
        <f t="shared" si="140"/>
        <v>74.576014506507363</v>
      </c>
      <c r="N620" s="5">
        <f t="shared" si="141"/>
        <v>1.0613861447689169E-6</v>
      </c>
      <c r="O620" s="4">
        <f>SUM($N$54:N620)*0.1+$O$30</f>
        <v>1.2683496811286494E-5</v>
      </c>
      <c r="P620" s="4">
        <f>SUM($O$235:O620)</f>
        <v>-3.4807353598126489E-3</v>
      </c>
      <c r="Q620" s="5">
        <f t="shared" si="142"/>
        <v>-6.9665084305012415E-6</v>
      </c>
      <c r="R620" s="4">
        <f>SUM($Q$54:Q620)*0.1+$O$8</f>
        <v>-4.2533207817880262E-5</v>
      </c>
      <c r="S620" s="4">
        <f>SUM($R$235:R620)</f>
        <v>2.3641653090068375E-2</v>
      </c>
      <c r="T620">
        <f t="shared" si="143"/>
        <v>4.4384060862441437E-5</v>
      </c>
      <c r="U620">
        <f t="shared" si="144"/>
        <v>2.3896511868391788E-2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536.53078104358633</v>
      </c>
      <c r="E621">
        <f t="shared" si="132"/>
        <v>88.98229898236184</v>
      </c>
      <c r="F621">
        <f t="shared" si="133"/>
        <v>36287.327024952137</v>
      </c>
      <c r="G621">
        <f t="shared" si="134"/>
        <v>-16027.688164564654</v>
      </c>
      <c r="H621">
        <f t="shared" si="135"/>
        <v>105443.61165716952</v>
      </c>
      <c r="I621">
        <f t="shared" si="136"/>
        <v>106654.7796735266</v>
      </c>
      <c r="J621" s="41">
        <f t="shared" si="137"/>
        <v>543.8594749927845</v>
      </c>
      <c r="K621">
        <f t="shared" si="138"/>
        <v>40.23617277491855</v>
      </c>
      <c r="L621">
        <f t="shared" si="139"/>
        <v>36.277486907674358</v>
      </c>
      <c r="M621" s="41">
        <f t="shared" si="140"/>
        <v>74.613120619516721</v>
      </c>
      <c r="N621" s="5">
        <f t="shared" si="141"/>
        <v>1.0607972128294974E-6</v>
      </c>
      <c r="O621" s="4">
        <f>SUM($N$54:N621)*0.1+$O$30</f>
        <v>1.2789576532569443E-5</v>
      </c>
      <c r="P621" s="4">
        <f>SUM($O$235:O621)</f>
        <v>-3.4679457832800793E-3</v>
      </c>
      <c r="Q621" s="5">
        <f t="shared" si="142"/>
        <v>-6.9788161716234344E-6</v>
      </c>
      <c r="R621" s="4">
        <f>SUM($Q$54:Q621)*0.1+$O$8</f>
        <v>-4.323108943504259E-5</v>
      </c>
      <c r="S621" s="4">
        <f>SUM($R$235:R621)</f>
        <v>2.3598422000633331E-2</v>
      </c>
      <c r="T621">
        <f t="shared" si="143"/>
        <v>4.5083260326013494E-5</v>
      </c>
      <c r="U621">
        <f t="shared" si="144"/>
        <v>2.3851879776565731E-2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536.53078104358633</v>
      </c>
      <c r="E622">
        <f t="shared" si="132"/>
        <v>88.98229898236184</v>
      </c>
      <c r="F622">
        <f t="shared" si="133"/>
        <v>36287.327024952137</v>
      </c>
      <c r="G622">
        <f t="shared" si="134"/>
        <v>-16018.789934666413</v>
      </c>
      <c r="H622">
        <f t="shared" si="135"/>
        <v>105629.57051370773</v>
      </c>
      <c r="I622">
        <f t="shared" si="136"/>
        <v>106837.29591243558</v>
      </c>
      <c r="J622" s="41">
        <f t="shared" si="137"/>
        <v>543.8594749927845</v>
      </c>
      <c r="K622">
        <f t="shared" si="138"/>
        <v>40.305028150603064</v>
      </c>
      <c r="L622">
        <f t="shared" si="139"/>
        <v>36.277486907674358</v>
      </c>
      <c r="M622" s="41">
        <f t="shared" si="140"/>
        <v>74.650274368084936</v>
      </c>
      <c r="N622" s="5">
        <f t="shared" si="141"/>
        <v>1.0602082808900779E-6</v>
      </c>
      <c r="O622" s="4">
        <f>SUM($N$54:N622)*0.1+$O$30</f>
        <v>1.2895597360658447E-5</v>
      </c>
      <c r="P622" s="4">
        <f>SUM($O$235:O622)</f>
        <v>-3.4550501859194208E-3</v>
      </c>
      <c r="Q622" s="5">
        <f t="shared" si="142"/>
        <v>-6.9911239127456281E-6</v>
      </c>
      <c r="R622" s="4">
        <f>SUM($Q$54:Q622)*0.1+$O$8</f>
        <v>-4.3930201826317155E-5</v>
      </c>
      <c r="S622" s="4">
        <f>SUM($R$235:R622)</f>
        <v>2.3554491798807014E-2</v>
      </c>
      <c r="T622">
        <f t="shared" si="143"/>
        <v>4.5783829719554698E-5</v>
      </c>
      <c r="U622">
        <f t="shared" si="144"/>
        <v>2.3806542287516025E-2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536.53078104358633</v>
      </c>
      <c r="E623">
        <f t="shared" si="132"/>
        <v>88.98229898236184</v>
      </c>
      <c r="F623">
        <f t="shared" si="133"/>
        <v>36287.327024952137</v>
      </c>
      <c r="G623">
        <f t="shared" si="134"/>
        <v>-16009.891704768175</v>
      </c>
      <c r="H623">
        <f t="shared" si="135"/>
        <v>105815.52937024596</v>
      </c>
      <c r="I623">
        <f t="shared" si="136"/>
        <v>107019.82474431451</v>
      </c>
      <c r="J623" s="41">
        <f t="shared" si="137"/>
        <v>543.8594749927845</v>
      </c>
      <c r="K623">
        <f t="shared" si="138"/>
        <v>40.373888277063081</v>
      </c>
      <c r="L623">
        <f t="shared" si="139"/>
        <v>36.277486907674358</v>
      </c>
      <c r="M623" s="41">
        <f t="shared" si="140"/>
        <v>74.687475681122237</v>
      </c>
      <c r="N623" s="5">
        <f t="shared" si="141"/>
        <v>1.0596193489506584E-6</v>
      </c>
      <c r="O623" s="4">
        <f>SUM($N$54:N623)*0.1+$O$30</f>
        <v>1.3001559295553514E-5</v>
      </c>
      <c r="P623" s="4">
        <f>SUM($O$235:O623)</f>
        <v>-3.4420486266238674E-3</v>
      </c>
      <c r="Q623" s="5">
        <f t="shared" si="142"/>
        <v>-7.0034316538678218E-6</v>
      </c>
      <c r="R623" s="4">
        <f>SUM($Q$54:Q623)*0.1+$O$8</f>
        <v>-4.4630544991703931E-5</v>
      </c>
      <c r="S623" s="4">
        <f>SUM($R$235:R623)</f>
        <v>2.3509861253815309E-2</v>
      </c>
      <c r="T623">
        <f t="shared" si="143"/>
        <v>4.6485762232884842E-5</v>
      </c>
      <c r="U623">
        <f t="shared" si="144"/>
        <v>2.376049820440829E-2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536.53078104358633</v>
      </c>
      <c r="E624">
        <f t="shared" si="132"/>
        <v>88.98229898236184</v>
      </c>
      <c r="F624">
        <f t="shared" si="133"/>
        <v>36287.327024952137</v>
      </c>
      <c r="G624">
        <f t="shared" si="134"/>
        <v>-16000.993474869942</v>
      </c>
      <c r="H624">
        <f t="shared" si="135"/>
        <v>106001.48822678417</v>
      </c>
      <c r="I624">
        <f t="shared" si="136"/>
        <v>107202.36610483882</v>
      </c>
      <c r="J624" s="41">
        <f t="shared" si="137"/>
        <v>543.8594749927845</v>
      </c>
      <c r="K624">
        <f t="shared" si="138"/>
        <v>40.442753130031768</v>
      </c>
      <c r="L624">
        <f t="shared" si="139"/>
        <v>36.277486907674358</v>
      </c>
      <c r="M624" s="41">
        <f t="shared" si="140"/>
        <v>74.724724487589441</v>
      </c>
      <c r="N624" s="5">
        <f t="shared" si="141"/>
        <v>1.0590304170112393E-6</v>
      </c>
      <c r="O624" s="4">
        <f>SUM($N$54:N624)*0.1+$O$30</f>
        <v>1.3107462337254637E-5</v>
      </c>
      <c r="P624" s="4">
        <f>SUM($O$235:O624)</f>
        <v>-3.428941164286613E-3</v>
      </c>
      <c r="Q624" s="5">
        <f t="shared" si="142"/>
        <v>-7.0157393949900146E-6</v>
      </c>
      <c r="R624" s="4">
        <f>SUM($Q$54:Q624)*0.1+$O$8</f>
        <v>-4.5332118931202945E-5</v>
      </c>
      <c r="S624" s="4">
        <f>SUM($R$235:R624)</f>
        <v>2.3464529134884105E-2</v>
      </c>
      <c r="T624">
        <f t="shared" si="143"/>
        <v>4.7189051439028498E-5</v>
      </c>
      <c r="U624">
        <f t="shared" si="144"/>
        <v>2.3713746330556128E-2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536.53078104358633</v>
      </c>
      <c r="E625">
        <f t="shared" si="132"/>
        <v>88.98229898236184</v>
      </c>
      <c r="F625">
        <f t="shared" si="133"/>
        <v>36287.327024952137</v>
      </c>
      <c r="G625">
        <f t="shared" si="134"/>
        <v>-15992.095244971704</v>
      </c>
      <c r="H625">
        <f t="shared" si="135"/>
        <v>106187.44708332239</v>
      </c>
      <c r="I625">
        <f t="shared" si="136"/>
        <v>107384.919930117</v>
      </c>
      <c r="J625" s="41">
        <f t="shared" si="137"/>
        <v>543.8594749927845</v>
      </c>
      <c r="K625">
        <f t="shared" si="138"/>
        <v>40.511622685405648</v>
      </c>
      <c r="L625">
        <f t="shared" si="139"/>
        <v>36.277486907674358</v>
      </c>
      <c r="M625" s="41">
        <f t="shared" si="140"/>
        <v>74.762020716498341</v>
      </c>
      <c r="N625" s="5">
        <f t="shared" si="141"/>
        <v>1.0584414850718199E-6</v>
      </c>
      <c r="O625" s="4">
        <f>SUM($N$54:N625)*0.1+$O$30</f>
        <v>1.3213306485761815E-5</v>
      </c>
      <c r="P625" s="4">
        <f>SUM($O$235:O625)</f>
        <v>-3.4157278578008511E-3</v>
      </c>
      <c r="Q625" s="5">
        <f t="shared" si="142"/>
        <v>-7.0280471361122075E-6</v>
      </c>
      <c r="R625" s="4">
        <f>SUM($Q$54:Q625)*0.1+$O$8</f>
        <v>-4.603492364481417E-5</v>
      </c>
      <c r="S625" s="4">
        <f>SUM($R$235:R625)</f>
        <v>2.3418494211239291E-2</v>
      </c>
      <c r="T625">
        <f t="shared" si="143"/>
        <v>4.7893691267958724E-5</v>
      </c>
      <c r="U625">
        <f t="shared" si="144"/>
        <v>2.3666285469426861E-2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536.53078104358633</v>
      </c>
      <c r="E626">
        <f t="shared" si="132"/>
        <v>88.98229898236184</v>
      </c>
      <c r="F626">
        <f t="shared" si="133"/>
        <v>36287.327024952137</v>
      </c>
      <c r="G626">
        <f t="shared" si="134"/>
        <v>-15983.197015073471</v>
      </c>
      <c r="H626">
        <f t="shared" si="135"/>
        <v>106373.40593986062</v>
      </c>
      <c r="I626">
        <f t="shared" si="136"/>
        <v>107567.48615668689</v>
      </c>
      <c r="J626" s="41">
        <f t="shared" si="137"/>
        <v>543.8594749927845</v>
      </c>
      <c r="K626">
        <f t="shared" si="138"/>
        <v>40.580496919243238</v>
      </c>
      <c r="L626">
        <f t="shared" si="139"/>
        <v>36.277486907674358</v>
      </c>
      <c r="M626" s="41">
        <f t="shared" si="140"/>
        <v>74.799364296912074</v>
      </c>
      <c r="N626" s="5">
        <f t="shared" si="141"/>
        <v>1.0578525531324008E-6</v>
      </c>
      <c r="O626" s="4">
        <f>SUM($N$54:N626)*0.1+$O$30</f>
        <v>1.3319091741075056E-5</v>
      </c>
      <c r="P626" s="4">
        <f>SUM($O$235:O626)</f>
        <v>-3.4024087660597759E-3</v>
      </c>
      <c r="Q626" s="5">
        <f t="shared" si="142"/>
        <v>-7.040354877234402E-6</v>
      </c>
      <c r="R626" s="4">
        <f>SUM($Q$54:Q626)*0.1+$O$8</f>
        <v>-4.6738959132537606E-5</v>
      </c>
      <c r="S626" s="4">
        <f>SUM($R$235:R626)</f>
        <v>2.3371755252106753E-2</v>
      </c>
      <c r="T626">
        <f t="shared" si="143"/>
        <v>4.8599675982460972E-5</v>
      </c>
      <c r="U626">
        <f t="shared" si="144"/>
        <v>2.3618114424647452E-2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536.53078104358633</v>
      </c>
      <c r="E627">
        <f t="shared" si="132"/>
        <v>88.98229898236184</v>
      </c>
      <c r="F627">
        <f t="shared" si="133"/>
        <v>36287.327024952137</v>
      </c>
      <c r="G627">
        <f t="shared" si="134"/>
        <v>-15974.298785175237</v>
      </c>
      <c r="H627">
        <f t="shared" si="135"/>
        <v>106559.36479639883</v>
      </c>
      <c r="I627">
        <f t="shared" si="136"/>
        <v>107750.06472151213</v>
      </c>
      <c r="J627" s="41">
        <f t="shared" si="137"/>
        <v>543.8594749927845</v>
      </c>
      <c r="K627">
        <f t="shared" si="138"/>
        <v>40.649375807763683</v>
      </c>
      <c r="L627">
        <f t="shared" si="139"/>
        <v>36.277486907674358</v>
      </c>
      <c r="M627" s="41">
        <f t="shared" si="140"/>
        <v>74.836755157945333</v>
      </c>
      <c r="N627" s="5">
        <f t="shared" si="141"/>
        <v>1.0572636211929815E-6</v>
      </c>
      <c r="O627" s="4">
        <f>SUM($N$54:N627)*0.1+$O$30</f>
        <v>1.3424818103194352E-5</v>
      </c>
      <c r="P627" s="4">
        <f>SUM($O$235:O627)</f>
        <v>-3.3889839479565816E-3</v>
      </c>
      <c r="Q627" s="5">
        <f t="shared" si="142"/>
        <v>-7.0526626183565949E-6</v>
      </c>
      <c r="R627" s="4">
        <f>SUM($Q$54:Q627)*0.1+$O$8</f>
        <v>-4.7444225394373252E-5</v>
      </c>
      <c r="S627" s="4">
        <f>SUM($R$235:R627)</f>
        <v>2.3324311026712379E-2</v>
      </c>
      <c r="T627">
        <f t="shared" si="143"/>
        <v>4.9307000155920525E-5</v>
      </c>
      <c r="U627">
        <f t="shared" si="144"/>
        <v>2.3569232000010609E-2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536.53078104358633</v>
      </c>
      <c r="E628">
        <f t="shared" si="132"/>
        <v>88.98229898236184</v>
      </c>
      <c r="F628">
        <f t="shared" si="133"/>
        <v>36287.327024952137</v>
      </c>
      <c r="G628">
        <f t="shared" si="134"/>
        <v>-15965.400555277</v>
      </c>
      <c r="H628">
        <f t="shared" si="135"/>
        <v>106745.32365293705</v>
      </c>
      <c r="I628">
        <f t="shared" si="136"/>
        <v>107932.65556197865</v>
      </c>
      <c r="J628" s="41">
        <f t="shared" si="137"/>
        <v>543.8594749927845</v>
      </c>
      <c r="K628">
        <f t="shared" si="138"/>
        <v>40.718259327345429</v>
      </c>
      <c r="L628">
        <f t="shared" si="139"/>
        <v>36.277486907674358</v>
      </c>
      <c r="M628" s="41">
        <f t="shared" si="140"/>
        <v>74.874193228764796</v>
      </c>
      <c r="N628" s="5">
        <f t="shared" si="141"/>
        <v>1.0566746892535622E-6</v>
      </c>
      <c r="O628" s="4">
        <f>SUM($N$54:N628)*0.1+$O$30</f>
        <v>1.3530485572119711E-5</v>
      </c>
      <c r="P628" s="4">
        <f>SUM($O$235:O628)</f>
        <v>-3.3754534623844619E-3</v>
      </c>
      <c r="Q628" s="5">
        <f t="shared" si="142"/>
        <v>-7.0649703594787878E-6</v>
      </c>
      <c r="R628" s="4">
        <f>SUM($Q$54:Q628)*0.1+$O$8</f>
        <v>-4.8150722430321109E-5</v>
      </c>
      <c r="S628" s="4">
        <f>SUM($R$235:R628)</f>
        <v>2.3276160304282058E-2</v>
      </c>
      <c r="T628">
        <f t="shared" si="143"/>
        <v>5.0015658651857903E-5</v>
      </c>
      <c r="U628">
        <f t="shared" si="144"/>
        <v>2.3519636999481074E-2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536.53078104358633</v>
      </c>
      <c r="E629">
        <f t="shared" si="132"/>
        <v>88.98229898236184</v>
      </c>
      <c r="F629">
        <f t="shared" si="133"/>
        <v>36287.327024952137</v>
      </c>
      <c r="G629">
        <f t="shared" si="134"/>
        <v>-15956.502325378766</v>
      </c>
      <c r="H629">
        <f t="shared" si="135"/>
        <v>106931.28250947528</v>
      </c>
      <c r="I629">
        <f t="shared" si="136"/>
        <v>108115.25861589117</v>
      </c>
      <c r="J629" s="41">
        <f t="shared" si="137"/>
        <v>543.8594749927845</v>
      </c>
      <c r="K629">
        <f t="shared" si="138"/>
        <v>40.787147454524934</v>
      </c>
      <c r="L629">
        <f t="shared" si="139"/>
        <v>36.277486907674358</v>
      </c>
      <c r="M629" s="41">
        <f t="shared" si="140"/>
        <v>74.911678438589348</v>
      </c>
      <c r="N629" s="5">
        <f t="shared" si="141"/>
        <v>1.056085757314143E-6</v>
      </c>
      <c r="O629" s="4">
        <f>SUM($N$54:N629)*0.1+$O$30</f>
        <v>1.3636094147851132E-5</v>
      </c>
      <c r="P629" s="4">
        <f>SUM($O$235:O629)</f>
        <v>-3.3618173682366109E-3</v>
      </c>
      <c r="Q629" s="5">
        <f t="shared" si="142"/>
        <v>-7.0772781006009815E-6</v>
      </c>
      <c r="R629" s="4">
        <f>SUM($Q$54:Q629)*0.1+$O$8</f>
        <v>-4.8858450240381232E-5</v>
      </c>
      <c r="S629" s="4">
        <f>SUM($R$235:R629)</f>
        <v>2.3227301854041676E-2</v>
      </c>
      <c r="T629">
        <f t="shared" si="143"/>
        <v>5.0725646605054418E-5</v>
      </c>
      <c r="U629">
        <f t="shared" si="144"/>
        <v>2.3469328227202102E-2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536.53078104358633</v>
      </c>
      <c r="E630">
        <f t="shared" si="132"/>
        <v>88.98229898236184</v>
      </c>
      <c r="F630">
        <f t="shared" si="133"/>
        <v>36287.327024952137</v>
      </c>
      <c r="G630">
        <f t="shared" si="134"/>
        <v>-15947.604095480521</v>
      </c>
      <c r="H630">
        <f t="shared" si="135"/>
        <v>107117.24136601349</v>
      </c>
      <c r="I630">
        <f t="shared" si="136"/>
        <v>108297.87382146972</v>
      </c>
      <c r="J630" s="41">
        <f t="shared" si="137"/>
        <v>543.8594749927845</v>
      </c>
      <c r="K630">
        <f t="shared" si="138"/>
        <v>40.856040165995317</v>
      </c>
      <c r="L630">
        <f t="shared" si="139"/>
        <v>36.277486907674358</v>
      </c>
      <c r="M630" s="41">
        <f t="shared" si="140"/>
        <v>74.949210716690516</v>
      </c>
      <c r="N630" s="5">
        <f t="shared" si="141"/>
        <v>1.0554968253747233E-6</v>
      </c>
      <c r="O630" s="4">
        <f>SUM($N$54:N630)*0.1+$O$30</f>
        <v>1.3741643830388602E-5</v>
      </c>
      <c r="P630" s="4">
        <f>SUM($O$235:O630)</f>
        <v>-3.3480757244062223E-3</v>
      </c>
      <c r="Q630" s="5">
        <f t="shared" si="142"/>
        <v>-7.0895858417231743E-6</v>
      </c>
      <c r="R630" s="4">
        <f>SUM($Q$54:Q630)*0.1+$O$8</f>
        <v>-4.9567408824553538E-5</v>
      </c>
      <c r="S630" s="4">
        <f>SUM($R$235:R630)</f>
        <v>2.3177734445217122E-2</v>
      </c>
      <c r="T630">
        <f t="shared" si="143"/>
        <v>5.1436959404125799E-5</v>
      </c>
      <c r="U630">
        <f t="shared" si="144"/>
        <v>2.3418304487502133E-2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536.53078104358633</v>
      </c>
      <c r="E631">
        <f t="shared" ref="E631:E694" si="148">IF(B631&lt;$B$41,$B$14,IF(AND($B$41&lt;=B631,B631&lt;$B$41+$G$8),$B$14+$B$17,$B$14+$B$17+$B$11))</f>
        <v>88.98229898236184</v>
      </c>
      <c r="F631">
        <f t="shared" ref="F631:F694" si="149">IF(B631&lt;$B$41,-$G$6*$B$13,IF(AND($B$41&lt;=B631,B631&lt;$B$41+$G$8),-$G$6*$B$13,-$G$6*$B$13-$G$5*$B$10))</f>
        <v>36287.327024952137</v>
      </c>
      <c r="G631">
        <f t="shared" ref="G631:G694" si="150">IF(B631&lt;$B$41,$B$14*B631,IF(AND($B$41&lt;=B631,B631&lt;$B$41+$G$8),$B$14*B631-(-B631+$B$41)*$B$17,$B$14*B631-(-B631+$B$41)*$B$17-(-B631+$B$41+$G$8)*$B$11+$G$5*$B$12))</f>
        <v>-15938.705865582288</v>
      </c>
      <c r="H631">
        <f t="shared" ref="H631:H694" si="151">IF(B631&lt;$B$41,-$B$13*B631,IF(AND($B$41&lt;=B631,B631&lt;=$B$41+$G$8),-$B$13*B631+(-B631+B618)*B593,-$B$13*B631+(-B631+$B$41)*$B$16+(-B631+$B$41+$G$8)*$B$10))</f>
        <v>107303.20022255171</v>
      </c>
      <c r="I631">
        <f t="shared" ref="I631:I694" si="152">SQRT(SUMSQ(H631,G631))</f>
        <v>108480.50111734628</v>
      </c>
      <c r="J631" s="41">
        <f t="shared" ref="J631:J694" si="153">SQRT(SUMSQ(D631:E631))</f>
        <v>543.8594749927845</v>
      </c>
      <c r="K631">
        <f t="shared" ref="K631:K694" si="154">32*I631/(PI()*$G$13^3)</f>
        <v>40.924937438605127</v>
      </c>
      <c r="L631">
        <f t="shared" ref="L631:L694" si="155">16*F631/(PI()*$G$13^3)*$G$23</f>
        <v>36.277486907674358</v>
      </c>
      <c r="M631" s="41">
        <f t="shared" ref="M631:M694" si="156">SQRT(K631^2+3*L631^2)</f>
        <v>74.986789992392644</v>
      </c>
      <c r="N631" s="5">
        <f t="shared" ref="N631:N694" si="157">-G631/($G$15*$B$42)</f>
        <v>1.054907893435304E-6</v>
      </c>
      <c r="O631" s="4">
        <f>SUM($N$54:N631)*0.1+$O$30</f>
        <v>1.3847134619732135E-5</v>
      </c>
      <c r="P631" s="4">
        <f>SUM($O$235:O631)</f>
        <v>-3.3342285897864903E-3</v>
      </c>
      <c r="Q631" s="5">
        <f t="shared" ref="Q631:Q694" si="158">-H631/($B$42*$G$15)</f>
        <v>-7.101893582845368E-6</v>
      </c>
      <c r="R631" s="4">
        <f>SUM($Q$54:Q631)*0.1+$O$8</f>
        <v>-5.0277598182838109E-5</v>
      </c>
      <c r="S631" s="4">
        <f>SUM($R$235:R631)</f>
        <v>2.3127456847034284E-2</v>
      </c>
      <c r="T631">
        <f t="shared" ref="T631:T694" si="159">SQRT(SUMSQ(O631,R631))</f>
        <v>5.2149592675417036E-5</v>
      </c>
      <c r="U631">
        <f t="shared" ref="U631:U694" si="160">SQRT(S631^2+P631^2)</f>
        <v>2.3366564584901703E-2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536.53078104358633</v>
      </c>
      <c r="E632">
        <f t="shared" si="148"/>
        <v>88.98229898236184</v>
      </c>
      <c r="F632">
        <f t="shared" si="149"/>
        <v>36287.327024952137</v>
      </c>
      <c r="G632">
        <f t="shared" si="150"/>
        <v>-15929.80763568405</v>
      </c>
      <c r="H632">
        <f t="shared" si="151"/>
        <v>107489.15907908994</v>
      </c>
      <c r="I632">
        <f t="shared" si="152"/>
        <v>108663.1404425613</v>
      </c>
      <c r="J632" s="41">
        <f t="shared" si="153"/>
        <v>543.8594749927845</v>
      </c>
      <c r="K632">
        <f t="shared" si="154"/>
        <v>40.993839249356981</v>
      </c>
      <c r="L632">
        <f t="shared" si="155"/>
        <v>36.277486907674358</v>
      </c>
      <c r="M632" s="41">
        <f t="shared" si="156"/>
        <v>75.024416195073286</v>
      </c>
      <c r="N632" s="5">
        <f t="shared" si="157"/>
        <v>1.0543189614958847E-6</v>
      </c>
      <c r="O632" s="4">
        <f>SUM($N$54:N632)*0.1+$O$30</f>
        <v>1.3952566515881723E-5</v>
      </c>
      <c r="P632" s="4">
        <f>SUM($O$235:O632)</f>
        <v>-3.3202760232706086E-3</v>
      </c>
      <c r="Q632" s="5">
        <f t="shared" si="158"/>
        <v>-7.1142013239675618E-6</v>
      </c>
      <c r="R632" s="4">
        <f>SUM($Q$54:Q632)*0.1+$O$8</f>
        <v>-5.0989018315234836E-5</v>
      </c>
      <c r="S632" s="4">
        <f>SUM($R$235:R632)</f>
        <v>2.3076467828719048E-2</v>
      </c>
      <c r="T632">
        <f t="shared" si="159"/>
        <v>5.2863542268102477E-5</v>
      </c>
      <c r="U632">
        <f t="shared" si="160"/>
        <v>2.3314107324120537E-2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536.53078104358633</v>
      </c>
      <c r="E633">
        <f t="shared" si="148"/>
        <v>88.98229898236184</v>
      </c>
      <c r="F633">
        <f t="shared" si="149"/>
        <v>36287.327024952137</v>
      </c>
      <c r="G633">
        <f t="shared" si="150"/>
        <v>-15920.909405785816</v>
      </c>
      <c r="H633">
        <f t="shared" si="151"/>
        <v>107675.11793562815</v>
      </c>
      <c r="I633">
        <f t="shared" si="152"/>
        <v>108845.79173656035</v>
      </c>
      <c r="J633" s="41">
        <f t="shared" si="153"/>
        <v>543.8594749927845</v>
      </c>
      <c r="K633">
        <f t="shared" si="154"/>
        <v>41.062745575406353</v>
      </c>
      <c r="L633">
        <f t="shared" si="155"/>
        <v>36.277486907674358</v>
      </c>
      <c r="M633" s="41">
        <f t="shared" si="156"/>
        <v>75.06208925416351</v>
      </c>
      <c r="N633" s="5">
        <f t="shared" si="157"/>
        <v>1.0537300295564654E-6</v>
      </c>
      <c r="O633" s="4">
        <f>SUM($N$54:N633)*0.1+$O$30</f>
        <v>1.4057939518837367E-5</v>
      </c>
      <c r="P633" s="4">
        <f>SUM($O$235:O633)</f>
        <v>-3.3062180837517712E-3</v>
      </c>
      <c r="Q633" s="5">
        <f t="shared" si="158"/>
        <v>-7.1265090650897546E-6</v>
      </c>
      <c r="R633" s="4">
        <f>SUM($Q$54:Q633)*0.1+$O$8</f>
        <v>-5.1701669221743802E-5</v>
      </c>
      <c r="S633" s="4">
        <f>SUM($R$235:R633)</f>
        <v>2.3024766159497303E-2</v>
      </c>
      <c r="T633">
        <f t="shared" si="159"/>
        <v>5.357880424038875E-5</v>
      </c>
      <c r="U633">
        <f t="shared" si="160"/>
        <v>2.3260931510084876E-2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1141.3195647927887</v>
      </c>
      <c r="E634">
        <f t="shared" si="148"/>
        <v>-165.19629016854003</v>
      </c>
      <c r="F634">
        <f t="shared" si="149"/>
        <v>0</v>
      </c>
      <c r="G634">
        <f t="shared" si="150"/>
        <v>5038.486850140378</v>
      </c>
      <c r="H634">
        <f t="shared" si="151"/>
        <v>34810.246726179408</v>
      </c>
      <c r="I634">
        <f t="shared" si="152"/>
        <v>35172.995705178735</v>
      </c>
      <c r="J634" s="41">
        <f t="shared" si="153"/>
        <v>1153.2129739403078</v>
      </c>
      <c r="K634">
        <f t="shared" si="154"/>
        <v>13.269229344780328</v>
      </c>
      <c r="L634">
        <f t="shared" si="155"/>
        <v>0</v>
      </c>
      <c r="M634" s="41">
        <f t="shared" si="156"/>
        <v>13.269229344780328</v>
      </c>
      <c r="N634" s="5">
        <f t="shared" si="157"/>
        <v>-3.3347372076552771E-7</v>
      </c>
      <c r="O634" s="4">
        <f>SUM($N$54:N634)*0.1+$O$30</f>
        <v>1.4024592146760811E-5</v>
      </c>
      <c r="P634" s="4">
        <f>SUM($O$235:O634)</f>
        <v>-3.2921934916050103E-3</v>
      </c>
      <c r="Q634" s="5">
        <f t="shared" si="158"/>
        <v>-2.3039263258614352E-6</v>
      </c>
      <c r="R634" s="4">
        <f>SUM($Q$54:Q634)*0.1+$O$8</f>
        <v>-5.1932061854329957E-5</v>
      </c>
      <c r="S634" s="4">
        <f>SUM($R$235:R634)</f>
        <v>2.2972834097642975E-2</v>
      </c>
      <c r="T634">
        <f t="shared" si="159"/>
        <v>5.3792455171008302E-5</v>
      </c>
      <c r="U634">
        <f t="shared" si="160"/>
        <v>2.3207534217662893E-2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1141.3195647927887</v>
      </c>
      <c r="E635">
        <f t="shared" si="148"/>
        <v>-165.19629016854003</v>
      </c>
      <c r="F635">
        <f t="shared" si="149"/>
        <v>0</v>
      </c>
      <c r="G635">
        <f t="shared" si="150"/>
        <v>5021.9672211235211</v>
      </c>
      <c r="H635">
        <f t="shared" si="151"/>
        <v>34696.114769700129</v>
      </c>
      <c r="I635">
        <f t="shared" si="152"/>
        <v>35057.674407784703</v>
      </c>
      <c r="J635" s="41">
        <f t="shared" si="153"/>
        <v>1153.2129739403078</v>
      </c>
      <c r="K635">
        <f t="shared" si="154"/>
        <v>13.22572367479744</v>
      </c>
      <c r="L635">
        <f t="shared" si="155"/>
        <v>0</v>
      </c>
      <c r="M635" s="41">
        <f t="shared" si="156"/>
        <v>13.22572367479744</v>
      </c>
      <c r="N635" s="5">
        <f t="shared" si="157"/>
        <v>-3.323803643040012E-7</v>
      </c>
      <c r="O635" s="4">
        <f>SUM($N$54:N635)*0.1+$O$30</f>
        <v>1.3991354110330416E-5</v>
      </c>
      <c r="P635" s="4">
        <f>SUM($O$235:O635)</f>
        <v>-3.2782021374946797E-3</v>
      </c>
      <c r="Q635" s="5">
        <f t="shared" si="158"/>
        <v>-2.2963724690553321E-6</v>
      </c>
      <c r="R635" s="4">
        <f>SUM($Q$54:Q635)*0.1+$O$8</f>
        <v>-5.2161699101235483E-5</v>
      </c>
      <c r="S635" s="4">
        <f>SUM($R$235:R635)</f>
        <v>2.2920672398541737E-2</v>
      </c>
      <c r="T635">
        <f t="shared" si="159"/>
        <v>5.4005563074265696E-5</v>
      </c>
      <c r="U635">
        <f t="shared" si="160"/>
        <v>2.3153916136488612E-2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1141.3195647927887</v>
      </c>
      <c r="E636">
        <f t="shared" si="148"/>
        <v>-165.19629016854003</v>
      </c>
      <c r="F636">
        <f t="shared" si="149"/>
        <v>0</v>
      </c>
      <c r="G636">
        <f t="shared" si="150"/>
        <v>5005.4475921066642</v>
      </c>
      <c r="H636">
        <f t="shared" si="151"/>
        <v>34581.982813220857</v>
      </c>
      <c r="I636">
        <f t="shared" si="152"/>
        <v>34942.353110390679</v>
      </c>
      <c r="J636" s="41">
        <f t="shared" si="153"/>
        <v>1153.2129739403078</v>
      </c>
      <c r="K636">
        <f t="shared" si="154"/>
        <v>13.182218004814557</v>
      </c>
      <c r="L636">
        <f t="shared" si="155"/>
        <v>0</v>
      </c>
      <c r="M636" s="41">
        <f t="shared" si="156"/>
        <v>13.182218004814557</v>
      </c>
      <c r="N636" s="5">
        <f t="shared" si="157"/>
        <v>-3.3128700784247463E-7</v>
      </c>
      <c r="O636" s="4">
        <f>SUM($N$54:N636)*0.1+$O$30</f>
        <v>1.3958225409546162E-5</v>
      </c>
      <c r="P636" s="4">
        <f>SUM($O$235:O636)</f>
        <v>-3.2642439120851336E-3</v>
      </c>
      <c r="Q636" s="5">
        <f t="shared" si="158"/>
        <v>-2.2888186122492295E-6</v>
      </c>
      <c r="R636" s="4">
        <f>SUM($Q$54:Q636)*0.1+$O$8</f>
        <v>-5.2390580962460409E-5</v>
      </c>
      <c r="S636" s="4">
        <f>SUM($R$235:R636)</f>
        <v>2.2868281817579276E-2</v>
      </c>
      <c r="T636">
        <f t="shared" si="159"/>
        <v>5.4218124554136131E-5</v>
      </c>
      <c r="U636">
        <f t="shared" si="160"/>
        <v>2.3100077956704209E-2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1141.3195647927887</v>
      </c>
      <c r="E637">
        <f t="shared" si="148"/>
        <v>-165.19629016854003</v>
      </c>
      <c r="F637">
        <f t="shared" si="149"/>
        <v>0</v>
      </c>
      <c r="G637">
        <f t="shared" si="150"/>
        <v>4988.9279630898181</v>
      </c>
      <c r="H637">
        <f t="shared" si="151"/>
        <v>34467.850856741577</v>
      </c>
      <c r="I637">
        <f t="shared" si="152"/>
        <v>34827.031812996647</v>
      </c>
      <c r="J637" s="41">
        <f t="shared" si="153"/>
        <v>1153.2129739403078</v>
      </c>
      <c r="K637">
        <f t="shared" si="154"/>
        <v>13.138712334831668</v>
      </c>
      <c r="L637">
        <f t="shared" si="155"/>
        <v>0</v>
      </c>
      <c r="M637" s="41">
        <f t="shared" si="156"/>
        <v>13.138712334831668</v>
      </c>
      <c r="N637" s="5">
        <f t="shared" si="157"/>
        <v>-3.3019365138094886E-7</v>
      </c>
      <c r="O637" s="4">
        <f>SUM($N$54:N637)*0.1+$O$30</f>
        <v>1.3925206044408064E-5</v>
      </c>
      <c r="P637" s="4">
        <f>SUM($O$235:O637)</f>
        <v>-3.2503187060407253E-3</v>
      </c>
      <c r="Q637" s="5">
        <f t="shared" si="158"/>
        <v>-2.2812647554431259E-6</v>
      </c>
      <c r="R637" s="4">
        <f>SUM($Q$54:Q637)*0.1+$O$8</f>
        <v>-5.2618707438004705E-5</v>
      </c>
      <c r="S637" s="4">
        <f>SUM($R$235:R637)</f>
        <v>2.2815663110141271E-2</v>
      </c>
      <c r="T637">
        <f t="shared" si="159"/>
        <v>5.443013628336375E-5</v>
      </c>
      <c r="U637">
        <f t="shared" si="160"/>
        <v>2.3046020368955235E-2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1141.3195647927887</v>
      </c>
      <c r="E638">
        <f t="shared" si="148"/>
        <v>-165.19629016854003</v>
      </c>
      <c r="F638">
        <f t="shared" si="149"/>
        <v>0</v>
      </c>
      <c r="G638">
        <f t="shared" si="150"/>
        <v>4972.4083340729612</v>
      </c>
      <c r="H638">
        <f t="shared" si="151"/>
        <v>34353.718900262291</v>
      </c>
      <c r="I638">
        <f t="shared" si="152"/>
        <v>34711.710515602608</v>
      </c>
      <c r="J638" s="41">
        <f t="shared" si="153"/>
        <v>1153.2129739403078</v>
      </c>
      <c r="K638">
        <f t="shared" si="154"/>
        <v>13.095206664848778</v>
      </c>
      <c r="L638">
        <f t="shared" si="155"/>
        <v>0</v>
      </c>
      <c r="M638" s="41">
        <f t="shared" si="156"/>
        <v>13.095206664848778</v>
      </c>
      <c r="N638" s="5">
        <f t="shared" si="157"/>
        <v>-3.291002949194223E-7</v>
      </c>
      <c r="O638" s="4">
        <f>SUM($N$54:N638)*0.1+$O$30</f>
        <v>1.3892296014916126E-5</v>
      </c>
      <c r="P638" s="4">
        <f>SUM($O$235:O638)</f>
        <v>-3.236426410025809E-3</v>
      </c>
      <c r="Q638" s="5">
        <f t="shared" si="158"/>
        <v>-2.2737108986370224E-6</v>
      </c>
      <c r="R638" s="4">
        <f>SUM($Q$54:Q638)*0.1+$O$8</f>
        <v>-5.28460785278684E-5</v>
      </c>
      <c r="S638" s="4">
        <f>SUM($R$235:R638)</f>
        <v>2.2762817031613404E-2</v>
      </c>
      <c r="T638">
        <f t="shared" si="159"/>
        <v>5.4641595001790419E-5</v>
      </c>
      <c r="U638">
        <f t="shared" si="160"/>
        <v>2.2991744064385849E-2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1141.3195647927887</v>
      </c>
      <c r="E639">
        <f t="shared" si="148"/>
        <v>-165.19629016854003</v>
      </c>
      <c r="F639">
        <f t="shared" si="149"/>
        <v>0</v>
      </c>
      <c r="G639">
        <f t="shared" si="150"/>
        <v>4955.8887050561079</v>
      </c>
      <c r="H639">
        <f t="shared" si="151"/>
        <v>34239.586943783012</v>
      </c>
      <c r="I639">
        <f t="shared" si="152"/>
        <v>34596.389218208576</v>
      </c>
      <c r="J639" s="41">
        <f t="shared" si="153"/>
        <v>1153.2129739403078</v>
      </c>
      <c r="K639">
        <f t="shared" si="154"/>
        <v>13.051700994865891</v>
      </c>
      <c r="L639">
        <f t="shared" si="155"/>
        <v>0</v>
      </c>
      <c r="M639" s="41">
        <f t="shared" si="156"/>
        <v>13.051700994865891</v>
      </c>
      <c r="N639" s="5">
        <f t="shared" si="157"/>
        <v>-3.28006938457896E-7</v>
      </c>
      <c r="O639" s="4">
        <f>SUM($N$54:N639)*0.1+$O$30</f>
        <v>1.3859495321070337E-5</v>
      </c>
      <c r="P639" s="4">
        <f>SUM($O$235:O639)</f>
        <v>-3.2225669147047387E-3</v>
      </c>
      <c r="Q639" s="5">
        <f t="shared" si="158"/>
        <v>-2.2661570418309193E-6</v>
      </c>
      <c r="R639" s="4">
        <f>SUM($Q$54:Q639)*0.1+$O$8</f>
        <v>-5.3072694232051494E-5</v>
      </c>
      <c r="S639" s="4">
        <f>SUM($R$235:R639)</f>
        <v>2.2709744337381352E-2</v>
      </c>
      <c r="T639">
        <f t="shared" si="159"/>
        <v>5.4852497514731292E-5</v>
      </c>
      <c r="U639">
        <f t="shared" si="160"/>
        <v>2.2937249734634142E-2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1141.3195647927887</v>
      </c>
      <c r="E640">
        <f t="shared" si="148"/>
        <v>-165.19629016854003</v>
      </c>
      <c r="F640">
        <f t="shared" si="149"/>
        <v>0</v>
      </c>
      <c r="G640">
        <f t="shared" si="150"/>
        <v>4939.369076039251</v>
      </c>
      <c r="H640">
        <f t="shared" si="151"/>
        <v>34125.454987303739</v>
      </c>
      <c r="I640">
        <f t="shared" si="152"/>
        <v>34481.067920814552</v>
      </c>
      <c r="J640" s="41">
        <f t="shared" si="153"/>
        <v>1153.2129739403078</v>
      </c>
      <c r="K640">
        <f t="shared" si="154"/>
        <v>13.008195324883006</v>
      </c>
      <c r="L640">
        <f t="shared" si="155"/>
        <v>0</v>
      </c>
      <c r="M640" s="41">
        <f t="shared" si="156"/>
        <v>13.008195324883006</v>
      </c>
      <c r="N640" s="5">
        <f t="shared" si="157"/>
        <v>-3.2691358199636949E-7</v>
      </c>
      <c r="O640" s="4">
        <f>SUM($N$54:N640)*0.1+$O$30</f>
        <v>1.3826803962870703E-5</v>
      </c>
      <c r="P640" s="4">
        <f>SUM($O$235:O640)</f>
        <v>-3.2087401107418678E-3</v>
      </c>
      <c r="Q640" s="5">
        <f t="shared" si="158"/>
        <v>-2.2586031850248162E-6</v>
      </c>
      <c r="R640" s="4">
        <f>SUM($Q$54:Q640)*0.1+$O$8</f>
        <v>-5.3298554550553959E-5</v>
      </c>
      <c r="S640" s="4">
        <f>SUM($R$235:R640)</f>
        <v>2.2656445782830797E-2</v>
      </c>
      <c r="T640">
        <f t="shared" si="159"/>
        <v>5.50628406913958E-5</v>
      </c>
      <c r="U640">
        <f t="shared" si="160"/>
        <v>2.2882538071827503E-2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1141.3195647927887</v>
      </c>
      <c r="E641">
        <f t="shared" si="148"/>
        <v>-165.19629016854003</v>
      </c>
      <c r="F641">
        <f t="shared" si="149"/>
        <v>0</v>
      </c>
      <c r="G641">
        <f t="shared" si="150"/>
        <v>4922.8494470223977</v>
      </c>
      <c r="H641">
        <f t="shared" si="151"/>
        <v>34011.323030824446</v>
      </c>
      <c r="I641">
        <f t="shared" si="152"/>
        <v>34365.746623420506</v>
      </c>
      <c r="J641" s="41">
        <f t="shared" si="153"/>
        <v>1153.2129739403078</v>
      </c>
      <c r="K641">
        <f t="shared" si="154"/>
        <v>12.964689654900113</v>
      </c>
      <c r="L641">
        <f t="shared" si="155"/>
        <v>0</v>
      </c>
      <c r="M641" s="41">
        <f t="shared" si="156"/>
        <v>12.964689654900113</v>
      </c>
      <c r="N641" s="5">
        <f t="shared" si="157"/>
        <v>-3.2582022553484319E-7</v>
      </c>
      <c r="O641" s="4">
        <f>SUM($N$54:N641)*0.1+$O$30</f>
        <v>1.3794221940317216E-5</v>
      </c>
      <c r="P641" s="4">
        <f>SUM($O$235:O641)</f>
        <v>-3.1949458888015504E-3</v>
      </c>
      <c r="Q641" s="5">
        <f t="shared" si="158"/>
        <v>-2.2510493282187123E-6</v>
      </c>
      <c r="R641" s="4">
        <f>SUM($Q$54:Q641)*0.1+$O$8</f>
        <v>-5.3523659483375823E-5</v>
      </c>
      <c r="S641" s="4">
        <f>SUM($R$235:R641)</f>
        <v>2.260292212334742E-2</v>
      </c>
      <c r="T641">
        <f t="shared" si="159"/>
        <v>5.5272621463352861E-5</v>
      </c>
      <c r="U641">
        <f t="shared" si="160"/>
        <v>2.2827609768578009E-2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1141.3195647927887</v>
      </c>
      <c r="E642">
        <f t="shared" si="148"/>
        <v>-165.19629016854003</v>
      </c>
      <c r="F642">
        <f t="shared" si="149"/>
        <v>0</v>
      </c>
      <c r="G642">
        <f t="shared" si="150"/>
        <v>4906.3298180055408</v>
      </c>
      <c r="H642">
        <f t="shared" si="151"/>
        <v>33897.191074345174</v>
      </c>
      <c r="I642">
        <f t="shared" si="152"/>
        <v>34250.425326026489</v>
      </c>
      <c r="J642" s="41">
        <f t="shared" si="153"/>
        <v>1153.2129739403078</v>
      </c>
      <c r="K642">
        <f t="shared" si="154"/>
        <v>12.921183984917231</v>
      </c>
      <c r="L642">
        <f t="shared" si="155"/>
        <v>0</v>
      </c>
      <c r="M642" s="41">
        <f t="shared" si="156"/>
        <v>12.921183984917231</v>
      </c>
      <c r="N642" s="5">
        <f t="shared" si="157"/>
        <v>-3.2472686907331668E-7</v>
      </c>
      <c r="O642" s="4">
        <f>SUM($N$54:N642)*0.1+$O$30</f>
        <v>1.3761749253409891E-5</v>
      </c>
      <c r="P642" s="4">
        <f>SUM($O$235:O642)</f>
        <v>-3.1811841395481405E-3</v>
      </c>
      <c r="Q642" s="5">
        <f t="shared" si="158"/>
        <v>-2.2434954714126096E-6</v>
      </c>
      <c r="R642" s="4">
        <f>SUM($Q$54:Q642)*0.1+$O$8</f>
        <v>-5.3748009030517058E-5</v>
      </c>
      <c r="S642" s="4">
        <f>SUM($R$235:R642)</f>
        <v>2.2549174114316901E-2</v>
      </c>
      <c r="T642">
        <f t="shared" si="159"/>
        <v>5.5481836823038503E-5</v>
      </c>
      <c r="U642">
        <f t="shared" si="160"/>
        <v>2.2772465517977892E-2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1141.3195647927887</v>
      </c>
      <c r="E643">
        <f t="shared" si="148"/>
        <v>-165.19629016854003</v>
      </c>
      <c r="F643">
        <f t="shared" si="149"/>
        <v>0</v>
      </c>
      <c r="G643">
        <f t="shared" si="150"/>
        <v>4889.8101889886875</v>
      </c>
      <c r="H643">
        <f t="shared" si="151"/>
        <v>33783.059117865894</v>
      </c>
      <c r="I643">
        <f t="shared" si="152"/>
        <v>34135.104028632457</v>
      </c>
      <c r="J643" s="41">
        <f t="shared" si="153"/>
        <v>1153.2129739403078</v>
      </c>
      <c r="K643">
        <f t="shared" si="154"/>
        <v>12.877678314934343</v>
      </c>
      <c r="L643">
        <f t="shared" si="155"/>
        <v>0</v>
      </c>
      <c r="M643" s="41">
        <f t="shared" si="156"/>
        <v>12.877678314934343</v>
      </c>
      <c r="N643" s="5">
        <f t="shared" si="157"/>
        <v>-3.2363351261179038E-7</v>
      </c>
      <c r="O643" s="4">
        <f>SUM($N$54:N643)*0.1+$O$30</f>
        <v>1.3729385902148707E-5</v>
      </c>
      <c r="P643" s="4">
        <f>SUM($O$235:O643)</f>
        <v>-3.1674547536459916E-3</v>
      </c>
      <c r="Q643" s="5">
        <f t="shared" si="158"/>
        <v>-2.2359416146065061E-6</v>
      </c>
      <c r="R643" s="4">
        <f>SUM($Q$54:Q643)*0.1+$O$8</f>
        <v>-5.3971603191977691E-5</v>
      </c>
      <c r="S643" s="4">
        <f>SUM($R$235:R643)</f>
        <v>2.2495202511124923E-2</v>
      </c>
      <c r="T643">
        <f t="shared" si="159"/>
        <v>5.5690483822305011E-5</v>
      </c>
      <c r="U643">
        <f t="shared" si="160"/>
        <v>2.2717106013595032E-2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1141.3195647927887</v>
      </c>
      <c r="E644">
        <f t="shared" si="148"/>
        <v>-165.19629016854003</v>
      </c>
      <c r="F644">
        <f t="shared" si="149"/>
        <v>0</v>
      </c>
      <c r="G644">
        <f t="shared" si="150"/>
        <v>4873.2905599718379</v>
      </c>
      <c r="H644">
        <f t="shared" si="151"/>
        <v>33668.927161386622</v>
      </c>
      <c r="I644">
        <f t="shared" si="152"/>
        <v>34019.782731238432</v>
      </c>
      <c r="J644" s="41">
        <f t="shared" si="153"/>
        <v>1153.2129739403078</v>
      </c>
      <c r="K644">
        <f t="shared" si="154"/>
        <v>12.834172644951458</v>
      </c>
      <c r="L644">
        <f t="shared" si="155"/>
        <v>0</v>
      </c>
      <c r="M644" s="41">
        <f t="shared" si="156"/>
        <v>12.834172644951458</v>
      </c>
      <c r="N644" s="5">
        <f t="shared" si="157"/>
        <v>-3.2254015615026429E-7</v>
      </c>
      <c r="O644" s="4">
        <f>SUM($N$54:N644)*0.1+$O$30</f>
        <v>1.3697131886533684E-5</v>
      </c>
      <c r="P644" s="4">
        <f>SUM($O$235:O644)</f>
        <v>-3.1537576217594578E-3</v>
      </c>
      <c r="Q644" s="5">
        <f t="shared" si="158"/>
        <v>-2.2283877578004034E-6</v>
      </c>
      <c r="R644" s="4">
        <f>SUM($Q$54:Q644)*0.1+$O$8</f>
        <v>-5.4194441967757724E-5</v>
      </c>
      <c r="S644" s="4">
        <f>SUM($R$235:R644)</f>
        <v>2.2441008069157165E-2</v>
      </c>
      <c r="T644">
        <f t="shared" si="159"/>
        <v>5.5898559571010031E-5</v>
      </c>
      <c r="U644">
        <f t="shared" si="160"/>
        <v>2.266153194946853E-2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1141.3195647927887</v>
      </c>
      <c r="E645">
        <f t="shared" si="148"/>
        <v>-165.19629016854003</v>
      </c>
      <c r="F645">
        <f t="shared" si="149"/>
        <v>0</v>
      </c>
      <c r="G645">
        <f t="shared" si="150"/>
        <v>4856.7709309549809</v>
      </c>
      <c r="H645">
        <f t="shared" si="151"/>
        <v>33554.795204907328</v>
      </c>
      <c r="I645">
        <f t="shared" si="152"/>
        <v>33904.461433844386</v>
      </c>
      <c r="J645" s="41">
        <f t="shared" si="153"/>
        <v>1153.2129739403078</v>
      </c>
      <c r="K645">
        <f t="shared" si="154"/>
        <v>12.790666974968566</v>
      </c>
      <c r="L645">
        <f t="shared" si="155"/>
        <v>0</v>
      </c>
      <c r="M645" s="41">
        <f t="shared" si="156"/>
        <v>12.790666974968566</v>
      </c>
      <c r="N645" s="5">
        <f t="shared" si="157"/>
        <v>-3.2144679968873778E-7</v>
      </c>
      <c r="O645" s="4">
        <f>SUM($N$54:N645)*0.1+$O$30</f>
        <v>1.3664987206564803E-5</v>
      </c>
      <c r="P645" s="4">
        <f>SUM($O$235:O645)</f>
        <v>-3.140092634552893E-3</v>
      </c>
      <c r="Q645" s="5">
        <f t="shared" si="158"/>
        <v>-2.2208339009942991E-6</v>
      </c>
      <c r="R645" s="4">
        <f>SUM($Q$54:Q645)*0.1+$O$8</f>
        <v>-5.4416525357857127E-5</v>
      </c>
      <c r="S645" s="4">
        <f>SUM($R$235:R645)</f>
        <v>2.2386591543799308E-2</v>
      </c>
      <c r="T645">
        <f t="shared" si="159"/>
        <v>5.6106061235644472E-5</v>
      </c>
      <c r="U645">
        <f t="shared" si="160"/>
        <v>2.2605744020104273E-2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1141.3195647927887</v>
      </c>
      <c r="E646">
        <f t="shared" si="148"/>
        <v>-165.19629016854003</v>
      </c>
      <c r="F646">
        <f t="shared" si="149"/>
        <v>0</v>
      </c>
      <c r="G646">
        <f t="shared" si="150"/>
        <v>4840.2513019381277</v>
      </c>
      <c r="H646">
        <f t="shared" si="151"/>
        <v>33440.663248428042</v>
      </c>
      <c r="I646">
        <f t="shared" si="152"/>
        <v>33789.140136450347</v>
      </c>
      <c r="J646" s="41">
        <f t="shared" si="153"/>
        <v>1153.2129739403078</v>
      </c>
      <c r="K646">
        <f t="shared" si="154"/>
        <v>12.747161304985676</v>
      </c>
      <c r="L646">
        <f t="shared" si="155"/>
        <v>0</v>
      </c>
      <c r="M646" s="41">
        <f t="shared" si="156"/>
        <v>12.747161304985676</v>
      </c>
      <c r="N646" s="5">
        <f t="shared" si="157"/>
        <v>-3.2035344322721148E-7</v>
      </c>
      <c r="O646" s="4">
        <f>SUM($N$54:N646)*0.1+$O$30</f>
        <v>1.3632951862242084E-5</v>
      </c>
      <c r="P646" s="4">
        <f>SUM($O$235:O646)</f>
        <v>-3.1264596826906508E-3</v>
      </c>
      <c r="Q646" s="5">
        <f t="shared" si="158"/>
        <v>-2.2132800441881956E-6</v>
      </c>
      <c r="R646" s="4">
        <f>SUM($Q$54:Q646)*0.1+$O$8</f>
        <v>-5.4637853362275957E-5</v>
      </c>
      <c r="S646" s="4">
        <f>SUM($R$235:R646)</f>
        <v>2.2331953690437032E-2</v>
      </c>
      <c r="T646">
        <f t="shared" si="159"/>
        <v>5.6312986037998192E-5</v>
      </c>
      <c r="U646">
        <f t="shared" si="160"/>
        <v>2.2549742920470611E-2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1141.3195647927887</v>
      </c>
      <c r="E647">
        <f t="shared" si="148"/>
        <v>-165.19629016854003</v>
      </c>
      <c r="F647">
        <f t="shared" si="149"/>
        <v>0</v>
      </c>
      <c r="G647">
        <f t="shared" si="150"/>
        <v>4823.7316729212707</v>
      </c>
      <c r="H647">
        <f t="shared" si="151"/>
        <v>33326.531291948762</v>
      </c>
      <c r="I647">
        <f t="shared" si="152"/>
        <v>33673.818839056315</v>
      </c>
      <c r="J647" s="41">
        <f t="shared" si="153"/>
        <v>1153.2129739403078</v>
      </c>
      <c r="K647">
        <f t="shared" si="154"/>
        <v>12.703655635002788</v>
      </c>
      <c r="L647">
        <f t="shared" si="155"/>
        <v>0</v>
      </c>
      <c r="M647" s="41">
        <f t="shared" si="156"/>
        <v>12.703655635002788</v>
      </c>
      <c r="N647" s="5">
        <f t="shared" si="157"/>
        <v>-3.1926008676568497E-7</v>
      </c>
      <c r="O647" s="4">
        <f>SUM($N$54:N647)*0.1+$O$30</f>
        <v>1.3601025853565519E-5</v>
      </c>
      <c r="P647" s="4">
        <f>SUM($O$235:O647)</f>
        <v>-3.1128586568370852E-3</v>
      </c>
      <c r="Q647" s="5">
        <f t="shared" si="158"/>
        <v>-2.2057261873820925E-6</v>
      </c>
      <c r="R647" s="4">
        <f>SUM($Q$54:Q647)*0.1+$O$8</f>
        <v>-5.4858425981014184E-5</v>
      </c>
      <c r="S647" s="4">
        <f>SUM($R$235:R647)</f>
        <v>2.2277095264456016E-2</v>
      </c>
      <c r="T647">
        <f t="shared" si="159"/>
        <v>5.6519331253861891E-5</v>
      </c>
      <c r="U647">
        <f t="shared" si="160"/>
        <v>2.2493529345994023E-2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1141.3195647927887</v>
      </c>
      <c r="E648">
        <f t="shared" si="148"/>
        <v>-165.19629016854003</v>
      </c>
      <c r="F648">
        <f t="shared" si="149"/>
        <v>0</v>
      </c>
      <c r="G648">
        <f t="shared" si="150"/>
        <v>4807.2120439044174</v>
      </c>
      <c r="H648">
        <f t="shared" si="151"/>
        <v>33212.399335469476</v>
      </c>
      <c r="I648">
        <f t="shared" si="152"/>
        <v>33558.497541662276</v>
      </c>
      <c r="J648" s="41">
        <f t="shared" si="153"/>
        <v>1153.2129739403078</v>
      </c>
      <c r="K648">
        <f t="shared" si="154"/>
        <v>12.660149965019897</v>
      </c>
      <c r="L648">
        <f t="shared" si="155"/>
        <v>0</v>
      </c>
      <c r="M648" s="41">
        <f t="shared" si="156"/>
        <v>12.660149965019897</v>
      </c>
      <c r="N648" s="5">
        <f t="shared" si="157"/>
        <v>-3.1816673030415867E-7</v>
      </c>
      <c r="O648" s="4">
        <f>SUM($N$54:N648)*0.1+$O$30</f>
        <v>1.3569209180535102E-5</v>
      </c>
      <c r="P648" s="4">
        <f>SUM($O$235:O648)</f>
        <v>-3.0992894476565501E-3</v>
      </c>
      <c r="Q648" s="5">
        <f t="shared" si="158"/>
        <v>-2.1981723305759885E-6</v>
      </c>
      <c r="R648" s="4">
        <f>SUM($Q$54:Q648)*0.1+$O$8</f>
        <v>-5.5078243214071811E-5</v>
      </c>
      <c r="S648" s="4">
        <f>SUM($R$235:R648)</f>
        <v>2.2222017021241946E-2</v>
      </c>
      <c r="T648">
        <f t="shared" si="159"/>
        <v>5.6725094211764566E-5</v>
      </c>
      <c r="U648">
        <f t="shared" si="160"/>
        <v>2.2437103992554875E-2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1141.3195647927887</v>
      </c>
      <c r="E649">
        <f t="shared" si="148"/>
        <v>-165.19629016854003</v>
      </c>
      <c r="F649">
        <f t="shared" si="149"/>
        <v>0</v>
      </c>
      <c r="G649">
        <f t="shared" si="150"/>
        <v>4790.6924148875605</v>
      </c>
      <c r="H649">
        <f t="shared" si="151"/>
        <v>33098.267378990196</v>
      </c>
      <c r="I649">
        <f t="shared" si="152"/>
        <v>33443.176244268245</v>
      </c>
      <c r="J649" s="41">
        <f t="shared" si="153"/>
        <v>1153.2129739403078</v>
      </c>
      <c r="K649">
        <f t="shared" si="154"/>
        <v>12.616644295037011</v>
      </c>
      <c r="L649">
        <f t="shared" si="155"/>
        <v>0</v>
      </c>
      <c r="M649" s="41">
        <f t="shared" si="156"/>
        <v>12.616644295037011</v>
      </c>
      <c r="N649" s="5">
        <f t="shared" si="157"/>
        <v>-3.1707337384263211E-7</v>
      </c>
      <c r="O649" s="4">
        <f>SUM($N$54:N649)*0.1+$O$30</f>
        <v>1.3537501843150839E-5</v>
      </c>
      <c r="P649" s="4">
        <f>SUM($O$235:O649)</f>
        <v>-3.0857519458133992E-3</v>
      </c>
      <c r="Q649" s="5">
        <f t="shared" si="158"/>
        <v>-2.1906184737698854E-6</v>
      </c>
      <c r="R649" s="4">
        <f>SUM($Q$54:Q649)*0.1+$O$8</f>
        <v>-5.5297305061448808E-5</v>
      </c>
      <c r="S649" s="4">
        <f>SUM($R$235:R649)</f>
        <v>2.2166719716180498E-2</v>
      </c>
      <c r="T649">
        <f t="shared" si="159"/>
        <v>5.693027229174514E-5</v>
      </c>
      <c r="U649">
        <f t="shared" si="160"/>
        <v>2.2380467556483187E-2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1141.3195647927887</v>
      </c>
      <c r="E650">
        <f t="shared" si="148"/>
        <v>-165.19629016854003</v>
      </c>
      <c r="F650">
        <f t="shared" si="149"/>
        <v>0</v>
      </c>
      <c r="G650">
        <f t="shared" si="150"/>
        <v>4774.1727858707072</v>
      </c>
      <c r="H650">
        <f t="shared" si="151"/>
        <v>32984.135422510924</v>
      </c>
      <c r="I650">
        <f t="shared" si="152"/>
        <v>33327.85494687422</v>
      </c>
      <c r="J650" s="41">
        <f t="shared" si="153"/>
        <v>1153.2129739403078</v>
      </c>
      <c r="K650">
        <f t="shared" si="154"/>
        <v>12.573138625054126</v>
      </c>
      <c r="L650">
        <f t="shared" si="155"/>
        <v>0</v>
      </c>
      <c r="M650" s="41">
        <f t="shared" si="156"/>
        <v>12.573138625054126</v>
      </c>
      <c r="N650" s="5">
        <f t="shared" si="157"/>
        <v>-3.1598001738110581E-7</v>
      </c>
      <c r="O650" s="4">
        <f>SUM($N$54:N650)*0.1+$O$30</f>
        <v>1.3505903841412732E-5</v>
      </c>
      <c r="P650" s="4">
        <f>SUM($O$235:O650)</f>
        <v>-3.0722460419719865E-3</v>
      </c>
      <c r="Q650" s="5">
        <f t="shared" si="158"/>
        <v>-2.1830646169637828E-6</v>
      </c>
      <c r="R650" s="4">
        <f>SUM($Q$54:Q650)*0.1+$O$8</f>
        <v>-5.5515611523145205E-5</v>
      </c>
      <c r="S650" s="4">
        <f>SUM($R$235:R650)</f>
        <v>2.2111204104657355E-2</v>
      </c>
      <c r="T650">
        <f t="shared" si="159"/>
        <v>5.7134862924157435E-5</v>
      </c>
      <c r="U650">
        <f t="shared" si="160"/>
        <v>2.2323620734554437E-2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1141.3195647927887</v>
      </c>
      <c r="E651">
        <f t="shared" si="148"/>
        <v>-165.19629016854003</v>
      </c>
      <c r="F651">
        <f t="shared" si="149"/>
        <v>0</v>
      </c>
      <c r="G651">
        <f t="shared" si="150"/>
        <v>4757.6531568538576</v>
      </c>
      <c r="H651">
        <f t="shared" si="151"/>
        <v>32870.003466031645</v>
      </c>
      <c r="I651">
        <f t="shared" si="152"/>
        <v>33212.533649480189</v>
      </c>
      <c r="J651" s="41">
        <f t="shared" si="153"/>
        <v>1153.2129739403078</v>
      </c>
      <c r="K651">
        <f t="shared" si="154"/>
        <v>12.529632955071238</v>
      </c>
      <c r="L651">
        <f t="shared" si="155"/>
        <v>0</v>
      </c>
      <c r="M651" s="41">
        <f t="shared" si="156"/>
        <v>12.529632955071238</v>
      </c>
      <c r="N651" s="5">
        <f t="shared" si="157"/>
        <v>-3.1488666091957977E-7</v>
      </c>
      <c r="O651" s="4">
        <f>SUM($N$54:N651)*0.1+$O$30</f>
        <v>1.3474415175320772E-5</v>
      </c>
      <c r="P651" s="4">
        <f>SUM($O$235:O651)</f>
        <v>-3.0587716267966658E-3</v>
      </c>
      <c r="Q651" s="5">
        <f t="shared" si="158"/>
        <v>-2.1755107601576792E-6</v>
      </c>
      <c r="R651" s="4">
        <f>SUM($Q$54:Q651)*0.1+$O$8</f>
        <v>-5.5733162599160973E-5</v>
      </c>
      <c r="S651" s="4">
        <f>SUM($R$235:R651)</f>
        <v>2.2055470942058193E-2</v>
      </c>
      <c r="T651">
        <f t="shared" si="159"/>
        <v>5.7338863588507141E-5</v>
      </c>
      <c r="U651">
        <f t="shared" si="160"/>
        <v>2.2266564223985468E-2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1141.3195647927887</v>
      </c>
      <c r="E652">
        <f t="shared" si="148"/>
        <v>-165.19629016854003</v>
      </c>
      <c r="F652">
        <f t="shared" si="149"/>
        <v>0</v>
      </c>
      <c r="G652">
        <f t="shared" si="150"/>
        <v>4741.1335278370043</v>
      </c>
      <c r="H652">
        <f t="shared" si="151"/>
        <v>32755.871509552355</v>
      </c>
      <c r="I652">
        <f t="shared" si="152"/>
        <v>33097.21235208615</v>
      </c>
      <c r="J652" s="41">
        <f t="shared" si="153"/>
        <v>1153.2129739403078</v>
      </c>
      <c r="K652">
        <f t="shared" si="154"/>
        <v>12.486127285088347</v>
      </c>
      <c r="L652">
        <f t="shared" si="155"/>
        <v>0</v>
      </c>
      <c r="M652" s="41">
        <f t="shared" si="156"/>
        <v>12.486127285088347</v>
      </c>
      <c r="N652" s="5">
        <f t="shared" si="157"/>
        <v>-3.1379330445805347E-7</v>
      </c>
      <c r="O652" s="4">
        <f>SUM($N$54:N652)*0.1+$O$30</f>
        <v>1.3443035844874967E-5</v>
      </c>
      <c r="P652" s="4">
        <f>SUM($O$235:O652)</f>
        <v>-3.0453285909517909E-3</v>
      </c>
      <c r="Q652" s="5">
        <f t="shared" si="158"/>
        <v>-2.1679569033515753E-6</v>
      </c>
      <c r="R652" s="4">
        <f>SUM($Q$54:Q652)*0.1+$O$8</f>
        <v>-5.5949958289496139E-5</v>
      </c>
      <c r="S652" s="4">
        <f>SUM($R$235:R652)</f>
        <v>2.1999520983768697E-2</v>
      </c>
      <c r="T652">
        <f t="shared" si="159"/>
        <v>5.7542271812320297E-5</v>
      </c>
      <c r="U652">
        <f t="shared" si="160"/>
        <v>2.2209298722430378E-2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1141.3195647927887</v>
      </c>
      <c r="E653">
        <f t="shared" si="148"/>
        <v>-165.19629016854003</v>
      </c>
      <c r="F653">
        <f t="shared" si="149"/>
        <v>0</v>
      </c>
      <c r="G653">
        <f t="shared" si="150"/>
        <v>4724.6138988201474</v>
      </c>
      <c r="H653">
        <f t="shared" si="151"/>
        <v>32641.739553073079</v>
      </c>
      <c r="I653">
        <f t="shared" si="152"/>
        <v>32981.891054692118</v>
      </c>
      <c r="J653" s="41">
        <f t="shared" si="153"/>
        <v>1153.2129739403078</v>
      </c>
      <c r="K653">
        <f t="shared" si="154"/>
        <v>12.442621615105461</v>
      </c>
      <c r="L653">
        <f t="shared" si="155"/>
        <v>0</v>
      </c>
      <c r="M653" s="41">
        <f t="shared" si="156"/>
        <v>12.442621615105461</v>
      </c>
      <c r="N653" s="5">
        <f t="shared" si="157"/>
        <v>-3.1269994799652696E-7</v>
      </c>
      <c r="O653" s="4">
        <f>SUM($N$54:N653)*0.1+$O$30</f>
        <v>1.341176585007531E-5</v>
      </c>
      <c r="P653" s="4">
        <f>SUM($O$235:O653)</f>
        <v>-3.0319168251017156E-3</v>
      </c>
      <c r="Q653" s="5">
        <f t="shared" si="158"/>
        <v>-2.1604030465454722E-6</v>
      </c>
      <c r="R653" s="4">
        <f>SUM($Q$54:Q653)*0.1+$O$8</f>
        <v>-5.6165998594150704E-5</v>
      </c>
      <c r="S653" s="4">
        <f>SUM($R$235:R653)</f>
        <v>2.1943354985174544E-2</v>
      </c>
      <c r="T653">
        <f t="shared" si="159"/>
        <v>5.7745085170041833E-5</v>
      </c>
      <c r="U653">
        <f t="shared" si="160"/>
        <v>2.2151824927976464E-2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1141.3195647927887</v>
      </c>
      <c r="E654">
        <f t="shared" si="148"/>
        <v>-165.19629016854003</v>
      </c>
      <c r="F654">
        <f t="shared" si="149"/>
        <v>0</v>
      </c>
      <c r="G654">
        <f t="shared" si="150"/>
        <v>4708.0942698032904</v>
      </c>
      <c r="H654">
        <f t="shared" si="151"/>
        <v>32527.607596593803</v>
      </c>
      <c r="I654">
        <f t="shared" si="152"/>
        <v>32866.569757298093</v>
      </c>
      <c r="J654" s="41">
        <f t="shared" si="153"/>
        <v>1153.2129739403078</v>
      </c>
      <c r="K654">
        <f t="shared" si="154"/>
        <v>12.399115945122576</v>
      </c>
      <c r="L654">
        <f t="shared" si="155"/>
        <v>0</v>
      </c>
      <c r="M654" s="41">
        <f t="shared" si="156"/>
        <v>12.399115945122576</v>
      </c>
      <c r="N654" s="5">
        <f t="shared" si="157"/>
        <v>-3.116065915350004E-7</v>
      </c>
      <c r="O654" s="4">
        <f>SUM($N$54:N654)*0.1+$O$30</f>
        <v>1.3380605190921808E-5</v>
      </c>
      <c r="P654" s="4">
        <f>SUM($O$235:O654)</f>
        <v>-3.0185362199107936E-3</v>
      </c>
      <c r="Q654" s="5">
        <f t="shared" si="158"/>
        <v>-2.1528491897393695E-6</v>
      </c>
      <c r="R654" s="4">
        <f>SUM($Q$54:Q654)*0.1+$O$8</f>
        <v>-5.638128351312464E-5</v>
      </c>
      <c r="S654" s="4">
        <f>SUM($R$235:R654)</f>
        <v>2.188697370166142E-2</v>
      </c>
      <c r="T654">
        <f t="shared" si="159"/>
        <v>5.794730128196363E-5</v>
      </c>
      <c r="U654">
        <f t="shared" si="160"/>
        <v>2.2094143539140229E-2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1141.3195647927887</v>
      </c>
      <c r="E655">
        <f t="shared" si="148"/>
        <v>-165.19629016854003</v>
      </c>
      <c r="F655">
        <f t="shared" si="149"/>
        <v>0</v>
      </c>
      <c r="G655">
        <f t="shared" si="150"/>
        <v>4691.5746407864372</v>
      </c>
      <c r="H655">
        <f t="shared" si="151"/>
        <v>32413.475640114513</v>
      </c>
      <c r="I655">
        <f t="shared" si="152"/>
        <v>32751.248459904047</v>
      </c>
      <c r="J655" s="41">
        <f t="shared" si="153"/>
        <v>1153.2129739403078</v>
      </c>
      <c r="K655">
        <f t="shared" si="154"/>
        <v>12.355610275139682</v>
      </c>
      <c r="L655">
        <f t="shared" si="155"/>
        <v>0</v>
      </c>
      <c r="M655" s="41">
        <f t="shared" si="156"/>
        <v>12.355610275139682</v>
      </c>
      <c r="N655" s="5">
        <f t="shared" si="157"/>
        <v>-3.105132350734741E-7</v>
      </c>
      <c r="O655" s="4">
        <f>SUM($N$54:N655)*0.1+$O$30</f>
        <v>1.3349553867414461E-5</v>
      </c>
      <c r="P655" s="4">
        <f>SUM($O$235:O655)</f>
        <v>-3.0051866660433793E-3</v>
      </c>
      <c r="Q655" s="5">
        <f t="shared" si="158"/>
        <v>-2.1452953329332656E-6</v>
      </c>
      <c r="R655" s="4">
        <f>SUM($Q$54:Q655)*0.1+$O$8</f>
        <v>-5.6595813046417975E-5</v>
      </c>
      <c r="S655" s="4">
        <f>SUM($R$235:R655)</f>
        <v>2.1830377888615003E-2</v>
      </c>
      <c r="T655">
        <f t="shared" si="159"/>
        <v>5.8148917813181141E-5</v>
      </c>
      <c r="U655">
        <f t="shared" si="160"/>
        <v>2.203625525486342E-2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1141.3195647927887</v>
      </c>
      <c r="E656">
        <f t="shared" si="148"/>
        <v>-165.19629016854003</v>
      </c>
      <c r="F656">
        <f t="shared" si="149"/>
        <v>0</v>
      </c>
      <c r="G656">
        <f t="shared" si="150"/>
        <v>4675.0550117695802</v>
      </c>
      <c r="H656">
        <f t="shared" si="151"/>
        <v>32299.343683635238</v>
      </c>
      <c r="I656">
        <f t="shared" si="152"/>
        <v>32635.927162510023</v>
      </c>
      <c r="J656" s="41">
        <f t="shared" si="153"/>
        <v>1153.2129739403078</v>
      </c>
      <c r="K656">
        <f t="shared" si="154"/>
        <v>12.312104605156797</v>
      </c>
      <c r="L656">
        <f t="shared" si="155"/>
        <v>0</v>
      </c>
      <c r="M656" s="41">
        <f t="shared" si="156"/>
        <v>12.312104605156797</v>
      </c>
      <c r="N656" s="5">
        <f t="shared" si="157"/>
        <v>-3.0941987861194759E-7</v>
      </c>
      <c r="O656" s="4">
        <f>SUM($N$54:N656)*0.1+$O$30</f>
        <v>1.3318611879553268E-5</v>
      </c>
      <c r="P656" s="4">
        <f>SUM($O$235:O656)</f>
        <v>-2.9918680541638262E-3</v>
      </c>
      <c r="Q656" s="5">
        <f t="shared" si="158"/>
        <v>-2.1377414761271625E-6</v>
      </c>
      <c r="R656" s="4">
        <f>SUM($Q$54:Q656)*0.1+$O$8</f>
        <v>-5.6809587194030681E-5</v>
      </c>
      <c r="S656" s="4">
        <f>SUM($R$235:R656)</f>
        <v>2.1773568301420972E-2</v>
      </c>
      <c r="T656">
        <f t="shared" si="159"/>
        <v>5.8349932472577485E-5</v>
      </c>
      <c r="U656">
        <f t="shared" si="160"/>
        <v>2.1978160774509092E-2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1141.3195647927887</v>
      </c>
      <c r="E657">
        <f t="shared" si="148"/>
        <v>-165.19629016854003</v>
      </c>
      <c r="F657">
        <f t="shared" si="149"/>
        <v>0</v>
      </c>
      <c r="G657">
        <f t="shared" si="150"/>
        <v>4658.5353827527269</v>
      </c>
      <c r="H657">
        <f t="shared" si="151"/>
        <v>32185.211727155962</v>
      </c>
      <c r="I657">
        <f t="shared" si="152"/>
        <v>32520.605865115991</v>
      </c>
      <c r="J657" s="41">
        <f t="shared" si="153"/>
        <v>1153.2129739403078</v>
      </c>
      <c r="K657">
        <f t="shared" si="154"/>
        <v>12.268598935173911</v>
      </c>
      <c r="L657">
        <f t="shared" si="155"/>
        <v>0</v>
      </c>
      <c r="M657" s="41">
        <f t="shared" si="156"/>
        <v>12.268598935173911</v>
      </c>
      <c r="N657" s="5">
        <f t="shared" si="157"/>
        <v>-3.0832652215042129E-7</v>
      </c>
      <c r="O657" s="4">
        <f>SUM($N$54:N657)*0.1+$O$30</f>
        <v>1.328777922733823E-5</v>
      </c>
      <c r="P657" s="4">
        <f>SUM($O$235:O657)</f>
        <v>-2.9785802749364878E-3</v>
      </c>
      <c r="Q657" s="5">
        <f t="shared" si="158"/>
        <v>-2.1301876193210594E-6</v>
      </c>
      <c r="R657" s="4">
        <f>SUM($Q$54:Q657)*0.1+$O$8</f>
        <v>-5.7022605955962786E-5</v>
      </c>
      <c r="S657" s="4">
        <f>SUM($R$235:R657)</f>
        <v>2.1716545695465009E-2</v>
      </c>
      <c r="T657">
        <f t="shared" si="159"/>
        <v>5.855034301183456E-5</v>
      </c>
      <c r="U657">
        <f t="shared" si="160"/>
        <v>2.1919860797857741E-2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1141.3195647927887</v>
      </c>
      <c r="E658">
        <f t="shared" si="148"/>
        <v>-165.19629016854003</v>
      </c>
      <c r="F658">
        <f t="shared" si="149"/>
        <v>0</v>
      </c>
      <c r="G658">
        <f t="shared" si="150"/>
        <v>4642.0157537358791</v>
      </c>
      <c r="H658">
        <f t="shared" si="151"/>
        <v>32071.079770676686</v>
      </c>
      <c r="I658">
        <f t="shared" si="152"/>
        <v>32405.284567721967</v>
      </c>
      <c r="J658" s="41">
        <f t="shared" si="153"/>
        <v>1153.2129739403078</v>
      </c>
      <c r="K658">
        <f t="shared" si="154"/>
        <v>12.225093265191026</v>
      </c>
      <c r="L658">
        <f t="shared" si="155"/>
        <v>0</v>
      </c>
      <c r="M658" s="41">
        <f t="shared" si="156"/>
        <v>12.225093265191026</v>
      </c>
      <c r="N658" s="5">
        <f t="shared" si="157"/>
        <v>-3.0723316568889536E-7</v>
      </c>
      <c r="O658" s="4">
        <f>SUM($N$54:N658)*0.1+$O$30</f>
        <v>1.325705591076934E-5</v>
      </c>
      <c r="P658" s="4">
        <f>SUM($O$235:O658)</f>
        <v>-2.9653232190257183E-3</v>
      </c>
      <c r="Q658" s="5">
        <f t="shared" si="158"/>
        <v>-2.1226337625149563E-6</v>
      </c>
      <c r="R658" s="4">
        <f>SUM($Q$54:Q658)*0.1+$O$8</f>
        <v>-5.7234869332214289E-5</v>
      </c>
      <c r="S658" s="4">
        <f>SUM($R$235:R658)</f>
        <v>2.1659310826132795E-2</v>
      </c>
      <c r="T658">
        <f t="shared" si="159"/>
        <v>5.8750147224470067E-5</v>
      </c>
      <c r="U658">
        <f t="shared" si="160"/>
        <v>2.1861356025103435E-2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1141.3195647927887</v>
      </c>
      <c r="E659">
        <f t="shared" si="148"/>
        <v>-165.19629016854003</v>
      </c>
      <c r="F659">
        <f t="shared" si="149"/>
        <v>0</v>
      </c>
      <c r="G659">
        <f t="shared" si="150"/>
        <v>4625.4961247190258</v>
      </c>
      <c r="H659">
        <f t="shared" si="151"/>
        <v>31956.947814197396</v>
      </c>
      <c r="I659">
        <f t="shared" si="152"/>
        <v>32289.963270327924</v>
      </c>
      <c r="J659" s="41">
        <f t="shared" si="153"/>
        <v>1153.2129739403078</v>
      </c>
      <c r="K659">
        <f t="shared" si="154"/>
        <v>12.181587595208134</v>
      </c>
      <c r="L659">
        <f t="shared" si="155"/>
        <v>0</v>
      </c>
      <c r="M659" s="41">
        <f t="shared" si="156"/>
        <v>12.181587595208134</v>
      </c>
      <c r="N659" s="5">
        <f t="shared" si="157"/>
        <v>-3.0613980922736906E-7</v>
      </c>
      <c r="O659" s="4">
        <f>SUM($N$54:N659)*0.1+$O$30</f>
        <v>1.3226441929846604E-5</v>
      </c>
      <c r="P659" s="4">
        <f>SUM($O$235:O659)</f>
        <v>-2.9520967770958716E-3</v>
      </c>
      <c r="Q659" s="5">
        <f t="shared" si="158"/>
        <v>-2.1150799057088524E-6</v>
      </c>
      <c r="R659" s="4">
        <f>SUM($Q$54:Q659)*0.1+$O$8</f>
        <v>-5.7446377322785164E-5</v>
      </c>
      <c r="S659" s="4">
        <f>SUM($R$235:R659)</f>
        <v>2.1601864448810008E-2</v>
      </c>
      <c r="T659">
        <f t="shared" si="159"/>
        <v>5.8949342944899822E-5</v>
      </c>
      <c r="U659">
        <f t="shared" si="160"/>
        <v>2.1802647156850052E-2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1141.3195647927887</v>
      </c>
      <c r="E660">
        <f t="shared" si="148"/>
        <v>-165.19629016854003</v>
      </c>
      <c r="F660">
        <f t="shared" si="149"/>
        <v>0</v>
      </c>
      <c r="G660">
        <f t="shared" si="150"/>
        <v>4608.9764957021689</v>
      </c>
      <c r="H660">
        <f t="shared" si="151"/>
        <v>31842.815857718117</v>
      </c>
      <c r="I660">
        <f t="shared" si="152"/>
        <v>32174.641972933892</v>
      </c>
      <c r="J660" s="41">
        <f t="shared" si="153"/>
        <v>1153.2129739403078</v>
      </c>
      <c r="K660">
        <f t="shared" si="154"/>
        <v>12.138081925225247</v>
      </c>
      <c r="L660">
        <f t="shared" si="155"/>
        <v>0</v>
      </c>
      <c r="M660" s="41">
        <f t="shared" si="156"/>
        <v>12.138081925225247</v>
      </c>
      <c r="N660" s="5">
        <f t="shared" si="157"/>
        <v>-3.0504645276584255E-7</v>
      </c>
      <c r="O660" s="4">
        <f>SUM($N$54:N660)*0.1+$O$30</f>
        <v>1.3195937284570017E-5</v>
      </c>
      <c r="P660" s="4">
        <f>SUM($O$235:O660)</f>
        <v>-2.9389008398113016E-3</v>
      </c>
      <c r="Q660" s="5">
        <f t="shared" si="158"/>
        <v>-2.1075260489027493E-6</v>
      </c>
      <c r="R660" s="4">
        <f>SUM($Q$54:Q660)*0.1+$O$8</f>
        <v>-5.7657129927675437E-5</v>
      </c>
      <c r="S660" s="4">
        <f>SUM($R$235:R660)</f>
        <v>2.1544207318882333E-2</v>
      </c>
      <c r="T660">
        <f t="shared" si="159"/>
        <v>5.9147928047524633E-5</v>
      </c>
      <c r="U660">
        <f t="shared" si="160"/>
        <v>2.1743734894107466E-2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1141.3195647927887</v>
      </c>
      <c r="E661">
        <f t="shared" si="148"/>
        <v>-165.19629016854003</v>
      </c>
      <c r="F661">
        <f t="shared" si="149"/>
        <v>0</v>
      </c>
      <c r="G661">
        <f t="shared" si="150"/>
        <v>4592.4568666853156</v>
      </c>
      <c r="H661">
        <f t="shared" si="151"/>
        <v>31728.683901238841</v>
      </c>
      <c r="I661">
        <f t="shared" si="152"/>
        <v>32059.320675539864</v>
      </c>
      <c r="J661" s="41">
        <f t="shared" si="153"/>
        <v>1153.2129739403078</v>
      </c>
      <c r="K661">
        <f t="shared" si="154"/>
        <v>12.094576255242361</v>
      </c>
      <c r="L661">
        <f t="shared" si="155"/>
        <v>0</v>
      </c>
      <c r="M661" s="41">
        <f t="shared" si="156"/>
        <v>12.094576255242361</v>
      </c>
      <c r="N661" s="5">
        <f t="shared" si="157"/>
        <v>-3.0395309630431625E-7</v>
      </c>
      <c r="O661" s="4">
        <f>SUM($N$54:N661)*0.1+$O$30</f>
        <v>1.3165541974939584E-5</v>
      </c>
      <c r="P661" s="4">
        <f>SUM($O$235:O661)</f>
        <v>-2.925735297836362E-3</v>
      </c>
      <c r="Q661" s="5">
        <f t="shared" si="158"/>
        <v>-2.0999721920966462E-6</v>
      </c>
      <c r="R661" s="4">
        <f>SUM($Q$54:Q661)*0.1+$O$8</f>
        <v>-5.7867127146885082E-5</v>
      </c>
      <c r="S661" s="4">
        <f>SUM($R$235:R661)</f>
        <v>2.1486340191735447E-2</v>
      </c>
      <c r="T661">
        <f t="shared" si="159"/>
        <v>5.9345900445840912E-5</v>
      </c>
      <c r="U661">
        <f t="shared" si="160"/>
        <v>2.1684619938287866E-2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1141.3195647927887</v>
      </c>
      <c r="E662">
        <f t="shared" si="148"/>
        <v>-165.19629016854003</v>
      </c>
      <c r="F662">
        <f t="shared" si="149"/>
        <v>0</v>
      </c>
      <c r="G662">
        <f t="shared" si="150"/>
        <v>4575.9372376684587</v>
      </c>
      <c r="H662">
        <f t="shared" si="151"/>
        <v>31614.551944759565</v>
      </c>
      <c r="I662">
        <f t="shared" si="152"/>
        <v>31943.999378145836</v>
      </c>
      <c r="J662" s="41">
        <f t="shared" si="153"/>
        <v>1153.2129739403078</v>
      </c>
      <c r="K662">
        <f t="shared" si="154"/>
        <v>12.051070585259474</v>
      </c>
      <c r="L662">
        <f t="shared" si="155"/>
        <v>0</v>
      </c>
      <c r="M662" s="41">
        <f t="shared" si="156"/>
        <v>12.051070585259474</v>
      </c>
      <c r="N662" s="5">
        <f t="shared" si="157"/>
        <v>-3.0285973984278969E-7</v>
      </c>
      <c r="O662" s="4">
        <f>SUM($N$54:N662)*0.1+$O$30</f>
        <v>1.3135256000955307E-5</v>
      </c>
      <c r="P662" s="4">
        <f>SUM($O$235:O662)</f>
        <v>-2.9126000418354067E-3</v>
      </c>
      <c r="Q662" s="5">
        <f t="shared" si="158"/>
        <v>-2.0924183352905431E-6</v>
      </c>
      <c r="R662" s="4">
        <f>SUM($Q$54:Q662)*0.1+$O$8</f>
        <v>-5.8076368980414125E-5</v>
      </c>
      <c r="S662" s="4">
        <f>SUM($R$235:R662)</f>
        <v>2.1428263822755034E-2</v>
      </c>
      <c r="T662">
        <f t="shared" si="159"/>
        <v>5.95432580915744E-5</v>
      </c>
      <c r="U662">
        <f t="shared" si="160"/>
        <v>2.162530299120204E-2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1141.3195647927887</v>
      </c>
      <c r="E663">
        <f t="shared" si="148"/>
        <v>-165.19629016854003</v>
      </c>
      <c r="F663">
        <f t="shared" si="149"/>
        <v>0</v>
      </c>
      <c r="G663">
        <f t="shared" si="150"/>
        <v>4559.4176086516018</v>
      </c>
      <c r="H663">
        <f t="shared" si="151"/>
        <v>31500.419988280275</v>
      </c>
      <c r="I663">
        <f t="shared" si="152"/>
        <v>31828.678080751797</v>
      </c>
      <c r="J663" s="41">
        <f t="shared" si="153"/>
        <v>1153.2129739403078</v>
      </c>
      <c r="K663">
        <f t="shared" si="154"/>
        <v>12.007564915276584</v>
      </c>
      <c r="L663">
        <f t="shared" si="155"/>
        <v>0</v>
      </c>
      <c r="M663" s="41">
        <f t="shared" si="156"/>
        <v>12.007564915276584</v>
      </c>
      <c r="N663" s="5">
        <f t="shared" si="157"/>
        <v>-3.0176638338126318E-7</v>
      </c>
      <c r="O663" s="4">
        <f>SUM($N$54:N663)*0.1+$O$30</f>
        <v>1.3105079362617177E-5</v>
      </c>
      <c r="P663" s="4">
        <f>SUM($O$235:O663)</f>
        <v>-2.8994949624727897E-3</v>
      </c>
      <c r="Q663" s="5">
        <f t="shared" si="158"/>
        <v>-2.0848644784844391E-6</v>
      </c>
      <c r="R663" s="4">
        <f>SUM($Q$54:Q663)*0.1+$O$8</f>
        <v>-5.8284855428262567E-5</v>
      </c>
      <c r="S663" s="4">
        <f>SUM($R$235:R663)</f>
        <v>2.1369978967326772E-2</v>
      </c>
      <c r="T663">
        <f t="shared" si="159"/>
        <v>5.9739998973836309E-5</v>
      </c>
      <c r="U663">
        <f t="shared" si="160"/>
        <v>2.156578475505572E-2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1141.3195647927887</v>
      </c>
      <c r="E664">
        <f t="shared" si="148"/>
        <v>-165.19629016854003</v>
      </c>
      <c r="F664">
        <f t="shared" si="149"/>
        <v>0</v>
      </c>
      <c r="G664">
        <f t="shared" si="150"/>
        <v>4542.8979796347485</v>
      </c>
      <c r="H664">
        <f t="shared" si="151"/>
        <v>31386.288031800999</v>
      </c>
      <c r="I664">
        <f t="shared" si="152"/>
        <v>31713.356783357769</v>
      </c>
      <c r="J664" s="41">
        <f t="shared" si="153"/>
        <v>1153.2129739403078</v>
      </c>
      <c r="K664">
        <f t="shared" si="154"/>
        <v>11.964059245293697</v>
      </c>
      <c r="L664">
        <f t="shared" si="155"/>
        <v>0</v>
      </c>
      <c r="M664" s="41">
        <f t="shared" si="156"/>
        <v>11.964059245293697</v>
      </c>
      <c r="N664" s="5">
        <f t="shared" si="157"/>
        <v>-3.0067302691973688E-7</v>
      </c>
      <c r="O664" s="4">
        <f>SUM($N$54:N664)*0.1+$O$30</f>
        <v>1.3075012059925201E-5</v>
      </c>
      <c r="P664" s="4">
        <f>SUM($O$235:O664)</f>
        <v>-2.8864199504128646E-3</v>
      </c>
      <c r="Q664" s="5">
        <f t="shared" si="158"/>
        <v>-2.0773106216783365E-6</v>
      </c>
      <c r="R664" s="4">
        <f>SUM($Q$54:Q664)*0.1+$O$8</f>
        <v>-5.849258649043038E-5</v>
      </c>
      <c r="S664" s="4">
        <f>SUM($R$235:R664)</f>
        <v>2.1311486380836343E-2</v>
      </c>
      <c r="T664">
        <f t="shared" si="159"/>
        <v>5.9936121118301176E-5</v>
      </c>
      <c r="U664">
        <f t="shared" si="160"/>
        <v>2.1506065932445997E-2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1141.3195647927887</v>
      </c>
      <c r="E665">
        <f t="shared" si="148"/>
        <v>-165.19629016854003</v>
      </c>
      <c r="F665">
        <f t="shared" si="149"/>
        <v>0</v>
      </c>
      <c r="G665">
        <f t="shared" si="150"/>
        <v>4526.3783506178916</v>
      </c>
      <c r="H665">
        <f t="shared" si="151"/>
        <v>31272.156075321724</v>
      </c>
      <c r="I665">
        <f t="shared" si="152"/>
        <v>31598.035485963741</v>
      </c>
      <c r="J665" s="41">
        <f t="shared" si="153"/>
        <v>1153.2129739403078</v>
      </c>
      <c r="K665">
        <f t="shared" si="154"/>
        <v>11.920553575310812</v>
      </c>
      <c r="L665">
        <f t="shared" si="155"/>
        <v>0</v>
      </c>
      <c r="M665" s="41">
        <f t="shared" si="156"/>
        <v>11.920553575310812</v>
      </c>
      <c r="N665" s="5">
        <f t="shared" si="157"/>
        <v>-2.9957967045821037E-7</v>
      </c>
      <c r="O665" s="4">
        <f>SUM($N$54:N665)*0.1+$O$30</f>
        <v>1.3045054092879388E-5</v>
      </c>
      <c r="P665" s="4">
        <f>SUM($O$235:O665)</f>
        <v>-2.8733748963199854E-3</v>
      </c>
      <c r="Q665" s="5">
        <f t="shared" si="158"/>
        <v>-2.0697567648722334E-6</v>
      </c>
      <c r="R665" s="4">
        <f>SUM($Q$54:Q665)*0.1+$O$8</f>
        <v>-5.8699562166917592E-5</v>
      </c>
      <c r="S665" s="4">
        <f>SUM($R$235:R665)</f>
        <v>2.1252786818669427E-2</v>
      </c>
      <c r="T665">
        <f t="shared" si="159"/>
        <v>6.0131622586406004E-5</v>
      </c>
      <c r="U665">
        <f t="shared" si="160"/>
        <v>2.1446147226357716E-2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1141.3195647927887</v>
      </c>
      <c r="E666">
        <f t="shared" si="148"/>
        <v>-165.19629016854003</v>
      </c>
      <c r="F666">
        <f t="shared" si="149"/>
        <v>0</v>
      </c>
      <c r="G666">
        <f t="shared" si="150"/>
        <v>4509.8587216010455</v>
      </c>
      <c r="H666">
        <f t="shared" si="151"/>
        <v>31158.024118842433</v>
      </c>
      <c r="I666">
        <f t="shared" si="152"/>
        <v>31482.714188569698</v>
      </c>
      <c r="J666" s="41">
        <f t="shared" si="153"/>
        <v>1153.2129739403078</v>
      </c>
      <c r="K666">
        <f t="shared" si="154"/>
        <v>11.87704790532792</v>
      </c>
      <c r="L666">
        <f t="shared" si="155"/>
        <v>0</v>
      </c>
      <c r="M666" s="41">
        <f t="shared" si="156"/>
        <v>11.87704790532792</v>
      </c>
      <c r="N666" s="5">
        <f t="shared" si="157"/>
        <v>-2.9848631399668455E-7</v>
      </c>
      <c r="O666" s="4">
        <f>SUM($N$54:N666)*0.1+$O$30</f>
        <v>1.3015205461479715E-5</v>
      </c>
      <c r="P666" s="4">
        <f>SUM($O$235:O666)</f>
        <v>-2.8603596908585056E-3</v>
      </c>
      <c r="Q666" s="5">
        <f t="shared" si="158"/>
        <v>-2.0622029080661294E-6</v>
      </c>
      <c r="R666" s="4">
        <f>SUM($Q$54:Q666)*0.1+$O$8</f>
        <v>-5.8905782457724175E-5</v>
      </c>
      <c r="S666" s="4">
        <f>SUM($R$235:R666)</f>
        <v>2.1193881036211702E-2</v>
      </c>
      <c r="T666">
        <f t="shared" si="159"/>
        <v>6.0326501474569672E-5</v>
      </c>
      <c r="U666">
        <f t="shared" si="160"/>
        <v>2.1386029340159946E-2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1141.3195647927887</v>
      </c>
      <c r="E667">
        <f t="shared" si="148"/>
        <v>-165.19629016854003</v>
      </c>
      <c r="F667">
        <f t="shared" si="149"/>
        <v>0</v>
      </c>
      <c r="G667">
        <f t="shared" si="150"/>
        <v>4493.3390925841886</v>
      </c>
      <c r="H667">
        <f t="shared" si="151"/>
        <v>31043.892162363158</v>
      </c>
      <c r="I667">
        <f t="shared" si="152"/>
        <v>31367.39289117567</v>
      </c>
      <c r="J667" s="41">
        <f t="shared" si="153"/>
        <v>1153.2129739403078</v>
      </c>
      <c r="K667">
        <f t="shared" si="154"/>
        <v>11.833542235345034</v>
      </c>
      <c r="L667">
        <f t="shared" si="155"/>
        <v>0</v>
      </c>
      <c r="M667" s="41">
        <f t="shared" si="156"/>
        <v>11.833542235345034</v>
      </c>
      <c r="N667" s="5">
        <f t="shared" si="157"/>
        <v>-2.9739295753515798E-7</v>
      </c>
      <c r="O667" s="4">
        <f>SUM($N$54:N667)*0.1+$O$30</f>
        <v>1.2985466165726204E-5</v>
      </c>
      <c r="P667" s="4">
        <f>SUM($O$235:O667)</f>
        <v>-2.8473742246927793E-3</v>
      </c>
      <c r="Q667" s="5">
        <f t="shared" si="158"/>
        <v>-2.0546490512600263E-6</v>
      </c>
      <c r="R667" s="4">
        <f>SUM($Q$54:Q667)*0.1+$O$8</f>
        <v>-5.9111247362850157E-5</v>
      </c>
      <c r="S667" s="4">
        <f>SUM($R$235:R667)</f>
        <v>2.1134769788848852E-2</v>
      </c>
      <c r="T667">
        <f t="shared" si="159"/>
        <v>6.052075591343254E-5</v>
      </c>
      <c r="U667">
        <f t="shared" si="160"/>
        <v>2.1325712977602482E-2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1141.3195647927887</v>
      </c>
      <c r="E668">
        <f t="shared" si="148"/>
        <v>-165.19629016854003</v>
      </c>
      <c r="F668">
        <f t="shared" si="149"/>
        <v>0</v>
      </c>
      <c r="G668">
        <f t="shared" si="150"/>
        <v>4476.8194635673353</v>
      </c>
      <c r="H668">
        <f t="shared" si="151"/>
        <v>30929.760205883882</v>
      </c>
      <c r="I668">
        <f t="shared" si="152"/>
        <v>31252.071593781642</v>
      </c>
      <c r="J668" s="41">
        <f t="shared" si="153"/>
        <v>1153.2129739403078</v>
      </c>
      <c r="K668">
        <f t="shared" si="154"/>
        <v>11.790036565362149</v>
      </c>
      <c r="L668">
        <f t="shared" si="155"/>
        <v>0</v>
      </c>
      <c r="M668" s="41">
        <f t="shared" si="156"/>
        <v>11.790036565362149</v>
      </c>
      <c r="N668" s="5">
        <f t="shared" si="157"/>
        <v>-2.9629960107363174E-7</v>
      </c>
      <c r="O668" s="4">
        <f>SUM($N$54:N668)*0.1+$O$30</f>
        <v>1.2955836205618834E-5</v>
      </c>
      <c r="P668" s="4">
        <f>SUM($O$235:O668)</f>
        <v>-2.8344183884871604E-3</v>
      </c>
      <c r="Q668" s="5">
        <f t="shared" si="158"/>
        <v>-2.0470951944539233E-6</v>
      </c>
      <c r="R668" s="4">
        <f>SUM($Q$54:Q668)*0.1+$O$8</f>
        <v>-5.9315956882295592E-5</v>
      </c>
      <c r="S668" s="4">
        <f>SUM($R$235:R668)</f>
        <v>2.1075453831966556E-2</v>
      </c>
      <c r="T668">
        <f t="shared" si="159"/>
        <v>6.071438406711521E-5</v>
      </c>
      <c r="U668">
        <f t="shared" si="160"/>
        <v>2.1265198842812354E-2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1141.3195647927887</v>
      </c>
      <c r="E669">
        <f t="shared" si="148"/>
        <v>-165.19629016854003</v>
      </c>
      <c r="F669">
        <f t="shared" si="149"/>
        <v>0</v>
      </c>
      <c r="G669">
        <f t="shared" si="150"/>
        <v>4460.2998345504784</v>
      </c>
      <c r="H669">
        <f t="shared" si="151"/>
        <v>30815.628249404606</v>
      </c>
      <c r="I669">
        <f t="shared" si="152"/>
        <v>31136.750296387614</v>
      </c>
      <c r="J669" s="41">
        <f t="shared" si="153"/>
        <v>1153.2129739403078</v>
      </c>
      <c r="K669">
        <f t="shared" si="154"/>
        <v>11.746530895379262</v>
      </c>
      <c r="L669">
        <f t="shared" si="155"/>
        <v>0</v>
      </c>
      <c r="M669" s="41">
        <f t="shared" si="156"/>
        <v>11.746530895379262</v>
      </c>
      <c r="N669" s="5">
        <f t="shared" si="157"/>
        <v>-2.9520624461210517E-7</v>
      </c>
      <c r="O669" s="4">
        <f>SUM($N$54:N669)*0.1+$O$30</f>
        <v>1.2926315581157626E-5</v>
      </c>
      <c r="P669" s="4">
        <f>SUM($O$235:O669)</f>
        <v>-2.8214920729060029E-3</v>
      </c>
      <c r="Q669" s="5">
        <f t="shared" si="158"/>
        <v>-2.0395413376478206E-6</v>
      </c>
      <c r="R669" s="4">
        <f>SUM($Q$54:Q669)*0.1+$O$8</f>
        <v>-5.9519911016060371E-5</v>
      </c>
      <c r="S669" s="4">
        <f>SUM($R$235:R669)</f>
        <v>2.1015933920950497E-2</v>
      </c>
      <c r="T669">
        <f t="shared" si="159"/>
        <v>6.0907384132495979E-5</v>
      </c>
      <c r="U669">
        <f t="shared" si="160"/>
        <v>2.1204487640290419E-2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1141.3195647927887</v>
      </c>
      <c r="E670">
        <f t="shared" si="148"/>
        <v>-165.19629016854003</v>
      </c>
      <c r="F670">
        <f t="shared" si="149"/>
        <v>0</v>
      </c>
      <c r="G670">
        <f t="shared" si="150"/>
        <v>4443.7802055336251</v>
      </c>
      <c r="H670">
        <f t="shared" si="151"/>
        <v>30701.496292925316</v>
      </c>
      <c r="I670">
        <f t="shared" si="152"/>
        <v>31021.428998993575</v>
      </c>
      <c r="J670" s="41">
        <f t="shared" si="153"/>
        <v>1153.2129739403078</v>
      </c>
      <c r="K670">
        <f t="shared" si="154"/>
        <v>11.703025225396372</v>
      </c>
      <c r="L670">
        <f t="shared" si="155"/>
        <v>0</v>
      </c>
      <c r="M670" s="41">
        <f t="shared" si="156"/>
        <v>11.703025225396372</v>
      </c>
      <c r="N670" s="5">
        <f t="shared" si="157"/>
        <v>-2.9411288815057887E-7</v>
      </c>
      <c r="O670" s="4">
        <f>SUM($N$54:N670)*0.1+$O$30</f>
        <v>1.2896904292342566E-5</v>
      </c>
      <c r="P670" s="4">
        <f>SUM($O$235:O670)</f>
        <v>-2.8085951686136605E-3</v>
      </c>
      <c r="Q670" s="5">
        <f t="shared" si="158"/>
        <v>-2.0319874808417162E-6</v>
      </c>
      <c r="R670" s="4">
        <f>SUM($Q$54:Q670)*0.1+$O$8</f>
        <v>-5.9723109764144575E-5</v>
      </c>
      <c r="S670" s="4">
        <f>SUM($R$235:R670)</f>
        <v>2.0956210811186354E-2</v>
      </c>
      <c r="T670">
        <f t="shared" si="159"/>
        <v>6.1099754338507002E-5</v>
      </c>
      <c r="U670">
        <f t="shared" si="160"/>
        <v>2.1143580074907933E-2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1141.3195647927887</v>
      </c>
      <c r="E671">
        <f t="shared" si="148"/>
        <v>-165.19629016854003</v>
      </c>
      <c r="F671">
        <f t="shared" si="149"/>
        <v>0</v>
      </c>
      <c r="G671">
        <f t="shared" si="150"/>
        <v>4427.2605765167682</v>
      </c>
      <c r="H671">
        <f t="shared" si="151"/>
        <v>30587.36433644604</v>
      </c>
      <c r="I671">
        <f t="shared" si="152"/>
        <v>30906.107701599543</v>
      </c>
      <c r="J671" s="41">
        <f t="shared" si="153"/>
        <v>1153.2129739403078</v>
      </c>
      <c r="K671">
        <f t="shared" si="154"/>
        <v>11.659519555413484</v>
      </c>
      <c r="L671">
        <f t="shared" si="155"/>
        <v>0</v>
      </c>
      <c r="M671" s="41">
        <f t="shared" si="156"/>
        <v>11.659519555413484</v>
      </c>
      <c r="N671" s="5">
        <f t="shared" si="157"/>
        <v>-2.9301953168905236E-7</v>
      </c>
      <c r="O671" s="4">
        <f>SUM($N$54:N671)*0.1+$O$30</f>
        <v>1.286760233917366E-5</v>
      </c>
      <c r="P671" s="4">
        <f>SUM($O$235:O671)</f>
        <v>-2.795727566274487E-3</v>
      </c>
      <c r="Q671" s="5">
        <f t="shared" si="158"/>
        <v>-2.0244336240356135E-6</v>
      </c>
      <c r="R671" s="4">
        <f>SUM($Q$54:Q671)*0.1+$O$8</f>
        <v>-5.9925553126548151E-5</v>
      </c>
      <c r="S671" s="4">
        <f>SUM($R$235:R671)</f>
        <v>2.0896285258059807E-2</v>
      </c>
      <c r="T671">
        <f t="shared" si="159"/>
        <v>6.1291492945447597E-5</v>
      </c>
      <c r="U671">
        <f t="shared" si="160"/>
        <v>2.108247685190321E-2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1141.3195647927887</v>
      </c>
      <c r="E672">
        <f t="shared" si="148"/>
        <v>-165.19629016854003</v>
      </c>
      <c r="F672">
        <f t="shared" si="149"/>
        <v>0</v>
      </c>
      <c r="G672">
        <f t="shared" si="150"/>
        <v>4410.7409474999113</v>
      </c>
      <c r="H672">
        <f t="shared" si="151"/>
        <v>30473.232379966765</v>
      </c>
      <c r="I672">
        <f t="shared" si="152"/>
        <v>30790.786404205515</v>
      </c>
      <c r="J672" s="41">
        <f t="shared" si="153"/>
        <v>1153.2129739403078</v>
      </c>
      <c r="K672">
        <f t="shared" si="154"/>
        <v>11.616013885430599</v>
      </c>
      <c r="L672">
        <f t="shared" si="155"/>
        <v>0</v>
      </c>
      <c r="M672" s="41">
        <f t="shared" si="156"/>
        <v>11.616013885430599</v>
      </c>
      <c r="N672" s="5">
        <f t="shared" si="157"/>
        <v>-2.919261752275258E-7</v>
      </c>
      <c r="O672" s="4">
        <f>SUM($N$54:N672)*0.1+$O$30</f>
        <v>1.2838409721650902E-5</v>
      </c>
      <c r="P672" s="4">
        <f>SUM($O$235:O672)</f>
        <v>-2.782889156552836E-3</v>
      </c>
      <c r="Q672" s="5">
        <f t="shared" si="158"/>
        <v>-2.0168797672295105E-6</v>
      </c>
      <c r="R672" s="4">
        <f>SUM($Q$54:Q672)*0.1+$O$8</f>
        <v>-6.0127241103271099E-5</v>
      </c>
      <c r="S672" s="4">
        <f>SUM($R$235:R672)</f>
        <v>2.0836158016956537E-2</v>
      </c>
      <c r="T672">
        <f t="shared" si="159"/>
        <v>6.148259824431523E-5</v>
      </c>
      <c r="U672">
        <f t="shared" si="160"/>
        <v>2.1021178676878267E-2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1141.3195647927887</v>
      </c>
      <c r="E673">
        <f t="shared" si="148"/>
        <v>-165.19629016854003</v>
      </c>
      <c r="F673">
        <f t="shared" si="149"/>
        <v>0</v>
      </c>
      <c r="G673">
        <f t="shared" si="150"/>
        <v>4394.2213184830653</v>
      </c>
      <c r="H673">
        <f t="shared" si="151"/>
        <v>30359.100423487474</v>
      </c>
      <c r="I673">
        <f t="shared" si="152"/>
        <v>30675.465106811476</v>
      </c>
      <c r="J673" s="41">
        <f t="shared" si="153"/>
        <v>1153.2129739403078</v>
      </c>
      <c r="K673">
        <f t="shared" si="154"/>
        <v>11.572508215447709</v>
      </c>
      <c r="L673">
        <f t="shared" si="155"/>
        <v>0</v>
      </c>
      <c r="M673" s="41">
        <f t="shared" si="156"/>
        <v>11.572508215447709</v>
      </c>
      <c r="N673" s="5">
        <f t="shared" si="157"/>
        <v>-2.9083281876600003E-7</v>
      </c>
      <c r="O673" s="4">
        <f>SUM($N$54:N673)*0.1+$O$30</f>
        <v>1.2809326439774306E-5</v>
      </c>
      <c r="P673" s="4">
        <f>SUM($O$235:O673)</f>
        <v>-2.7700798301130616E-3</v>
      </c>
      <c r="Q673" s="5">
        <f t="shared" si="158"/>
        <v>-2.0093259104234065E-6</v>
      </c>
      <c r="R673" s="4">
        <f>SUM($Q$54:Q673)*0.1+$O$8</f>
        <v>-6.0328173694313472E-5</v>
      </c>
      <c r="S673" s="4">
        <f>SUM($R$235:R673)</f>
        <v>2.0775829843262223E-2</v>
      </c>
      <c r="T673">
        <f t="shared" si="159"/>
        <v>6.1673068556153068E-5</v>
      </c>
      <c r="U673">
        <f t="shared" si="160"/>
        <v>2.0959686255795539E-2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1141.3195647927887</v>
      </c>
      <c r="E674">
        <f t="shared" si="148"/>
        <v>-165.19629016854003</v>
      </c>
      <c r="F674">
        <f t="shared" si="149"/>
        <v>0</v>
      </c>
      <c r="G674">
        <f t="shared" si="150"/>
        <v>4377.7016894662083</v>
      </c>
      <c r="H674">
        <f t="shared" si="151"/>
        <v>30244.968467008184</v>
      </c>
      <c r="I674">
        <f t="shared" si="152"/>
        <v>30560.143809417434</v>
      </c>
      <c r="J674" s="41">
        <f t="shared" si="153"/>
        <v>1153.2129739403078</v>
      </c>
      <c r="K674">
        <f t="shared" si="154"/>
        <v>11.529002545464817</v>
      </c>
      <c r="L674">
        <f t="shared" si="155"/>
        <v>0</v>
      </c>
      <c r="M674" s="41">
        <f t="shared" si="156"/>
        <v>11.529002545464817</v>
      </c>
      <c r="N674" s="5">
        <f t="shared" si="157"/>
        <v>-2.8973946230447346E-7</v>
      </c>
      <c r="O674" s="4">
        <f>SUM($N$54:N674)*0.1+$O$30</f>
        <v>1.2780352493543865E-5</v>
      </c>
      <c r="P674" s="4">
        <f>SUM($O$235:O674)</f>
        <v>-2.7572994776195177E-3</v>
      </c>
      <c r="Q674" s="5">
        <f t="shared" si="158"/>
        <v>-2.0017720536173026E-6</v>
      </c>
      <c r="R674" s="4">
        <f>SUM($Q$54:Q674)*0.1+$O$8</f>
        <v>-6.0528350899675189E-5</v>
      </c>
      <c r="S674" s="4">
        <f>SUM($R$235:R674)</f>
        <v>2.0715301492362549E-2</v>
      </c>
      <c r="T674">
        <f t="shared" si="159"/>
        <v>6.1862902231413642E-5</v>
      </c>
      <c r="U674">
        <f t="shared" si="160"/>
        <v>2.0898000294974611E-2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1141.3195647927887</v>
      </c>
      <c r="E675">
        <f t="shared" si="148"/>
        <v>-165.19629016854003</v>
      </c>
      <c r="F675">
        <f t="shared" si="149"/>
        <v>0</v>
      </c>
      <c r="G675">
        <f t="shared" si="150"/>
        <v>4361.182060449355</v>
      </c>
      <c r="H675">
        <f t="shared" si="151"/>
        <v>30130.836510528909</v>
      </c>
      <c r="I675">
        <f t="shared" si="152"/>
        <v>30444.822512023406</v>
      </c>
      <c r="J675" s="41">
        <f t="shared" si="153"/>
        <v>1153.2129739403078</v>
      </c>
      <c r="K675">
        <f t="shared" si="154"/>
        <v>11.48549687548193</v>
      </c>
      <c r="L675">
        <f t="shared" si="155"/>
        <v>0</v>
      </c>
      <c r="M675" s="41">
        <f t="shared" si="156"/>
        <v>11.48549687548193</v>
      </c>
      <c r="N675" s="5">
        <f t="shared" si="157"/>
        <v>-2.8864610584294716E-7</v>
      </c>
      <c r="O675" s="4">
        <f>SUM($N$54:N675)*0.1+$O$30</f>
        <v>1.2751487882959564E-5</v>
      </c>
      <c r="P675" s="4">
        <f>SUM($O$235:O675)</f>
        <v>-2.7445479897365583E-3</v>
      </c>
      <c r="Q675" s="5">
        <f t="shared" si="158"/>
        <v>-1.9942181968111995E-6</v>
      </c>
      <c r="R675" s="4">
        <f>SUM($Q$54:Q675)*0.1+$O$8</f>
        <v>-6.0727772719356332E-5</v>
      </c>
      <c r="S675" s="4">
        <f>SUM($R$235:R675)</f>
        <v>2.0654573719643191E-2</v>
      </c>
      <c r="T675">
        <f t="shared" si="159"/>
        <v>6.2052097649338683E-5</v>
      </c>
      <c r="U675">
        <f t="shared" si="160"/>
        <v>2.0836121501088972E-2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1141.3195647927887</v>
      </c>
      <c r="E676">
        <f t="shared" si="148"/>
        <v>-165.19629016854003</v>
      </c>
      <c r="F676">
        <f t="shared" si="149"/>
        <v>0</v>
      </c>
      <c r="G676">
        <f t="shared" si="150"/>
        <v>4344.6624314324981</v>
      </c>
      <c r="H676">
        <f t="shared" si="151"/>
        <v>30016.704554049633</v>
      </c>
      <c r="I676">
        <f t="shared" si="152"/>
        <v>30329.501214629378</v>
      </c>
      <c r="J676" s="41">
        <f t="shared" si="153"/>
        <v>1153.2129739403078</v>
      </c>
      <c r="K676">
        <f t="shared" si="154"/>
        <v>11.441991205499043</v>
      </c>
      <c r="L676">
        <f t="shared" si="155"/>
        <v>0</v>
      </c>
      <c r="M676" s="41">
        <f t="shared" si="156"/>
        <v>11.441991205499043</v>
      </c>
      <c r="N676" s="5">
        <f t="shared" si="157"/>
        <v>-2.8755274938142065E-7</v>
      </c>
      <c r="O676" s="4">
        <f>SUM($N$54:N676)*0.1+$O$30</f>
        <v>1.2722732608021426E-5</v>
      </c>
      <c r="P676" s="4">
        <f>SUM($O$235:O676)</f>
        <v>-2.731825257128537E-3</v>
      </c>
      <c r="Q676" s="5">
        <f t="shared" si="158"/>
        <v>-1.9866643400050964E-6</v>
      </c>
      <c r="R676" s="4">
        <f>SUM($Q$54:Q676)*0.1+$O$8</f>
        <v>-6.0926439153356847E-5</v>
      </c>
      <c r="S676" s="4">
        <f>SUM($R$235:R676)</f>
        <v>2.0593647280489836E-2</v>
      </c>
      <c r="T676">
        <f t="shared" si="159"/>
        <v>6.2240653217353892E-5</v>
      </c>
      <c r="U676">
        <f t="shared" si="160"/>
        <v>2.0774050581162832E-2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1141.3195647927887</v>
      </c>
      <c r="E677">
        <f t="shared" si="148"/>
        <v>-165.19629016854003</v>
      </c>
      <c r="F677">
        <f t="shared" si="149"/>
        <v>0</v>
      </c>
      <c r="G677">
        <f t="shared" si="150"/>
        <v>4328.1428024156448</v>
      </c>
      <c r="H677">
        <f t="shared" si="151"/>
        <v>29902.572597570343</v>
      </c>
      <c r="I677">
        <f t="shared" si="152"/>
        <v>30214.179917235335</v>
      </c>
      <c r="J677" s="41">
        <f t="shared" si="153"/>
        <v>1153.2129739403078</v>
      </c>
      <c r="K677">
        <f t="shared" si="154"/>
        <v>11.398485535516153</v>
      </c>
      <c r="L677">
        <f t="shared" si="155"/>
        <v>0</v>
      </c>
      <c r="M677" s="41">
        <f t="shared" si="156"/>
        <v>11.398485535516153</v>
      </c>
      <c r="N677" s="5">
        <f t="shared" si="157"/>
        <v>-2.8645939291989435E-7</v>
      </c>
      <c r="O677" s="4">
        <f>SUM($N$54:N677)*0.1+$O$30</f>
        <v>1.2694086668729435E-5</v>
      </c>
      <c r="P677" s="4">
        <f>SUM($O$235:O677)</f>
        <v>-2.7191311704598074E-3</v>
      </c>
      <c r="Q677" s="5">
        <f t="shared" si="158"/>
        <v>-1.9791104831989924E-6</v>
      </c>
      <c r="R677" s="4">
        <f>SUM($Q$54:Q677)*0.1+$O$8</f>
        <v>-6.1124350201676732E-5</v>
      </c>
      <c r="S677" s="4">
        <f>SUM($R$235:R677)</f>
        <v>2.053252293028816E-2</v>
      </c>
      <c r="T677">
        <f t="shared" si="159"/>
        <v>6.2428567370478974E-5</v>
      </c>
      <c r="U677">
        <f t="shared" si="160"/>
        <v>2.0711788242567933E-2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1141.3195647927887</v>
      </c>
      <c r="E678">
        <f t="shared" si="148"/>
        <v>-165.19629016854003</v>
      </c>
      <c r="F678">
        <f t="shared" si="149"/>
        <v>0</v>
      </c>
      <c r="G678">
        <f t="shared" si="150"/>
        <v>4311.6231733987879</v>
      </c>
      <c r="H678">
        <f t="shared" si="151"/>
        <v>29788.440641091067</v>
      </c>
      <c r="I678">
        <f t="shared" si="152"/>
        <v>30098.858619841307</v>
      </c>
      <c r="J678" s="41">
        <f t="shared" si="153"/>
        <v>1153.2129739403078</v>
      </c>
      <c r="K678">
        <f t="shared" si="154"/>
        <v>11.354979865533267</v>
      </c>
      <c r="L678">
        <f t="shared" si="155"/>
        <v>0</v>
      </c>
      <c r="M678" s="41">
        <f t="shared" si="156"/>
        <v>11.354979865533267</v>
      </c>
      <c r="N678" s="5">
        <f t="shared" si="157"/>
        <v>-2.8536603645836779E-7</v>
      </c>
      <c r="O678" s="4">
        <f>SUM($N$54:N678)*0.1+$O$30</f>
        <v>1.2665550065083599E-5</v>
      </c>
      <c r="P678" s="4">
        <f>SUM($O$235:O678)</f>
        <v>-2.7064656203947238E-3</v>
      </c>
      <c r="Q678" s="5">
        <f t="shared" si="158"/>
        <v>-1.9715566263928893E-6</v>
      </c>
      <c r="R678" s="4">
        <f>SUM($Q$54:Q678)*0.1+$O$8</f>
        <v>-6.1321505864316044E-5</v>
      </c>
      <c r="S678" s="4">
        <f>SUM($R$235:R678)</f>
        <v>2.0471201424423845E-2</v>
      </c>
      <c r="T678">
        <f t="shared" si="159"/>
        <v>6.2615838570752099E-5</v>
      </c>
      <c r="U678">
        <f t="shared" si="160"/>
        <v>2.0649335193020413E-2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1141.3195647927887</v>
      </c>
      <c r="E679">
        <f t="shared" si="148"/>
        <v>-165.19629016854003</v>
      </c>
      <c r="F679">
        <f t="shared" si="149"/>
        <v>0</v>
      </c>
      <c r="G679">
        <f t="shared" si="150"/>
        <v>4295.1035443819346</v>
      </c>
      <c r="H679">
        <f t="shared" si="151"/>
        <v>29674.308684611788</v>
      </c>
      <c r="I679">
        <f t="shared" si="152"/>
        <v>29983.537322447279</v>
      </c>
      <c r="J679" s="41">
        <f t="shared" si="153"/>
        <v>1153.2129739403078</v>
      </c>
      <c r="K679">
        <f t="shared" si="154"/>
        <v>11.31147419555038</v>
      </c>
      <c r="L679">
        <f t="shared" si="155"/>
        <v>0</v>
      </c>
      <c r="M679" s="41">
        <f t="shared" si="156"/>
        <v>11.31147419555038</v>
      </c>
      <c r="N679" s="5">
        <f t="shared" si="157"/>
        <v>-2.8427267999684154E-7</v>
      </c>
      <c r="O679" s="4">
        <f>SUM($N$54:N679)*0.1+$O$30</f>
        <v>1.2637122797083911E-5</v>
      </c>
      <c r="P679" s="4">
        <f>SUM($O$235:O679)</f>
        <v>-2.6938284975976398E-3</v>
      </c>
      <c r="Q679" s="5">
        <f t="shared" si="158"/>
        <v>-1.9640027695867863E-6</v>
      </c>
      <c r="R679" s="4">
        <f>SUM($Q$54:Q679)*0.1+$O$8</f>
        <v>-6.15179061412747E-5</v>
      </c>
      <c r="S679" s="4">
        <f>SUM($R$235:R679)</f>
        <v>2.0409683518282571E-2</v>
      </c>
      <c r="T679">
        <f t="shared" si="159"/>
        <v>6.2802465306668182E-5</v>
      </c>
      <c r="U679">
        <f t="shared" si="160"/>
        <v>2.0586692140577716E-2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1141.3195647927887</v>
      </c>
      <c r="E680">
        <f t="shared" si="148"/>
        <v>-165.19629016854003</v>
      </c>
      <c r="F680">
        <f t="shared" si="149"/>
        <v>0</v>
      </c>
      <c r="G680">
        <f t="shared" si="150"/>
        <v>4278.583915365085</v>
      </c>
      <c r="H680">
        <f t="shared" si="151"/>
        <v>29560.176728132501</v>
      </c>
      <c r="I680">
        <f t="shared" si="152"/>
        <v>29868.21602505324</v>
      </c>
      <c r="J680" s="41">
        <f t="shared" si="153"/>
        <v>1153.2129739403078</v>
      </c>
      <c r="K680">
        <f t="shared" si="154"/>
        <v>11.26796852556749</v>
      </c>
      <c r="L680">
        <f t="shared" si="155"/>
        <v>0</v>
      </c>
      <c r="M680" s="41">
        <f t="shared" si="156"/>
        <v>11.26796852556749</v>
      </c>
      <c r="N680" s="5">
        <f t="shared" si="157"/>
        <v>-2.8317932353531546E-7</v>
      </c>
      <c r="O680" s="4">
        <f>SUM($N$54:N680)*0.1+$O$30</f>
        <v>1.2608804864730384E-5</v>
      </c>
      <c r="P680" s="4">
        <f>SUM($O$235:O680)</f>
        <v>-2.6812196927329095E-3</v>
      </c>
      <c r="Q680" s="5">
        <f t="shared" si="158"/>
        <v>-1.9564489127806827E-6</v>
      </c>
      <c r="R680" s="4">
        <f>SUM($Q$54:Q680)*0.1+$O$8</f>
        <v>-6.1713551032552781E-5</v>
      </c>
      <c r="S680" s="4">
        <f>SUM($R$235:R680)</f>
        <v>2.0347969967250017E-2</v>
      </c>
      <c r="T680">
        <f t="shared" si="159"/>
        <v>6.2988446092631504E-5</v>
      </c>
      <c r="U680">
        <f t="shared" si="160"/>
        <v>2.0523859793635489E-2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1141.3195647927887</v>
      </c>
      <c r="E681">
        <f t="shared" si="148"/>
        <v>-165.19629016854003</v>
      </c>
      <c r="F681">
        <f t="shared" si="149"/>
        <v>0</v>
      </c>
      <c r="G681">
        <f t="shared" si="150"/>
        <v>4262.0642863482281</v>
      </c>
      <c r="H681">
        <f t="shared" si="151"/>
        <v>29446.044771653222</v>
      </c>
      <c r="I681">
        <f t="shared" si="152"/>
        <v>29752.894727659208</v>
      </c>
      <c r="J681" s="41">
        <f t="shared" si="153"/>
        <v>1153.2129739403078</v>
      </c>
      <c r="K681">
        <f t="shared" si="154"/>
        <v>11.224462855584603</v>
      </c>
      <c r="L681">
        <f t="shared" si="155"/>
        <v>0</v>
      </c>
      <c r="M681" s="41">
        <f t="shared" si="156"/>
        <v>11.224462855584603</v>
      </c>
      <c r="N681" s="5">
        <f t="shared" si="157"/>
        <v>-2.8208596707378895E-7</v>
      </c>
      <c r="O681" s="4">
        <f>SUM($N$54:N681)*0.1+$O$30</f>
        <v>1.2580596268022999E-5</v>
      </c>
      <c r="P681" s="4">
        <f>SUM($O$235:O681)</f>
        <v>-2.6686390964648864E-3</v>
      </c>
      <c r="Q681" s="5">
        <f t="shared" si="158"/>
        <v>-1.9488950559745792E-6</v>
      </c>
      <c r="R681" s="4">
        <f>SUM($Q$54:Q681)*0.1+$O$8</f>
        <v>-6.1908440538150234E-5</v>
      </c>
      <c r="S681" s="4">
        <f>SUM($R$235:R681)</f>
        <v>2.0286061526711866E-2</v>
      </c>
      <c r="T681">
        <f t="shared" si="159"/>
        <v>6.3173779468420893E-5</v>
      </c>
      <c r="U681">
        <f t="shared" si="160"/>
        <v>2.0460838860924552E-2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1141.3195647927887</v>
      </c>
      <c r="E682">
        <f t="shared" si="148"/>
        <v>-165.19629016854003</v>
      </c>
      <c r="F682">
        <f t="shared" si="149"/>
        <v>0</v>
      </c>
      <c r="G682">
        <f t="shared" si="150"/>
        <v>4245.5446573313748</v>
      </c>
      <c r="H682">
        <f t="shared" si="151"/>
        <v>29331.912815173946</v>
      </c>
      <c r="I682">
        <f t="shared" si="152"/>
        <v>29637.57343026518</v>
      </c>
      <c r="J682" s="41">
        <f t="shared" si="153"/>
        <v>1153.2129739403078</v>
      </c>
      <c r="K682">
        <f t="shared" si="154"/>
        <v>11.180957185601716</v>
      </c>
      <c r="L682">
        <f t="shared" si="155"/>
        <v>0</v>
      </c>
      <c r="M682" s="41">
        <f t="shared" si="156"/>
        <v>11.180957185601716</v>
      </c>
      <c r="N682" s="5">
        <f t="shared" si="157"/>
        <v>-2.8099261061226265E-7</v>
      </c>
      <c r="O682" s="4">
        <f>SUM($N$54:N682)*0.1+$O$30</f>
        <v>1.2552497006961768E-5</v>
      </c>
      <c r="P682" s="4">
        <f>SUM($O$235:O682)</f>
        <v>-2.6560865994579245E-3</v>
      </c>
      <c r="Q682" s="5">
        <f t="shared" si="158"/>
        <v>-1.9413411991684765E-6</v>
      </c>
      <c r="R682" s="4">
        <f>SUM($Q$54:Q682)*0.1+$O$8</f>
        <v>-6.2102574658067059E-5</v>
      </c>
      <c r="S682" s="4">
        <f>SUM($R$235:R682)</f>
        <v>2.0223958952053801E-2</v>
      </c>
      <c r="T682">
        <f t="shared" si="159"/>
        <v>6.3358463998668533E-5</v>
      </c>
      <c r="U682">
        <f t="shared" si="160"/>
        <v>2.0397630051507871E-2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1141.3195647927887</v>
      </c>
      <c r="E683">
        <f t="shared" si="148"/>
        <v>-165.19629016854003</v>
      </c>
      <c r="F683">
        <f t="shared" si="149"/>
        <v>0</v>
      </c>
      <c r="G683">
        <f t="shared" si="150"/>
        <v>4229.0250283145178</v>
      </c>
      <c r="H683">
        <f t="shared" si="151"/>
        <v>29217.78085869467</v>
      </c>
      <c r="I683">
        <f t="shared" si="152"/>
        <v>29522.252132871152</v>
      </c>
      <c r="J683" s="41">
        <f t="shared" si="153"/>
        <v>1153.2129739403078</v>
      </c>
      <c r="K683">
        <f t="shared" si="154"/>
        <v>11.13745151561883</v>
      </c>
      <c r="L683">
        <f t="shared" si="155"/>
        <v>0</v>
      </c>
      <c r="M683" s="41">
        <f t="shared" si="156"/>
        <v>11.13745151561883</v>
      </c>
      <c r="N683" s="5">
        <f t="shared" si="157"/>
        <v>-2.7989925415073608E-7</v>
      </c>
      <c r="O683" s="4">
        <f>SUM($N$54:N683)*0.1+$O$30</f>
        <v>1.2524507081546699E-5</v>
      </c>
      <c r="P683" s="4">
        <f>SUM($O$235:O683)</f>
        <v>-2.6435620923763777E-3</v>
      </c>
      <c r="Q683" s="5">
        <f t="shared" si="158"/>
        <v>-1.9337873423623735E-6</v>
      </c>
      <c r="R683" s="4">
        <f>SUM($Q$54:Q683)*0.1+$O$8</f>
        <v>-6.2295953392303309E-5</v>
      </c>
      <c r="S683" s="4">
        <f>SUM($R$235:R683)</f>
        <v>2.0161662998661498E-2</v>
      </c>
      <c r="T683">
        <f t="shared" si="159"/>
        <v>6.3542498272351069E-5</v>
      </c>
      <c r="U683">
        <f t="shared" si="160"/>
        <v>2.0334234074777576E-2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1141.3195647927887</v>
      </c>
      <c r="E684">
        <f t="shared" si="148"/>
        <v>-165.19629016854003</v>
      </c>
      <c r="F684">
        <f t="shared" si="149"/>
        <v>0</v>
      </c>
      <c r="G684">
        <f t="shared" si="150"/>
        <v>4212.5053992976646</v>
      </c>
      <c r="H684">
        <f t="shared" si="151"/>
        <v>29103.64890221538</v>
      </c>
      <c r="I684">
        <f t="shared" si="152"/>
        <v>29406.930835477109</v>
      </c>
      <c r="J684" s="41">
        <f t="shared" si="153"/>
        <v>1153.2129739403078</v>
      </c>
      <c r="K684">
        <f t="shared" si="154"/>
        <v>11.093945845635938</v>
      </c>
      <c r="L684">
        <f t="shared" si="155"/>
        <v>0</v>
      </c>
      <c r="M684" s="41">
        <f t="shared" si="156"/>
        <v>11.093945845635938</v>
      </c>
      <c r="N684" s="5">
        <f t="shared" si="157"/>
        <v>-2.7880589768920984E-7</v>
      </c>
      <c r="O684" s="4">
        <f>SUM($N$54:N684)*0.1+$O$30</f>
        <v>1.2496626491777777E-5</v>
      </c>
      <c r="P684" s="4">
        <f>SUM($O$235:O684)</f>
        <v>-2.6310654658846001E-3</v>
      </c>
      <c r="Q684" s="5">
        <f t="shared" si="158"/>
        <v>-1.9262334855562695E-6</v>
      </c>
      <c r="R684" s="4">
        <f>SUM($Q$54:Q684)*0.1+$O$8</f>
        <v>-6.2488576740858903E-5</v>
      </c>
      <c r="S684" s="4">
        <f>SUM($R$235:R684)</f>
        <v>2.0099174421920638E-2</v>
      </c>
      <c r="T684">
        <f t="shared" si="159"/>
        <v>6.3725880902292873E-5</v>
      </c>
      <c r="U684">
        <f t="shared" si="160"/>
        <v>2.0270651640452001E-2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1141.3195647927887</v>
      </c>
      <c r="E685">
        <f t="shared" si="148"/>
        <v>-165.19629016854003</v>
      </c>
      <c r="F685">
        <f t="shared" si="149"/>
        <v>0</v>
      </c>
      <c r="G685">
        <f t="shared" si="150"/>
        <v>4195.9857702808076</v>
      </c>
      <c r="H685">
        <f t="shared" si="151"/>
        <v>28989.516945736104</v>
      </c>
      <c r="I685">
        <f t="shared" si="152"/>
        <v>29291.609538083081</v>
      </c>
      <c r="J685" s="41">
        <f t="shared" si="153"/>
        <v>1153.2129739403078</v>
      </c>
      <c r="K685">
        <f t="shared" si="154"/>
        <v>11.050440175653053</v>
      </c>
      <c r="L685">
        <f t="shared" si="155"/>
        <v>0</v>
      </c>
      <c r="M685" s="41">
        <f t="shared" si="156"/>
        <v>11.050440175653053</v>
      </c>
      <c r="N685" s="5">
        <f t="shared" si="157"/>
        <v>-2.7771254122768327E-7</v>
      </c>
      <c r="O685" s="4">
        <f>SUM($N$54:N685)*0.1+$O$30</f>
        <v>1.2468855237655011E-5</v>
      </c>
      <c r="P685" s="4">
        <f>SUM($O$235:O685)</f>
        <v>-2.6185966106469453E-3</v>
      </c>
      <c r="Q685" s="5">
        <f t="shared" si="158"/>
        <v>-1.9186796287501664E-6</v>
      </c>
      <c r="R685" s="4">
        <f>SUM($Q$54:Q685)*0.1+$O$8</f>
        <v>-6.2680444703733923E-5</v>
      </c>
      <c r="S685" s="4">
        <f>SUM($R$235:R685)</f>
        <v>2.0036493977216904E-2</v>
      </c>
      <c r="T685">
        <f t="shared" si="159"/>
        <v>6.390861052468159E-5</v>
      </c>
      <c r="U685">
        <f t="shared" si="160"/>
        <v>2.0206883458572748E-2</v>
      </c>
      <c r="X685" s="1"/>
    </row>
    <row r="686" spans="1:24" x14ac:dyDescent="0.25">
      <c r="A686" s="255"/>
      <c r="B686">
        <f t="shared" si="161"/>
        <v>63.200000000000628</v>
      </c>
      <c r="C686">
        <f t="shared" si="146"/>
        <v>0</v>
      </c>
      <c r="D686">
        <f t="shared" si="147"/>
        <v>1141.3195647927887</v>
      </c>
      <c r="E686">
        <f t="shared" si="148"/>
        <v>-165.19629016854003</v>
      </c>
      <c r="F686">
        <f t="shared" si="149"/>
        <v>0</v>
      </c>
      <c r="G686">
        <f t="shared" si="150"/>
        <v>4179.4661412639543</v>
      </c>
      <c r="H686">
        <f t="shared" si="151"/>
        <v>28875.384989256829</v>
      </c>
      <c r="I686">
        <f t="shared" si="152"/>
        <v>29176.288240689053</v>
      </c>
      <c r="J686" s="41">
        <f t="shared" si="153"/>
        <v>1153.2129739403078</v>
      </c>
      <c r="K686">
        <f t="shared" si="154"/>
        <v>11.006934505670166</v>
      </c>
      <c r="L686">
        <f t="shared" si="155"/>
        <v>0</v>
      </c>
      <c r="M686" s="41">
        <f t="shared" si="156"/>
        <v>11.006934505670166</v>
      </c>
      <c r="N686" s="5">
        <f t="shared" si="157"/>
        <v>-2.7661918476615697E-7</v>
      </c>
      <c r="O686" s="4">
        <f>SUM($N$54:N686)*0.1+$O$30</f>
        <v>1.2441193319178392E-5</v>
      </c>
      <c r="P686" s="4">
        <f>SUM($O$235:O686)</f>
        <v>-2.6061554173277667E-3</v>
      </c>
      <c r="Q686" s="5">
        <f t="shared" si="158"/>
        <v>-1.9111257719440633E-6</v>
      </c>
      <c r="R686" s="4">
        <f>SUM($Q$54:Q686)*0.1+$O$8</f>
        <v>-6.2871557280928315E-5</v>
      </c>
      <c r="S686" s="4">
        <f>SUM($R$235:R686)</f>
        <v>1.9973622419935975E-2</v>
      </c>
      <c r="T686">
        <f t="shared" si="159"/>
        <v>6.4090685798594946E-5</v>
      </c>
      <c r="U686">
        <f t="shared" si="160"/>
        <v>2.0142930239501797E-2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1141.3195647927887</v>
      </c>
      <c r="E687">
        <f t="shared" si="148"/>
        <v>-165.19629016854003</v>
      </c>
      <c r="F687">
        <f t="shared" si="149"/>
        <v>0</v>
      </c>
      <c r="G687">
        <f t="shared" si="150"/>
        <v>4162.9465122471047</v>
      </c>
      <c r="H687">
        <f t="shared" si="151"/>
        <v>28761.253032777553</v>
      </c>
      <c r="I687">
        <f t="shared" si="152"/>
        <v>29060.966943295025</v>
      </c>
      <c r="J687" s="41">
        <f t="shared" si="153"/>
        <v>1153.2129739403078</v>
      </c>
      <c r="K687">
        <f t="shared" si="154"/>
        <v>10.96342883568728</v>
      </c>
      <c r="L687">
        <f t="shared" si="155"/>
        <v>0</v>
      </c>
      <c r="M687" s="41">
        <f t="shared" si="156"/>
        <v>10.96342883568728</v>
      </c>
      <c r="N687" s="5">
        <f t="shared" si="157"/>
        <v>-2.7552582830463094E-7</v>
      </c>
      <c r="O687" s="4">
        <f>SUM($N$54:N687)*0.1+$O$30</f>
        <v>1.2413640736347935E-5</v>
      </c>
      <c r="P687" s="4">
        <f>SUM($O$235:O687)</f>
        <v>-2.5937417765914189E-3</v>
      </c>
      <c r="Q687" s="5">
        <f t="shared" si="158"/>
        <v>-1.9035719151379604E-6</v>
      </c>
      <c r="R687" s="4">
        <f>SUM($Q$54:Q687)*0.1+$O$8</f>
        <v>-6.3061914472442078E-5</v>
      </c>
      <c r="S687" s="4">
        <f>SUM($R$235:R687)</f>
        <v>1.9910560505463533E-2</v>
      </c>
      <c r="T687">
        <f t="shared" si="159"/>
        <v>6.4272105405539003E-5</v>
      </c>
      <c r="U687">
        <f t="shared" si="160"/>
        <v>2.0078792693918626E-2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1141.3195647927887</v>
      </c>
      <c r="E688">
        <f t="shared" si="148"/>
        <v>-165.19629016854003</v>
      </c>
      <c r="F688">
        <f t="shared" si="149"/>
        <v>0</v>
      </c>
      <c r="G688">
        <f t="shared" si="150"/>
        <v>4146.4268832302514</v>
      </c>
      <c r="H688">
        <f t="shared" si="151"/>
        <v>28647.121076298263</v>
      </c>
      <c r="I688">
        <f t="shared" si="152"/>
        <v>28945.645645900986</v>
      </c>
      <c r="J688" s="41">
        <f t="shared" si="153"/>
        <v>1153.2129739403078</v>
      </c>
      <c r="K688">
        <f t="shared" si="154"/>
        <v>10.91992316570439</v>
      </c>
      <c r="L688">
        <f t="shared" si="155"/>
        <v>0</v>
      </c>
      <c r="M688" s="41">
        <f t="shared" si="156"/>
        <v>10.91992316570439</v>
      </c>
      <c r="N688" s="5">
        <f t="shared" si="157"/>
        <v>-2.7443247184310464E-7</v>
      </c>
      <c r="O688" s="4">
        <f>SUM($N$54:N688)*0.1+$O$30</f>
        <v>1.2386197489163619E-5</v>
      </c>
      <c r="P688" s="4">
        <f>SUM($O$235:O688)</f>
        <v>-2.5813555791022553E-3</v>
      </c>
      <c r="Q688" s="5">
        <f t="shared" si="158"/>
        <v>-1.8960180583318565E-6</v>
      </c>
      <c r="R688" s="4">
        <f>SUM($Q$54:Q688)*0.1+$O$8</f>
        <v>-6.3251516278275266E-5</v>
      </c>
      <c r="S688" s="4">
        <f>SUM($R$235:R688)</f>
        <v>1.9847308989185259E-2</v>
      </c>
      <c r="T688">
        <f t="shared" si="159"/>
        <v>6.4452868048997508E-5</v>
      </c>
      <c r="U688">
        <f t="shared" si="160"/>
        <v>2.0014471532817355E-2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1141.3195647927887</v>
      </c>
      <c r="E689">
        <f t="shared" si="148"/>
        <v>-165.19629016854003</v>
      </c>
      <c r="F689">
        <f t="shared" si="149"/>
        <v>0</v>
      </c>
      <c r="G689">
        <f t="shared" si="150"/>
        <v>4129.9072542133945</v>
      </c>
      <c r="H689">
        <f t="shared" si="151"/>
        <v>28532.989119818987</v>
      </c>
      <c r="I689">
        <f t="shared" si="152"/>
        <v>28830.324348506958</v>
      </c>
      <c r="J689" s="41">
        <f t="shared" si="153"/>
        <v>1153.2129739403078</v>
      </c>
      <c r="K689">
        <f t="shared" si="154"/>
        <v>10.876417495721505</v>
      </c>
      <c r="L689">
        <f t="shared" si="155"/>
        <v>0</v>
      </c>
      <c r="M689" s="41">
        <f t="shared" si="156"/>
        <v>10.876417495721505</v>
      </c>
      <c r="N689" s="5">
        <f t="shared" si="157"/>
        <v>-2.7333911538157813E-7</v>
      </c>
      <c r="O689" s="4">
        <f>SUM($N$54:N689)*0.1+$O$30</f>
        <v>1.2358863577625465E-5</v>
      </c>
      <c r="P689" s="4">
        <f>SUM($O$235:O689)</f>
        <v>-2.56899671552463E-3</v>
      </c>
      <c r="Q689" s="5">
        <f t="shared" si="158"/>
        <v>-1.8884642015257534E-6</v>
      </c>
      <c r="R689" s="4">
        <f>SUM($Q$54:Q689)*0.1+$O$8</f>
        <v>-6.3440362698427799E-5</v>
      </c>
      <c r="S689" s="4">
        <f>SUM($R$235:R689)</f>
        <v>1.9783868626486831E-2</v>
      </c>
      <c r="T689">
        <f t="shared" si="159"/>
        <v>6.4632972453991519E-5</v>
      </c>
      <c r="U689">
        <f t="shared" si="160"/>
        <v>1.9949967467503958E-2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1141.3195647927887</v>
      </c>
      <c r="E690">
        <f t="shared" si="148"/>
        <v>-165.19629016854003</v>
      </c>
      <c r="F690">
        <f t="shared" si="149"/>
        <v>0</v>
      </c>
      <c r="G690">
        <f t="shared" si="150"/>
        <v>4113.3876251965376</v>
      </c>
      <c r="H690">
        <f t="shared" si="151"/>
        <v>28418.857163339711</v>
      </c>
      <c r="I690">
        <f t="shared" si="152"/>
        <v>28715.00305111293</v>
      </c>
      <c r="J690" s="41">
        <f t="shared" si="153"/>
        <v>1153.2129739403078</v>
      </c>
      <c r="K690">
        <f t="shared" si="154"/>
        <v>10.832911825738618</v>
      </c>
      <c r="L690">
        <f t="shared" si="155"/>
        <v>0</v>
      </c>
      <c r="M690" s="41">
        <f t="shared" si="156"/>
        <v>10.832911825738618</v>
      </c>
      <c r="N690" s="5">
        <f t="shared" si="157"/>
        <v>-2.7224575892005157E-7</v>
      </c>
      <c r="O690" s="4">
        <f>SUM($N$54:N690)*0.1+$O$30</f>
        <v>1.2331639001733452E-5</v>
      </c>
      <c r="P690" s="4">
        <f>SUM($O$235:O690)</f>
        <v>-2.5566650765228966E-3</v>
      </c>
      <c r="Q690" s="5">
        <f t="shared" si="158"/>
        <v>-1.8809103447196505E-6</v>
      </c>
      <c r="R690" s="4">
        <f>SUM($Q$54:Q690)*0.1+$O$8</f>
        <v>-6.3628453732899785E-5</v>
      </c>
      <c r="S690" s="4">
        <f>SUM($R$235:R690)</f>
        <v>1.9720240172753933E-2</v>
      </c>
      <c r="T690">
        <f t="shared" si="159"/>
        <v>6.4812417366650059E-5</v>
      </c>
      <c r="U690">
        <f t="shared" si="160"/>
        <v>1.9885281209593438E-2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1141.3195647927887</v>
      </c>
      <c r="E691">
        <f t="shared" si="148"/>
        <v>-165.19629016854003</v>
      </c>
      <c r="F691">
        <f t="shared" si="149"/>
        <v>0</v>
      </c>
      <c r="G691">
        <f t="shared" si="150"/>
        <v>4096.8679961796843</v>
      </c>
      <c r="H691">
        <f t="shared" si="151"/>
        <v>28304.725206860421</v>
      </c>
      <c r="I691">
        <f t="shared" si="152"/>
        <v>28599.681753718887</v>
      </c>
      <c r="J691" s="41">
        <f t="shared" si="153"/>
        <v>1153.2129739403078</v>
      </c>
      <c r="K691">
        <f t="shared" si="154"/>
        <v>10.789406155755726</v>
      </c>
      <c r="L691">
        <f t="shared" si="155"/>
        <v>0</v>
      </c>
      <c r="M691" s="41">
        <f t="shared" si="156"/>
        <v>10.789406155755726</v>
      </c>
      <c r="N691" s="5">
        <f t="shared" si="157"/>
        <v>-2.7115240245852527E-7</v>
      </c>
      <c r="O691" s="4">
        <f>SUM($N$54:N691)*0.1+$O$30</f>
        <v>1.23045237614876E-5</v>
      </c>
      <c r="P691" s="4">
        <f>SUM($O$235:O691)</f>
        <v>-2.544360552761409E-3</v>
      </c>
      <c r="Q691" s="5">
        <f t="shared" si="158"/>
        <v>-1.8733564879135466E-6</v>
      </c>
      <c r="R691" s="4">
        <f>SUM($Q$54:Q691)*0.1+$O$8</f>
        <v>-6.3815789381691169E-5</v>
      </c>
      <c r="S691" s="4">
        <f>SUM($R$235:R691)</f>
        <v>1.9656424383372242E-2</v>
      </c>
      <c r="T691">
        <f t="shared" si="159"/>
        <v>6.499120155379018E-5</v>
      </c>
      <c r="U691">
        <f t="shared" si="160"/>
        <v>1.9820413471007086E-2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1141.3195647927887</v>
      </c>
      <c r="E692">
        <f t="shared" si="148"/>
        <v>-165.19629016854003</v>
      </c>
      <c r="F692">
        <f t="shared" si="149"/>
        <v>0</v>
      </c>
      <c r="G692">
        <f t="shared" si="150"/>
        <v>4080.3483671628273</v>
      </c>
      <c r="H692">
        <f t="shared" si="151"/>
        <v>28190.593250381145</v>
      </c>
      <c r="I692">
        <f t="shared" si="152"/>
        <v>28484.360456324859</v>
      </c>
      <c r="J692" s="41">
        <f t="shared" si="153"/>
        <v>1153.2129739403078</v>
      </c>
      <c r="K692">
        <f t="shared" si="154"/>
        <v>10.74590048577284</v>
      </c>
      <c r="L692">
        <f t="shared" si="155"/>
        <v>0</v>
      </c>
      <c r="M692" s="41">
        <f t="shared" si="156"/>
        <v>10.74590048577284</v>
      </c>
      <c r="N692" s="5">
        <f t="shared" si="157"/>
        <v>-2.7005904599699876E-7</v>
      </c>
      <c r="O692" s="4">
        <f>SUM($N$54:N692)*0.1+$O$30</f>
        <v>1.2277517856887903E-5</v>
      </c>
      <c r="P692" s="4">
        <f>SUM($O$235:O692)</f>
        <v>-2.5320830349045212E-3</v>
      </c>
      <c r="Q692" s="5">
        <f t="shared" si="158"/>
        <v>-1.8658026311074435E-6</v>
      </c>
      <c r="R692" s="4">
        <f>SUM($Q$54:Q692)*0.1+$O$8</f>
        <v>-6.4002369644801924E-5</v>
      </c>
      <c r="S692" s="4">
        <f>SUM($R$235:R692)</f>
        <v>1.9592422013727441E-2</v>
      </c>
      <c r="T692">
        <f t="shared" si="159"/>
        <v>6.5169323802507457E-5</v>
      </c>
      <c r="U692">
        <f t="shared" si="160"/>
        <v>1.9755364963969735E-2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1141.3195647927887</v>
      </c>
      <c r="E693">
        <f t="shared" si="148"/>
        <v>-165.19629016854003</v>
      </c>
      <c r="F693">
        <f t="shared" si="149"/>
        <v>0</v>
      </c>
      <c r="G693">
        <f t="shared" si="150"/>
        <v>4063.8287381459741</v>
      </c>
      <c r="H693">
        <f t="shared" si="151"/>
        <v>28076.46129390187</v>
      </c>
      <c r="I693">
        <f t="shared" si="152"/>
        <v>28369.039158930831</v>
      </c>
      <c r="J693" s="41">
        <f t="shared" si="153"/>
        <v>1153.2129739403078</v>
      </c>
      <c r="K693">
        <f t="shared" si="154"/>
        <v>10.702394815789955</v>
      </c>
      <c r="L693">
        <f t="shared" si="155"/>
        <v>0</v>
      </c>
      <c r="M693" s="41">
        <f t="shared" si="156"/>
        <v>10.702394815789955</v>
      </c>
      <c r="N693" s="5">
        <f t="shared" si="157"/>
        <v>-2.6896568953547246E-7</v>
      </c>
      <c r="O693" s="4">
        <f>SUM($N$54:N693)*0.1+$O$30</f>
        <v>1.2250621287934354E-5</v>
      </c>
      <c r="P693" s="4">
        <f>SUM($O$235:O693)</f>
        <v>-2.5198324136165868E-3</v>
      </c>
      <c r="Q693" s="5">
        <f t="shared" si="158"/>
        <v>-1.8582487743013406E-6</v>
      </c>
      <c r="R693" s="4">
        <f>SUM($Q$54:Q693)*0.1+$O$8</f>
        <v>-6.4188194522232079E-5</v>
      </c>
      <c r="S693" s="4">
        <f>SUM($R$235:R693)</f>
        <v>1.952823381920521E-2</v>
      </c>
      <c r="T693">
        <f t="shared" si="159"/>
        <v>6.5346782919775744E-5</v>
      </c>
      <c r="U693">
        <f t="shared" si="160"/>
        <v>1.9690136401007051E-2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1141.3195647927887</v>
      </c>
      <c r="E694">
        <f t="shared" si="148"/>
        <v>-165.19629016854003</v>
      </c>
      <c r="F694">
        <f t="shared" si="149"/>
        <v>0</v>
      </c>
      <c r="G694">
        <f t="shared" si="150"/>
        <v>4047.3091091291171</v>
      </c>
      <c r="H694">
        <f t="shared" si="151"/>
        <v>27962.329337422594</v>
      </c>
      <c r="I694">
        <f t="shared" si="152"/>
        <v>28253.717861536803</v>
      </c>
      <c r="J694" s="41">
        <f t="shared" si="153"/>
        <v>1153.2129739403078</v>
      </c>
      <c r="K694">
        <f t="shared" si="154"/>
        <v>10.658889145807068</v>
      </c>
      <c r="L694">
        <f t="shared" si="155"/>
        <v>0</v>
      </c>
      <c r="M694" s="41">
        <f t="shared" si="156"/>
        <v>10.658889145807068</v>
      </c>
      <c r="N694" s="5">
        <f t="shared" si="157"/>
        <v>-2.6787233307394594E-7</v>
      </c>
      <c r="O694" s="4">
        <f>SUM($N$54:N694)*0.1+$O$30</f>
        <v>1.222383405462696E-5</v>
      </c>
      <c r="P694" s="4">
        <f>SUM($O$235:O694)</f>
        <v>-2.5076085795619598E-3</v>
      </c>
      <c r="Q694" s="5">
        <f t="shared" si="158"/>
        <v>-1.8506949174952375E-6</v>
      </c>
      <c r="R694" s="4">
        <f>SUM($Q$54:Q694)*0.1+$O$8</f>
        <v>-6.4373264013981604E-5</v>
      </c>
      <c r="S694" s="4">
        <f>SUM($R$235:R694)</f>
        <v>1.9463860555191229E-2</v>
      </c>
      <c r="T694">
        <f t="shared" si="159"/>
        <v>6.5523577732056398E-5</v>
      </c>
      <c r="U694">
        <f t="shared" si="160"/>
        <v>1.9624728494942848E-2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1141.3195647927887</v>
      </c>
      <c r="E695">
        <f t="shared" ref="E695:E758" si="164">IF(B695&lt;$B$41,$B$14,IF(AND($B$41&lt;=B695,B695&lt;$B$41+$G$8),$B$14+$B$17,$B$14+$B$17+$B$11))</f>
        <v>-165.19629016854003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4030.7894801122675</v>
      </c>
      <c r="H695">
        <f t="shared" ref="H695:H758" si="167">IF(B695&lt;$B$41,-$B$13*B695,IF(AND($B$41&lt;=B695,B695&lt;=$B$41+$G$8),-$B$13*B695+(-B695+B682)*B657,-$B$13*B695+(-B695+$B$41)*$B$16+(-B695+$B$41+$G$8)*$B$10))</f>
        <v>27848.197380943308</v>
      </c>
      <c r="I695">
        <f t="shared" ref="I695:I758" si="168">SQRT(SUMSQ(H695,G695))</f>
        <v>28138.396564142768</v>
      </c>
      <c r="J695" s="41">
        <f t="shared" ref="J695:J758" si="169">SQRT(SUMSQ(D695:E695))</f>
        <v>1153.2129739403078</v>
      </c>
      <c r="K695">
        <f t="shared" ref="K695:K758" si="170">32*I695/(PI()*$G$13^3)</f>
        <v>10.61538347582418</v>
      </c>
      <c r="L695">
        <f t="shared" ref="L695:L758" si="171">16*F695/(PI()*$G$13^3)*$G$23</f>
        <v>0</v>
      </c>
      <c r="M695" s="41">
        <f t="shared" ref="M695:M758" si="172">SQRT(K695^2+3*L695^2)</f>
        <v>10.61538347582418</v>
      </c>
      <c r="N695" s="5">
        <f t="shared" ref="N695:N758" si="173">-G695/($G$15*$B$42)</f>
        <v>-2.6677897661241986E-7</v>
      </c>
      <c r="O695" s="4">
        <f>SUM($N$54:N695)*0.1+$O$30</f>
        <v>1.2197156156965721E-5</v>
      </c>
      <c r="P695" s="4">
        <f>SUM($O$235:O695)</f>
        <v>-2.4954114234049941E-3</v>
      </c>
      <c r="Q695" s="5">
        <f t="shared" ref="Q695:Q758" si="174">-H695/($B$42*$G$15)</f>
        <v>-1.8431410606891338E-6</v>
      </c>
      <c r="R695" s="4">
        <f>SUM($Q$54:Q695)*0.1+$O$8</f>
        <v>-6.4557578120050528E-5</v>
      </c>
      <c r="S695" s="4">
        <f>SUM($R$235:R695)</f>
        <v>1.9399302977071178E-2</v>
      </c>
      <c r="T695">
        <f t="shared" ref="T695:T758" si="175">SQRT(SUMSQ(O695,R695))</f>
        <v>6.5699707084916547E-5</v>
      </c>
      <c r="U695">
        <f t="shared" ref="U695:U758" si="176">SQRT(S695^2+P695^2)</f>
        <v>1.9559141958896426E-2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1141.3195647927887</v>
      </c>
      <c r="E696">
        <f t="shared" si="164"/>
        <v>-165.19629016854003</v>
      </c>
      <c r="F696">
        <f t="shared" si="165"/>
        <v>0</v>
      </c>
      <c r="G696">
        <f t="shared" si="166"/>
        <v>4014.2698510954178</v>
      </c>
      <c r="H696">
        <f t="shared" si="167"/>
        <v>27734.065424464035</v>
      </c>
      <c r="I696">
        <f t="shared" si="168"/>
        <v>28023.075266748743</v>
      </c>
      <c r="J696" s="41">
        <f t="shared" si="169"/>
        <v>1153.2129739403078</v>
      </c>
      <c r="K696">
        <f t="shared" si="170"/>
        <v>10.571877805841295</v>
      </c>
      <c r="L696">
        <f t="shared" si="171"/>
        <v>0</v>
      </c>
      <c r="M696" s="41">
        <f t="shared" si="172"/>
        <v>10.571877805841295</v>
      </c>
      <c r="N696" s="5">
        <f t="shared" si="173"/>
        <v>-2.6568562015089382E-7</v>
      </c>
      <c r="O696" s="4">
        <f>SUM($N$54:N696)*0.1+$O$30</f>
        <v>1.2170587594950629E-5</v>
      </c>
      <c r="P696" s="4">
        <f>SUM($O$235:O696)</f>
        <v>-2.4832408358100434E-3</v>
      </c>
      <c r="Q696" s="5">
        <f t="shared" si="174"/>
        <v>-1.8355872038830311E-6</v>
      </c>
      <c r="R696" s="4">
        <f>SUM($Q$54:Q696)*0.1+$O$8</f>
        <v>-6.4741136840438851E-5</v>
      </c>
      <c r="S696" s="4">
        <f>SUM($R$235:R696)</f>
        <v>1.9334561840230739E-2</v>
      </c>
      <c r="T696">
        <f t="shared" si="175"/>
        <v>6.5875169842656149E-5</v>
      </c>
      <c r="U696">
        <f t="shared" si="176"/>
        <v>1.9493377506279951E-2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1141.3195647927887</v>
      </c>
      <c r="E697">
        <f t="shared" si="164"/>
        <v>-165.19629016854003</v>
      </c>
      <c r="F697">
        <f t="shared" si="165"/>
        <v>0</v>
      </c>
      <c r="G697">
        <f t="shared" si="166"/>
        <v>3997.7502220785645</v>
      </c>
      <c r="H697">
        <f t="shared" si="167"/>
        <v>27619.933467984763</v>
      </c>
      <c r="I697">
        <f t="shared" si="168"/>
        <v>27907.753969354719</v>
      </c>
      <c r="J697" s="41">
        <f t="shared" si="169"/>
        <v>1153.2129739403078</v>
      </c>
      <c r="K697">
        <f t="shared" si="170"/>
        <v>10.52837213585841</v>
      </c>
      <c r="L697">
        <f t="shared" si="171"/>
        <v>0</v>
      </c>
      <c r="M697" s="41">
        <f t="shared" si="172"/>
        <v>10.52837213585841</v>
      </c>
      <c r="N697" s="5">
        <f t="shared" si="173"/>
        <v>-2.6459226368936752E-7</v>
      </c>
      <c r="O697" s="4">
        <f>SUM($N$54:N697)*0.1+$O$30</f>
        <v>1.2144128368581692E-5</v>
      </c>
      <c r="P697" s="4">
        <f>SUM($O$235:O697)</f>
        <v>-2.4710967074414616E-3</v>
      </c>
      <c r="Q697" s="5">
        <f t="shared" si="174"/>
        <v>-1.8280333470769282E-6</v>
      </c>
      <c r="R697" s="4">
        <f>SUM($Q$54:Q697)*0.1+$O$8</f>
        <v>-6.4923940175146545E-5</v>
      </c>
      <c r="S697" s="4">
        <f>SUM($R$235:R697)</f>
        <v>1.9269637900055592E-2</v>
      </c>
      <c r="T697">
        <f t="shared" si="175"/>
        <v>6.6049964887943718E-5</v>
      </c>
      <c r="U697">
        <f t="shared" si="176"/>
        <v>1.9427435850795826E-2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1141.3195647927887</v>
      </c>
      <c r="E698">
        <f t="shared" si="164"/>
        <v>-165.19629016854003</v>
      </c>
      <c r="F698">
        <f t="shared" si="165"/>
        <v>0</v>
      </c>
      <c r="G698">
        <f t="shared" si="166"/>
        <v>3981.2305930617113</v>
      </c>
      <c r="H698">
        <f t="shared" si="167"/>
        <v>27505.801511505491</v>
      </c>
      <c r="I698">
        <f t="shared" si="168"/>
        <v>27792.432671960694</v>
      </c>
      <c r="J698" s="41">
        <f t="shared" si="169"/>
        <v>1153.2129739403078</v>
      </c>
      <c r="K698">
        <f t="shared" si="170"/>
        <v>10.484866465875525</v>
      </c>
      <c r="L698">
        <f t="shared" si="171"/>
        <v>0</v>
      </c>
      <c r="M698" s="41">
        <f t="shared" si="172"/>
        <v>10.484866465875525</v>
      </c>
      <c r="N698" s="5">
        <f t="shared" si="173"/>
        <v>-2.6349890722784122E-7</v>
      </c>
      <c r="O698" s="4">
        <f>SUM($N$54:N698)*0.1+$O$30</f>
        <v>1.2117778477858903E-5</v>
      </c>
      <c r="P698" s="4">
        <f>SUM($O$235:O698)</f>
        <v>-2.4589789289636028E-3</v>
      </c>
      <c r="Q698" s="5">
        <f t="shared" si="174"/>
        <v>-1.8204794902708256E-6</v>
      </c>
      <c r="R698" s="4">
        <f>SUM($Q$54:Q698)*0.1+$O$8</f>
        <v>-6.5105988124173638E-5</v>
      </c>
      <c r="S698" s="4">
        <f>SUM($R$235:R698)</f>
        <v>1.920453191193142E-2</v>
      </c>
      <c r="T698">
        <f t="shared" si="175"/>
        <v>6.622409112146047E-5</v>
      </c>
      <c r="U698">
        <f t="shared" si="176"/>
        <v>1.9361317706434115E-2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1141.3195647927887</v>
      </c>
      <c r="E699">
        <f t="shared" si="164"/>
        <v>-165.19629016854003</v>
      </c>
      <c r="F699">
        <f t="shared" si="165"/>
        <v>0</v>
      </c>
      <c r="G699">
        <f t="shared" si="166"/>
        <v>3964.7109640448543</v>
      </c>
      <c r="H699">
        <f t="shared" si="167"/>
        <v>27391.669555026219</v>
      </c>
      <c r="I699">
        <f t="shared" si="168"/>
        <v>27677.11137456667</v>
      </c>
      <c r="J699" s="41">
        <f t="shared" si="169"/>
        <v>1153.2129739403078</v>
      </c>
      <c r="K699">
        <f t="shared" si="170"/>
        <v>10.44136079589264</v>
      </c>
      <c r="L699">
        <f t="shared" si="171"/>
        <v>0</v>
      </c>
      <c r="M699" s="41">
        <f t="shared" si="172"/>
        <v>10.44136079589264</v>
      </c>
      <c r="N699" s="5">
        <f t="shared" si="173"/>
        <v>-2.6240555076631471E-7</v>
      </c>
      <c r="O699" s="4">
        <f>SUM($N$54:N699)*0.1+$O$30</f>
        <v>1.2091537922782269E-5</v>
      </c>
      <c r="P699" s="4">
        <f>SUM($O$235:O699)</f>
        <v>-2.4468873910408204E-3</v>
      </c>
      <c r="Q699" s="5">
        <f t="shared" si="174"/>
        <v>-1.8129256334647227E-6</v>
      </c>
      <c r="R699" s="4">
        <f>SUM($Q$54:Q699)*0.1+$O$8</f>
        <v>-6.5287280687520102E-5</v>
      </c>
      <c r="S699" s="4">
        <f>SUM($R$235:R699)</f>
        <v>1.9139244631243901E-2</v>
      </c>
      <c r="T699">
        <f t="shared" si="175"/>
        <v>6.6397547461552499E-5</v>
      </c>
      <c r="U699">
        <f t="shared" si="176"/>
        <v>1.9295023787469997E-2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1141.3195647927887</v>
      </c>
      <c r="E700">
        <f t="shared" si="164"/>
        <v>-165.19629016854003</v>
      </c>
      <c r="F700">
        <f t="shared" si="165"/>
        <v>0</v>
      </c>
      <c r="G700">
        <f t="shared" si="166"/>
        <v>3948.1913350280047</v>
      </c>
      <c r="H700">
        <f t="shared" si="167"/>
        <v>27277.537598546951</v>
      </c>
      <c r="I700">
        <f t="shared" si="168"/>
        <v>27561.790077172649</v>
      </c>
      <c r="J700" s="41">
        <f t="shared" si="169"/>
        <v>1153.2129739403078</v>
      </c>
      <c r="K700">
        <f t="shared" si="170"/>
        <v>10.397855125909757</v>
      </c>
      <c r="L700">
        <f t="shared" si="171"/>
        <v>0</v>
      </c>
      <c r="M700" s="41">
        <f t="shared" si="172"/>
        <v>10.397855125909757</v>
      </c>
      <c r="N700" s="5">
        <f t="shared" si="173"/>
        <v>-2.6131219430478863E-7</v>
      </c>
      <c r="O700" s="4">
        <f>SUM($N$54:N700)*0.1+$O$30</f>
        <v>1.206540670335179E-5</v>
      </c>
      <c r="P700" s="4">
        <f>SUM($O$235:O700)</f>
        <v>-2.4348219843374685E-3</v>
      </c>
      <c r="Q700" s="5">
        <f t="shared" si="174"/>
        <v>-1.8053717766586202E-6</v>
      </c>
      <c r="R700" s="4">
        <f>SUM($Q$54:Q700)*0.1+$O$8</f>
        <v>-6.5467817865185965E-5</v>
      </c>
      <c r="S700" s="4">
        <f>SUM($R$235:R700)</f>
        <v>1.9073776813378716E-2</v>
      </c>
      <c r="T700">
        <f t="shared" si="175"/>
        <v>6.6570332843891115E-5</v>
      </c>
      <c r="U700">
        <f t="shared" si="176"/>
        <v>1.9228554808461206E-2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1141.3195647927887</v>
      </c>
      <c r="E701">
        <f t="shared" si="164"/>
        <v>-165.19629016854003</v>
      </c>
      <c r="F701">
        <f t="shared" si="165"/>
        <v>0</v>
      </c>
      <c r="G701">
        <f t="shared" si="166"/>
        <v>3931.6717060111514</v>
      </c>
      <c r="H701">
        <f t="shared" si="167"/>
        <v>27163.405642067679</v>
      </c>
      <c r="I701">
        <f t="shared" si="168"/>
        <v>27446.468779778628</v>
      </c>
      <c r="J701" s="41">
        <f t="shared" si="169"/>
        <v>1153.2129739403078</v>
      </c>
      <c r="K701">
        <f t="shared" si="170"/>
        <v>10.354349455926874</v>
      </c>
      <c r="L701">
        <f t="shared" si="171"/>
        <v>0</v>
      </c>
      <c r="M701" s="41">
        <f t="shared" si="172"/>
        <v>10.354349455926874</v>
      </c>
      <c r="N701" s="5">
        <f t="shared" si="173"/>
        <v>-2.6021883784326233E-7</v>
      </c>
      <c r="O701" s="4">
        <f>SUM($N$54:N701)*0.1+$O$30</f>
        <v>1.2039384819567465E-5</v>
      </c>
      <c r="P701" s="4">
        <f>SUM($O$235:O701)</f>
        <v>-2.4227825995179011E-3</v>
      </c>
      <c r="Q701" s="5">
        <f t="shared" si="174"/>
        <v>-1.7978179198525175E-6</v>
      </c>
      <c r="R701" s="4">
        <f>SUM($Q$54:Q701)*0.1+$O$8</f>
        <v>-6.5647599657171226E-5</v>
      </c>
      <c r="S701" s="4">
        <f>SUM($R$235:R701)</f>
        <v>1.9008129213721546E-2</v>
      </c>
      <c r="T701">
        <f t="shared" si="175"/>
        <v>6.6742446221140705E-5</v>
      </c>
      <c r="U701">
        <f t="shared" si="176"/>
        <v>1.9161911484245543E-2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1141.3195647927887</v>
      </c>
      <c r="E702">
        <f t="shared" si="164"/>
        <v>-165.19629016854003</v>
      </c>
      <c r="F702">
        <f t="shared" si="165"/>
        <v>0</v>
      </c>
      <c r="G702">
        <f t="shared" si="166"/>
        <v>3915.1520769943018</v>
      </c>
      <c r="H702">
        <f t="shared" si="167"/>
        <v>27049.273685588407</v>
      </c>
      <c r="I702">
        <f t="shared" si="168"/>
        <v>27331.1474823846</v>
      </c>
      <c r="J702" s="41">
        <f t="shared" si="169"/>
        <v>1153.2129739403078</v>
      </c>
      <c r="K702">
        <f t="shared" si="170"/>
        <v>10.310843785943987</v>
      </c>
      <c r="L702">
        <f t="shared" si="171"/>
        <v>0</v>
      </c>
      <c r="M702" s="41">
        <f t="shared" si="172"/>
        <v>10.310843785943987</v>
      </c>
      <c r="N702" s="5">
        <f t="shared" si="173"/>
        <v>-2.5912548138173629E-7</v>
      </c>
      <c r="O702" s="4">
        <f>SUM($N$54:N702)*0.1+$O$30</f>
        <v>1.2013472271429295E-5</v>
      </c>
      <c r="P702" s="4">
        <f>SUM($O$235:O702)</f>
        <v>-2.4107691272464717E-3</v>
      </c>
      <c r="Q702" s="5">
        <f t="shared" si="174"/>
        <v>-1.7902640630464147E-6</v>
      </c>
      <c r="R702" s="4">
        <f>SUM($Q$54:Q702)*0.1+$O$8</f>
        <v>-6.5826626063475858E-5</v>
      </c>
      <c r="S702" s="4">
        <f>SUM($R$235:R702)</f>
        <v>1.8942302587658069E-2</v>
      </c>
      <c r="T702">
        <f t="shared" si="175"/>
        <v>6.691388656263422E-5</v>
      </c>
      <c r="U702">
        <f t="shared" si="176"/>
        <v>1.9095094529938371E-2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1141.3195647927887</v>
      </c>
      <c r="E703">
        <f t="shared" si="164"/>
        <v>-165.19629016854003</v>
      </c>
      <c r="F703">
        <f t="shared" si="165"/>
        <v>0</v>
      </c>
      <c r="G703">
        <f t="shared" si="166"/>
        <v>3898.6324479774485</v>
      </c>
      <c r="H703">
        <f t="shared" si="167"/>
        <v>26935.141729109135</v>
      </c>
      <c r="I703">
        <f t="shared" si="168"/>
        <v>27215.826184990579</v>
      </c>
      <c r="J703" s="41">
        <f t="shared" si="169"/>
        <v>1153.2129739403078</v>
      </c>
      <c r="K703">
        <f t="shared" si="170"/>
        <v>10.267338115961104</v>
      </c>
      <c r="L703">
        <f t="shared" si="171"/>
        <v>0</v>
      </c>
      <c r="M703" s="41">
        <f t="shared" si="172"/>
        <v>10.267338115961104</v>
      </c>
      <c r="N703" s="5">
        <f t="shared" si="173"/>
        <v>-2.5803212492020999E-7</v>
      </c>
      <c r="O703" s="4">
        <f>SUM($N$54:N703)*0.1+$O$30</f>
        <v>1.1987669058937273E-5</v>
      </c>
      <c r="P703" s="4">
        <f>SUM($O$235:O703)</f>
        <v>-2.3987814581875344E-3</v>
      </c>
      <c r="Q703" s="5">
        <f t="shared" si="174"/>
        <v>-1.782710206240312E-6</v>
      </c>
      <c r="R703" s="4">
        <f>SUM($Q$54:Q703)*0.1+$O$8</f>
        <v>-6.6004897084099889E-5</v>
      </c>
      <c r="S703" s="4">
        <f>SUM($R$235:R703)</f>
        <v>1.887629769057397E-2</v>
      </c>
      <c r="T703">
        <f t="shared" si="175"/>
        <v>6.7084652854056118E-5</v>
      </c>
      <c r="U703">
        <f t="shared" si="176"/>
        <v>1.9028104660930169E-2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1141.3195647927887</v>
      </c>
      <c r="E704">
        <f t="shared" si="164"/>
        <v>-165.19629016854003</v>
      </c>
      <c r="F704">
        <f t="shared" si="165"/>
        <v>0</v>
      </c>
      <c r="G704">
        <f t="shared" si="166"/>
        <v>3882.1128189605915</v>
      </c>
      <c r="H704">
        <f t="shared" si="167"/>
        <v>26821.009772629848</v>
      </c>
      <c r="I704">
        <f t="shared" si="168"/>
        <v>27100.50488759654</v>
      </c>
      <c r="J704" s="41">
        <f t="shared" si="169"/>
        <v>1153.2129739403078</v>
      </c>
      <c r="K704">
        <f t="shared" si="170"/>
        <v>10.223832445978214</v>
      </c>
      <c r="L704">
        <f t="shared" si="171"/>
        <v>0</v>
      </c>
      <c r="M704" s="41">
        <f t="shared" si="172"/>
        <v>10.223832445978214</v>
      </c>
      <c r="N704" s="5">
        <f t="shared" si="173"/>
        <v>-2.5693876845868348E-7</v>
      </c>
      <c r="O704" s="4">
        <f>SUM($N$54:N704)*0.1+$O$30</f>
        <v>1.1961975182091406E-5</v>
      </c>
      <c r="P704" s="4">
        <f>SUM($O$235:O704)</f>
        <v>-2.386819483005443E-3</v>
      </c>
      <c r="Q704" s="5">
        <f t="shared" si="174"/>
        <v>-1.7751563494342083E-6</v>
      </c>
      <c r="R704" s="4">
        <f>SUM($Q$54:Q704)*0.1+$O$8</f>
        <v>-6.6182412719043292E-5</v>
      </c>
      <c r="S704" s="4">
        <f>SUM($R$235:R704)</f>
        <v>1.8810115277854925E-2</v>
      </c>
      <c r="T704">
        <f t="shared" si="175"/>
        <v>6.7254744097132316E-5</v>
      </c>
      <c r="U704">
        <f t="shared" si="176"/>
        <v>1.896094259288408E-2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1141.3195647927887</v>
      </c>
      <c r="E705">
        <f t="shared" si="164"/>
        <v>-165.19629016854003</v>
      </c>
      <c r="F705">
        <f t="shared" si="165"/>
        <v>0</v>
      </c>
      <c r="G705">
        <f t="shared" si="166"/>
        <v>3865.5931899437383</v>
      </c>
      <c r="H705">
        <f t="shared" si="167"/>
        <v>26706.877816150576</v>
      </c>
      <c r="I705">
        <f t="shared" si="168"/>
        <v>26985.183590202516</v>
      </c>
      <c r="J705" s="41">
        <f t="shared" si="169"/>
        <v>1153.2129739403078</v>
      </c>
      <c r="K705">
        <f t="shared" si="170"/>
        <v>10.180326775995329</v>
      </c>
      <c r="L705">
        <f t="shared" si="171"/>
        <v>0</v>
      </c>
      <c r="M705" s="41">
        <f t="shared" si="172"/>
        <v>10.180326775995329</v>
      </c>
      <c r="N705" s="5">
        <f t="shared" si="173"/>
        <v>-2.5584541199715718E-7</v>
      </c>
      <c r="O705" s="4">
        <f>SUM($N$54:N705)*0.1+$O$30</f>
        <v>1.1936390640891687E-5</v>
      </c>
      <c r="P705" s="4">
        <f>SUM($O$235:O705)</f>
        <v>-2.3748830923645513E-3</v>
      </c>
      <c r="Q705" s="5">
        <f t="shared" si="174"/>
        <v>-1.7676024926281056E-6</v>
      </c>
      <c r="R705" s="4">
        <f>SUM($Q$54:Q705)*0.1+$O$8</f>
        <v>-6.6359172968306093E-5</v>
      </c>
      <c r="S705" s="4">
        <f>SUM($R$235:R705)</f>
        <v>1.8743756104886621E-2</v>
      </c>
      <c r="T705">
        <f t="shared" si="175"/>
        <v>6.7424159309327188E-5</v>
      </c>
      <c r="U705">
        <f t="shared" si="176"/>
        <v>1.889360904173349E-2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1141.3195647927887</v>
      </c>
      <c r="E706">
        <f t="shared" si="164"/>
        <v>-165.19629016854003</v>
      </c>
      <c r="F706">
        <f t="shared" si="165"/>
        <v>0</v>
      </c>
      <c r="G706">
        <f t="shared" si="166"/>
        <v>3849.0735609268886</v>
      </c>
      <c r="H706">
        <f t="shared" si="167"/>
        <v>26592.745859671304</v>
      </c>
      <c r="I706">
        <f t="shared" si="168"/>
        <v>26869.862292808491</v>
      </c>
      <c r="J706" s="41">
        <f t="shared" si="169"/>
        <v>1153.2129739403078</v>
      </c>
      <c r="K706">
        <f t="shared" si="170"/>
        <v>10.136821106012444</v>
      </c>
      <c r="L706">
        <f t="shared" si="171"/>
        <v>0</v>
      </c>
      <c r="M706" s="41">
        <f t="shared" si="172"/>
        <v>10.136821106012444</v>
      </c>
      <c r="N706" s="5">
        <f t="shared" si="173"/>
        <v>-2.5475205553563115E-7</v>
      </c>
      <c r="O706" s="4">
        <f>SUM($N$54:N706)*0.1+$O$30</f>
        <v>1.1910915435338122E-5</v>
      </c>
      <c r="P706" s="4">
        <f>SUM($O$235:O706)</f>
        <v>-2.3629721769292131E-3</v>
      </c>
      <c r="Q706" s="5">
        <f t="shared" si="174"/>
        <v>-1.7600486358220027E-6</v>
      </c>
      <c r="R706" s="4">
        <f>SUM($Q$54:Q706)*0.1+$O$8</f>
        <v>-6.6535177831888293E-5</v>
      </c>
      <c r="S706" s="4">
        <f>SUM($R$235:R706)</f>
        <v>1.8677220927054733E-2</v>
      </c>
      <c r="T706">
        <f t="shared" si="175"/>
        <v>6.7592897523547371E-5</v>
      </c>
      <c r="U706">
        <f t="shared" si="176"/>
        <v>1.882610472367964E-2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1141.3195647927887</v>
      </c>
      <c r="E707">
        <f t="shared" si="164"/>
        <v>-165.19629016854003</v>
      </c>
      <c r="F707">
        <f t="shared" si="165"/>
        <v>0</v>
      </c>
      <c r="G707">
        <f t="shared" si="166"/>
        <v>3832.5539319100317</v>
      </c>
      <c r="H707">
        <f t="shared" si="167"/>
        <v>26478.613903192047</v>
      </c>
      <c r="I707">
        <f t="shared" si="168"/>
        <v>26754.540995414485</v>
      </c>
      <c r="J707" s="41">
        <f t="shared" si="169"/>
        <v>1153.2129739403078</v>
      </c>
      <c r="K707">
        <f t="shared" si="170"/>
        <v>10.093315436029567</v>
      </c>
      <c r="L707">
        <f t="shared" si="171"/>
        <v>0</v>
      </c>
      <c r="M707" s="41">
        <f t="shared" si="172"/>
        <v>10.093315436029567</v>
      </c>
      <c r="N707" s="5">
        <f t="shared" si="173"/>
        <v>-2.5365869907410459E-7</v>
      </c>
      <c r="O707" s="4">
        <f>SUM($N$54:N707)*0.1+$O$30</f>
        <v>1.1885549565430712E-5</v>
      </c>
      <c r="P707" s="4">
        <f>SUM($O$235:O707)</f>
        <v>-2.3510866273637825E-3</v>
      </c>
      <c r="Q707" s="5">
        <f t="shared" si="174"/>
        <v>-1.7524947790159009E-6</v>
      </c>
      <c r="R707" s="4">
        <f>SUM($Q$54:Q707)*0.1+$O$8</f>
        <v>-6.6710427309789864E-5</v>
      </c>
      <c r="S707" s="4">
        <f>SUM($R$235:R707)</f>
        <v>1.8610510499744944E-2</v>
      </c>
      <c r="T707">
        <f t="shared" si="175"/>
        <v>6.7760957787852056E-5</v>
      </c>
      <c r="U707">
        <f t="shared" si="176"/>
        <v>1.8758430355189253E-2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1141.3195647927887</v>
      </c>
      <c r="E708">
        <f t="shared" si="164"/>
        <v>-165.19629016854003</v>
      </c>
      <c r="F708">
        <f t="shared" si="165"/>
        <v>0</v>
      </c>
      <c r="G708">
        <f t="shared" si="166"/>
        <v>3816.034302893182</v>
      </c>
      <c r="H708">
        <f t="shared" si="167"/>
        <v>26364.481946712775</v>
      </c>
      <c r="I708">
        <f t="shared" si="168"/>
        <v>26639.219698020457</v>
      </c>
      <c r="J708" s="41">
        <f t="shared" si="169"/>
        <v>1153.2129739403078</v>
      </c>
      <c r="K708">
        <f t="shared" si="170"/>
        <v>10.04980976604668</v>
      </c>
      <c r="L708">
        <f t="shared" si="171"/>
        <v>0</v>
      </c>
      <c r="M708" s="41">
        <f t="shared" si="172"/>
        <v>10.04980976604668</v>
      </c>
      <c r="N708" s="5">
        <f t="shared" si="173"/>
        <v>-2.5256534261257855E-7</v>
      </c>
      <c r="O708" s="4">
        <f>SUM($N$54:N708)*0.1+$O$30</f>
        <v>1.186029303116945E-5</v>
      </c>
      <c r="P708" s="4">
        <f>SUM($O$235:O708)</f>
        <v>-2.339226334332613E-3</v>
      </c>
      <c r="Q708" s="5">
        <f t="shared" si="174"/>
        <v>-1.7449409222097982E-6</v>
      </c>
      <c r="R708" s="4">
        <f>SUM($Q$54:Q708)*0.1+$O$8</f>
        <v>-6.6884921402010834E-5</v>
      </c>
      <c r="S708" s="4">
        <f>SUM($R$235:R708)</f>
        <v>1.8543625578342934E-2</v>
      </c>
      <c r="T708">
        <f t="shared" si="175"/>
        <v>6.7928339165170034E-5</v>
      </c>
      <c r="U708">
        <f t="shared" si="176"/>
        <v>1.8690586652992183E-2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1141.3195647927887</v>
      </c>
      <c r="E709">
        <f t="shared" si="164"/>
        <v>-165.19629016854003</v>
      </c>
      <c r="F709">
        <f t="shared" si="165"/>
        <v>0</v>
      </c>
      <c r="G709">
        <f t="shared" si="166"/>
        <v>3799.5146738763215</v>
      </c>
      <c r="H709">
        <f t="shared" si="167"/>
        <v>26250.349990233506</v>
      </c>
      <c r="I709">
        <f t="shared" si="168"/>
        <v>26523.898400626436</v>
      </c>
      <c r="J709" s="41">
        <f t="shared" si="169"/>
        <v>1153.2129739403078</v>
      </c>
      <c r="K709">
        <f t="shared" si="170"/>
        <v>10.006304096063797</v>
      </c>
      <c r="L709">
        <f t="shared" si="171"/>
        <v>0</v>
      </c>
      <c r="M709" s="41">
        <f t="shared" si="172"/>
        <v>10.006304096063797</v>
      </c>
      <c r="N709" s="5">
        <f t="shared" si="173"/>
        <v>-2.5147198615105177E-7</v>
      </c>
      <c r="O709" s="4">
        <f>SUM($N$54:N709)*0.1+$O$30</f>
        <v>1.1835145832554343E-5</v>
      </c>
      <c r="P709" s="4">
        <f>SUM($O$235:O709)</f>
        <v>-2.3273911885000587E-3</v>
      </c>
      <c r="Q709" s="5">
        <f t="shared" si="174"/>
        <v>-1.7373870654036958E-6</v>
      </c>
      <c r="R709" s="4">
        <f>SUM($Q$54:Q709)*0.1+$O$8</f>
        <v>-6.7058660108551175E-5</v>
      </c>
      <c r="S709" s="4">
        <f>SUM($R$235:R709)</f>
        <v>1.8476566918234384E-2</v>
      </c>
      <c r="T709">
        <f t="shared" si="175"/>
        <v>6.8095040733022713E-5</v>
      </c>
      <c r="U709">
        <f t="shared" si="176"/>
        <v>1.8622574334079083E-2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1141.3195647927887</v>
      </c>
      <c r="E710">
        <f t="shared" si="164"/>
        <v>-165.19629016854003</v>
      </c>
      <c r="F710">
        <f t="shared" si="165"/>
        <v>0</v>
      </c>
      <c r="G710">
        <f t="shared" si="166"/>
        <v>3782.9950448594718</v>
      </c>
      <c r="H710">
        <f t="shared" si="167"/>
        <v>26136.218033754234</v>
      </c>
      <c r="I710">
        <f t="shared" si="168"/>
        <v>26408.577103232416</v>
      </c>
      <c r="J710" s="41">
        <f t="shared" si="169"/>
        <v>1153.2129739403078</v>
      </c>
      <c r="K710">
        <f t="shared" si="170"/>
        <v>9.9627984260809139</v>
      </c>
      <c r="L710">
        <f t="shared" si="171"/>
        <v>0</v>
      </c>
      <c r="M710" s="41">
        <f t="shared" si="172"/>
        <v>9.9627984260809139</v>
      </c>
      <c r="N710" s="5">
        <f t="shared" si="173"/>
        <v>-2.5037862968952569E-7</v>
      </c>
      <c r="O710" s="4">
        <f>SUM($N$54:N710)*0.1+$O$30</f>
        <v>1.1810107969585397E-5</v>
      </c>
      <c r="P710" s="4">
        <f>SUM($O$235:O710)</f>
        <v>-2.3155810805304735E-3</v>
      </c>
      <c r="Q710" s="5">
        <f t="shared" si="174"/>
        <v>-1.7298332085975929E-6</v>
      </c>
      <c r="R710" s="4">
        <f>SUM($Q$54:Q710)*0.1+$O$8</f>
        <v>-6.7231643429410914E-5</v>
      </c>
      <c r="S710" s="4">
        <f>SUM($R$235:R710)</f>
        <v>1.8409335274804973E-2</v>
      </c>
      <c r="T710">
        <f t="shared" si="175"/>
        <v>6.8261061583253419E-5</v>
      </c>
      <c r="U710">
        <f t="shared" si="176"/>
        <v>1.8554394115699098E-2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1141.3195647927887</v>
      </c>
      <c r="E711">
        <f t="shared" si="164"/>
        <v>-165.19629016854003</v>
      </c>
      <c r="F711">
        <f t="shared" si="165"/>
        <v>0</v>
      </c>
      <c r="G711">
        <f t="shared" si="166"/>
        <v>3766.4754158426185</v>
      </c>
      <c r="H711">
        <f t="shared" si="167"/>
        <v>26022.086077274962</v>
      </c>
      <c r="I711">
        <f t="shared" si="168"/>
        <v>26293.255805838391</v>
      </c>
      <c r="J711" s="41">
        <f t="shared" si="169"/>
        <v>1153.2129739403078</v>
      </c>
      <c r="K711">
        <f t="shared" si="170"/>
        <v>9.9192927560980291</v>
      </c>
      <c r="L711">
        <f t="shared" si="171"/>
        <v>0</v>
      </c>
      <c r="M711" s="41">
        <f t="shared" si="172"/>
        <v>9.9192927560980291</v>
      </c>
      <c r="N711" s="5">
        <f t="shared" si="173"/>
        <v>-2.4928527322799944E-7</v>
      </c>
      <c r="O711" s="4">
        <f>SUM($N$54:N711)*0.1+$O$30</f>
        <v>1.1785179442262593E-5</v>
      </c>
      <c r="P711" s="4">
        <f>SUM($O$235:O711)</f>
        <v>-2.303795901088211E-3</v>
      </c>
      <c r="Q711" s="5">
        <f t="shared" si="174"/>
        <v>-1.7222793517914902E-6</v>
      </c>
      <c r="R711" s="4">
        <f>SUM($Q$54:Q711)*0.1+$O$8</f>
        <v>-6.7403871364590053E-5</v>
      </c>
      <c r="S711" s="4">
        <f>SUM($R$235:R711)</f>
        <v>1.8341931403440384E-2</v>
      </c>
      <c r="T711">
        <f t="shared" si="175"/>
        <v>6.8426400821762728E-5</v>
      </c>
      <c r="U711">
        <f t="shared" si="176"/>
        <v>1.8486046715357595E-2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1141.3195647927887</v>
      </c>
      <c r="E712">
        <f t="shared" si="164"/>
        <v>-165.19629016854003</v>
      </c>
      <c r="F712">
        <f t="shared" si="165"/>
        <v>0</v>
      </c>
      <c r="G712">
        <f t="shared" si="166"/>
        <v>3749.9557868257689</v>
      </c>
      <c r="H712">
        <f t="shared" si="167"/>
        <v>25907.95412079569</v>
      </c>
      <c r="I712">
        <f t="shared" si="168"/>
        <v>26177.934508444367</v>
      </c>
      <c r="J712" s="41">
        <f t="shared" si="169"/>
        <v>1153.2129739403078</v>
      </c>
      <c r="K712">
        <f t="shared" si="170"/>
        <v>9.8757870861151442</v>
      </c>
      <c r="L712">
        <f t="shared" si="171"/>
        <v>0</v>
      </c>
      <c r="M712" s="41">
        <f t="shared" si="172"/>
        <v>9.8757870861151442</v>
      </c>
      <c r="N712" s="5">
        <f t="shared" si="173"/>
        <v>-2.4819191676647335E-7</v>
      </c>
      <c r="O712" s="4">
        <f>SUM($N$54:N712)*0.1+$O$30</f>
        <v>1.176036025058595E-5</v>
      </c>
      <c r="P712" s="4">
        <f>SUM($O$235:O712)</f>
        <v>-2.2920355408376251E-3</v>
      </c>
      <c r="Q712" s="5">
        <f t="shared" si="174"/>
        <v>-1.7147254949853873E-6</v>
      </c>
      <c r="R712" s="4">
        <f>SUM($Q$54:Q712)*0.1+$O$8</f>
        <v>-6.7575343914088616E-5</v>
      </c>
      <c r="S712" s="4">
        <f>SUM($R$235:R712)</f>
        <v>1.8274356059526296E-2</v>
      </c>
      <c r="T712">
        <f t="shared" si="175"/>
        <v>6.8591057568249492E-5</v>
      </c>
      <c r="U712">
        <f t="shared" si="176"/>
        <v>1.8417532850813875E-2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1141.3195647927887</v>
      </c>
      <c r="E713">
        <f t="shared" si="164"/>
        <v>-165.19629016854003</v>
      </c>
      <c r="F713">
        <f t="shared" si="165"/>
        <v>0</v>
      </c>
      <c r="G713">
        <f t="shared" si="166"/>
        <v>3733.4361578089156</v>
      </c>
      <c r="H713">
        <f t="shared" si="167"/>
        <v>25793.822164316403</v>
      </c>
      <c r="I713">
        <f t="shared" si="168"/>
        <v>26062.613211050328</v>
      </c>
      <c r="J713" s="41">
        <f t="shared" si="169"/>
        <v>1153.2129739403078</v>
      </c>
      <c r="K713">
        <f t="shared" si="170"/>
        <v>9.832281416132254</v>
      </c>
      <c r="L713">
        <f t="shared" si="171"/>
        <v>0</v>
      </c>
      <c r="M713" s="41">
        <f t="shared" si="172"/>
        <v>9.832281416132254</v>
      </c>
      <c r="N713" s="5">
        <f t="shared" si="173"/>
        <v>-2.4709856030494705E-7</v>
      </c>
      <c r="O713" s="4">
        <f>SUM($N$54:N713)*0.1+$O$30</f>
        <v>1.1735650394555448E-5</v>
      </c>
      <c r="P713" s="4">
        <f>SUM($O$235:O713)</f>
        <v>-2.2802998904430695E-3</v>
      </c>
      <c r="Q713" s="5">
        <f t="shared" si="174"/>
        <v>-1.7071716381792838E-6</v>
      </c>
      <c r="R713" s="4">
        <f>SUM($Q$54:Q713)*0.1+$O$8</f>
        <v>-6.7746061077906552E-5</v>
      </c>
      <c r="S713" s="4">
        <f>SUM($R$235:R713)</f>
        <v>1.8206609998448389E-2</v>
      </c>
      <c r="T713">
        <f t="shared" si="175"/>
        <v>6.8755030955957498E-5</v>
      </c>
      <c r="U713">
        <f t="shared" si="176"/>
        <v>1.8348853240078941E-2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1141.3195647927887</v>
      </c>
      <c r="E714">
        <f t="shared" si="164"/>
        <v>-165.19629016854003</v>
      </c>
      <c r="F714">
        <f t="shared" si="165"/>
        <v>0</v>
      </c>
      <c r="G714">
        <f t="shared" si="166"/>
        <v>3716.9165287920587</v>
      </c>
      <c r="H714">
        <f t="shared" si="167"/>
        <v>25679.690207837131</v>
      </c>
      <c r="I714">
        <f t="shared" si="168"/>
        <v>25947.291913656303</v>
      </c>
      <c r="J714" s="41">
        <f t="shared" si="169"/>
        <v>1153.2129739403078</v>
      </c>
      <c r="K714">
        <f t="shared" si="170"/>
        <v>9.7887757461493692</v>
      </c>
      <c r="L714">
        <f t="shared" si="171"/>
        <v>0</v>
      </c>
      <c r="M714" s="41">
        <f t="shared" si="172"/>
        <v>9.7887757461493692</v>
      </c>
      <c r="N714" s="5">
        <f t="shared" si="173"/>
        <v>-2.4600520384342054E-7</v>
      </c>
      <c r="O714" s="4">
        <f>SUM($N$54:N714)*0.1+$O$30</f>
        <v>1.1711049874171108E-5</v>
      </c>
      <c r="P714" s="4">
        <f>SUM($O$235:O714)</f>
        <v>-2.2685888405688985E-3</v>
      </c>
      <c r="Q714" s="5">
        <f t="shared" si="174"/>
        <v>-1.6996177813731809E-6</v>
      </c>
      <c r="R714" s="4">
        <f>SUM($Q$54:Q714)*0.1+$O$8</f>
        <v>-6.7916022856043885E-5</v>
      </c>
      <c r="S714" s="4">
        <f>SUM($R$235:R714)</f>
        <v>1.8138693975592344E-2</v>
      </c>
      <c r="T714">
        <f t="shared" si="175"/>
        <v>6.8918320131428033E-5</v>
      </c>
      <c r="U714">
        <f t="shared" si="176"/>
        <v>1.8280008601413288E-2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1141.3195647927887</v>
      </c>
      <c r="E715">
        <f t="shared" si="164"/>
        <v>-165.19629016854003</v>
      </c>
      <c r="F715">
        <f t="shared" si="165"/>
        <v>0</v>
      </c>
      <c r="G715">
        <f t="shared" si="166"/>
        <v>3700.3968997752054</v>
      </c>
      <c r="H715">
        <f t="shared" si="167"/>
        <v>25565.558251357863</v>
      </c>
      <c r="I715">
        <f t="shared" si="168"/>
        <v>25831.970616262286</v>
      </c>
      <c r="J715" s="41">
        <f t="shared" si="169"/>
        <v>1153.2129739403078</v>
      </c>
      <c r="K715">
        <f t="shared" si="170"/>
        <v>9.7452700761664879</v>
      </c>
      <c r="L715">
        <f t="shared" si="171"/>
        <v>0</v>
      </c>
      <c r="M715" s="41">
        <f t="shared" si="172"/>
        <v>9.7452700761664879</v>
      </c>
      <c r="N715" s="5">
        <f t="shared" si="173"/>
        <v>-2.4491184738189424E-7</v>
      </c>
      <c r="O715" s="4">
        <f>SUM($N$54:N715)*0.1+$O$30</f>
        <v>1.1686558689432916E-5</v>
      </c>
      <c r="P715" s="4">
        <f>SUM($O$235:O715)</f>
        <v>-2.2569022818794658E-3</v>
      </c>
      <c r="Q715" s="5">
        <f t="shared" si="174"/>
        <v>-1.6920639245670785E-6</v>
      </c>
      <c r="R715" s="4">
        <f>SUM($Q$54:Q715)*0.1+$O$8</f>
        <v>-6.8085229248500618E-5</v>
      </c>
      <c r="S715" s="4">
        <f>SUM($R$235:R715)</f>
        <v>1.8070608746343843E-2</v>
      </c>
      <c r="T715">
        <f t="shared" si="175"/>
        <v>6.9080924254257366E-5</v>
      </c>
      <c r="U715">
        <f t="shared" si="176"/>
        <v>1.8210999653324674E-2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1141.3195647927887</v>
      </c>
      <c r="E716">
        <f t="shared" si="164"/>
        <v>-165.19629016854003</v>
      </c>
      <c r="F716">
        <f t="shared" si="165"/>
        <v>0</v>
      </c>
      <c r="G716">
        <f t="shared" si="166"/>
        <v>3683.8772707583557</v>
      </c>
      <c r="H716">
        <f t="shared" si="167"/>
        <v>25451.426294878591</v>
      </c>
      <c r="I716">
        <f t="shared" si="168"/>
        <v>25716.649318868262</v>
      </c>
      <c r="J716" s="41">
        <f t="shared" si="169"/>
        <v>1153.2129739403078</v>
      </c>
      <c r="K716">
        <f t="shared" si="170"/>
        <v>9.701764406183603</v>
      </c>
      <c r="L716">
        <f t="shared" si="171"/>
        <v>0</v>
      </c>
      <c r="M716" s="41">
        <f t="shared" si="172"/>
        <v>9.701764406183603</v>
      </c>
      <c r="N716" s="5">
        <f t="shared" si="173"/>
        <v>-2.4381849092036821E-7</v>
      </c>
      <c r="O716" s="4">
        <f>SUM($N$54:N716)*0.1+$O$30</f>
        <v>1.1662176840340878E-5</v>
      </c>
      <c r="P716" s="4">
        <f>SUM($O$235:O716)</f>
        <v>-2.2452401050391249E-3</v>
      </c>
      <c r="Q716" s="5">
        <f t="shared" si="174"/>
        <v>-1.6845100677609756E-6</v>
      </c>
      <c r="R716" s="4">
        <f>SUM($Q$54:Q716)*0.1+$O$8</f>
        <v>-6.8253680255276722E-5</v>
      </c>
      <c r="S716" s="4">
        <f>SUM($R$235:R716)</f>
        <v>1.8002355066088566E-2</v>
      </c>
      <c r="T716">
        <f t="shared" si="175"/>
        <v>6.9242842496859805E-5</v>
      </c>
      <c r="U716">
        <f t="shared" si="176"/>
        <v>1.8141827114565964E-2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1141.3195647927887</v>
      </c>
      <c r="E717">
        <f t="shared" si="164"/>
        <v>-165.19629016854003</v>
      </c>
      <c r="F717">
        <f t="shared" si="165"/>
        <v>0</v>
      </c>
      <c r="G717">
        <f t="shared" si="166"/>
        <v>3667.3576417415024</v>
      </c>
      <c r="H717">
        <f t="shared" si="167"/>
        <v>25337.294338399319</v>
      </c>
      <c r="I717">
        <f t="shared" si="168"/>
        <v>25601.328021474237</v>
      </c>
      <c r="J717" s="41">
        <f t="shared" si="169"/>
        <v>1153.2129739403078</v>
      </c>
      <c r="K717">
        <f t="shared" si="170"/>
        <v>9.6582587362007182</v>
      </c>
      <c r="L717">
        <f t="shared" si="171"/>
        <v>0</v>
      </c>
      <c r="M717" s="41">
        <f t="shared" si="172"/>
        <v>9.6582587362007182</v>
      </c>
      <c r="N717" s="5">
        <f t="shared" si="173"/>
        <v>-2.4272513445884191E-7</v>
      </c>
      <c r="O717" s="4">
        <f>SUM($N$54:N717)*0.1+$O$30</f>
        <v>1.1637904326895002E-5</v>
      </c>
      <c r="P717" s="4">
        <f>SUM($O$235:O717)</f>
        <v>-2.2336022007122297E-3</v>
      </c>
      <c r="Q717" s="5">
        <f t="shared" si="174"/>
        <v>-1.6769562109548729E-6</v>
      </c>
      <c r="R717" s="4">
        <f>SUM($Q$54:Q717)*0.1+$O$8</f>
        <v>-6.8421375876372224E-5</v>
      </c>
      <c r="S717" s="4">
        <f>SUM($R$235:R717)</f>
        <v>1.7933933690212196E-2</v>
      </c>
      <c r="T717">
        <f t="shared" si="175"/>
        <v>6.9404074044235846E-5</v>
      </c>
      <c r="U717">
        <f t="shared" si="176"/>
        <v>1.8072491704132956E-2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1141.3195647927887</v>
      </c>
      <c r="E718">
        <f t="shared" si="164"/>
        <v>-165.19629016854003</v>
      </c>
      <c r="F718">
        <f t="shared" si="165"/>
        <v>0</v>
      </c>
      <c r="G718">
        <f t="shared" si="166"/>
        <v>3650.8380127246528</v>
      </c>
      <c r="H718">
        <f t="shared" si="167"/>
        <v>25223.162381920047</v>
      </c>
      <c r="I718">
        <f t="shared" si="168"/>
        <v>25486.006724080213</v>
      </c>
      <c r="J718" s="41">
        <f t="shared" si="169"/>
        <v>1153.2129739403078</v>
      </c>
      <c r="K718">
        <f t="shared" si="170"/>
        <v>9.6147530662178333</v>
      </c>
      <c r="L718">
        <f t="shared" si="171"/>
        <v>0</v>
      </c>
      <c r="M718" s="41">
        <f t="shared" si="172"/>
        <v>9.6147530662178333</v>
      </c>
      <c r="N718" s="5">
        <f t="shared" si="173"/>
        <v>-2.4163177799731582E-7</v>
      </c>
      <c r="O718" s="4">
        <f>SUM($N$54:N718)*0.1+$O$30</f>
        <v>1.1613741149095267E-5</v>
      </c>
      <c r="P718" s="4">
        <f>SUM($O$235:O718)</f>
        <v>-2.2219884595631343E-3</v>
      </c>
      <c r="Q718" s="5">
        <f t="shared" si="174"/>
        <v>-1.6694023541487702E-6</v>
      </c>
      <c r="R718" s="4">
        <f>SUM($Q$54:Q718)*0.1+$O$8</f>
        <v>-6.8588316111787098E-5</v>
      </c>
      <c r="S718" s="4">
        <f>SUM($R$235:R718)</f>
        <v>1.7865345374100408E-2</v>
      </c>
      <c r="T718">
        <f t="shared" si="175"/>
        <v>6.9564618093745199E-5</v>
      </c>
      <c r="U718">
        <f t="shared" si="176"/>
        <v>1.8002994141262243E-2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1141.3195647927887</v>
      </c>
      <c r="E719">
        <f t="shared" si="164"/>
        <v>-165.19629016854003</v>
      </c>
      <c r="F719">
        <f t="shared" si="165"/>
        <v>0</v>
      </c>
      <c r="G719">
        <f t="shared" si="166"/>
        <v>3634.3183837077922</v>
      </c>
      <c r="H719">
        <f t="shared" si="167"/>
        <v>25109.030425440775</v>
      </c>
      <c r="I719">
        <f t="shared" si="168"/>
        <v>25370.685426686188</v>
      </c>
      <c r="J719" s="41">
        <f t="shared" si="169"/>
        <v>1153.2129739403078</v>
      </c>
      <c r="K719">
        <f t="shared" si="170"/>
        <v>9.5712473962349485</v>
      </c>
      <c r="L719">
        <f t="shared" si="171"/>
        <v>0</v>
      </c>
      <c r="M719" s="41">
        <f t="shared" si="172"/>
        <v>9.5712473962349485</v>
      </c>
      <c r="N719" s="5">
        <f t="shared" si="173"/>
        <v>-2.4053842153578905E-7</v>
      </c>
      <c r="O719" s="4">
        <f>SUM($N$54:N719)*0.1+$O$30</f>
        <v>1.1589687306941694E-5</v>
      </c>
      <c r="P719" s="4">
        <f>SUM($O$235:O719)</f>
        <v>-2.2103987722561927E-3</v>
      </c>
      <c r="Q719" s="5">
        <f t="shared" si="174"/>
        <v>-1.6618484973426674E-6</v>
      </c>
      <c r="R719" s="4">
        <f>SUM($Q$54:Q719)*0.1+$O$8</f>
        <v>-6.875450096152137E-5</v>
      </c>
      <c r="S719" s="4">
        <f>SUM($R$235:R719)</f>
        <v>1.7796590873138885E-2</v>
      </c>
      <c r="T719">
        <f t="shared" si="175"/>
        <v>6.9724473854884894E-5</v>
      </c>
      <c r="U719">
        <f t="shared" si="176"/>
        <v>1.7933335145429084E-2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1141.3195647927887</v>
      </c>
      <c r="E720">
        <f t="shared" si="164"/>
        <v>-165.19629016854003</v>
      </c>
      <c r="F720">
        <f t="shared" si="165"/>
        <v>0</v>
      </c>
      <c r="G720">
        <f t="shared" si="166"/>
        <v>3617.7987546909426</v>
      </c>
      <c r="H720">
        <f t="shared" si="167"/>
        <v>24994.898468961503</v>
      </c>
      <c r="I720">
        <f t="shared" si="168"/>
        <v>25255.364129292164</v>
      </c>
      <c r="J720" s="41">
        <f t="shared" si="169"/>
        <v>1153.2129739403078</v>
      </c>
      <c r="K720">
        <f t="shared" si="170"/>
        <v>9.5277417262520636</v>
      </c>
      <c r="L720">
        <f t="shared" si="171"/>
        <v>0</v>
      </c>
      <c r="M720" s="41">
        <f t="shared" si="172"/>
        <v>9.5277417262520636</v>
      </c>
      <c r="N720" s="5">
        <f t="shared" si="173"/>
        <v>-2.3944506507426301E-7</v>
      </c>
      <c r="O720" s="4">
        <f>SUM($N$54:N720)*0.1+$O$30</f>
        <v>1.1565742800434268E-5</v>
      </c>
      <c r="P720" s="4">
        <f>SUM($O$235:O720)</f>
        <v>-2.1988330294557584E-3</v>
      </c>
      <c r="Q720" s="5">
        <f t="shared" si="174"/>
        <v>-1.6542946405365647E-6</v>
      </c>
      <c r="R720" s="4">
        <f>SUM($Q$54:Q720)*0.1+$O$8</f>
        <v>-6.8919930425575041E-5</v>
      </c>
      <c r="S720" s="4">
        <f>SUM($R$235:R720)</f>
        <v>1.7727670942713311E-2</v>
      </c>
      <c r="T720">
        <f t="shared" si="175"/>
        <v>6.9883640549072004E-5</v>
      </c>
      <c r="U720">
        <f t="shared" si="176"/>
        <v>1.7863515436345317E-2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1141.3195647927887</v>
      </c>
      <c r="E721">
        <f t="shared" si="164"/>
        <v>-165.19629016854003</v>
      </c>
      <c r="F721">
        <f t="shared" si="165"/>
        <v>0</v>
      </c>
      <c r="G721">
        <f t="shared" si="166"/>
        <v>3601.2791256740893</v>
      </c>
      <c r="H721">
        <f t="shared" si="167"/>
        <v>24880.766512482231</v>
      </c>
      <c r="I721">
        <f t="shared" si="168"/>
        <v>25140.042831898143</v>
      </c>
      <c r="J721" s="41">
        <f t="shared" si="169"/>
        <v>1153.2129739403078</v>
      </c>
      <c r="K721">
        <f t="shared" si="170"/>
        <v>9.4842360562691805</v>
      </c>
      <c r="L721">
        <f t="shared" si="171"/>
        <v>0</v>
      </c>
      <c r="M721" s="41">
        <f t="shared" si="172"/>
        <v>9.4842360562691805</v>
      </c>
      <c r="N721" s="5">
        <f t="shared" si="173"/>
        <v>-2.3835170861273671E-7</v>
      </c>
      <c r="O721" s="4">
        <f>SUM($N$54:N721)*0.1+$O$30</f>
        <v>1.1541907629572997E-5</v>
      </c>
      <c r="P721" s="4">
        <f>SUM($O$235:O721)</f>
        <v>-2.1872911218261855E-3</v>
      </c>
      <c r="Q721" s="5">
        <f t="shared" si="174"/>
        <v>-1.6467407837304618E-6</v>
      </c>
      <c r="R721" s="4">
        <f>SUM($Q$54:Q721)*0.1+$O$8</f>
        <v>-6.9084604503948083E-5</v>
      </c>
      <c r="S721" s="4">
        <f>SUM($R$235:R721)</f>
        <v>1.7658586338209364E-2</v>
      </c>
      <c r="T721">
        <f t="shared" si="175"/>
        <v>7.0042117409431018E-5</v>
      </c>
      <c r="U721">
        <f t="shared" si="176"/>
        <v>1.7793535733957262E-2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1141.3195647927887</v>
      </c>
      <c r="E722">
        <f t="shared" si="164"/>
        <v>-165.19629016854003</v>
      </c>
      <c r="F722">
        <f t="shared" si="165"/>
        <v>0</v>
      </c>
      <c r="G722">
        <f t="shared" si="166"/>
        <v>3584.7594966572397</v>
      </c>
      <c r="H722">
        <f t="shared" si="167"/>
        <v>24766.634556002944</v>
      </c>
      <c r="I722">
        <f t="shared" si="168"/>
        <v>25024.721534504104</v>
      </c>
      <c r="J722" s="41">
        <f t="shared" si="169"/>
        <v>1153.2129739403078</v>
      </c>
      <c r="K722">
        <f t="shared" si="170"/>
        <v>9.4407303862862904</v>
      </c>
      <c r="L722">
        <f t="shared" si="171"/>
        <v>0</v>
      </c>
      <c r="M722" s="41">
        <f t="shared" si="172"/>
        <v>9.4407303862862904</v>
      </c>
      <c r="N722" s="5">
        <f t="shared" si="173"/>
        <v>-2.3725835215121068E-7</v>
      </c>
      <c r="O722" s="4">
        <f>SUM($N$54:N722)*0.1+$O$30</f>
        <v>1.1518181794357875E-5</v>
      </c>
      <c r="P722" s="4">
        <f>SUM($O$235:O722)</f>
        <v>-2.1757729400318274E-3</v>
      </c>
      <c r="Q722" s="5">
        <f t="shared" si="174"/>
        <v>-1.6391869269243583E-6</v>
      </c>
      <c r="R722" s="4">
        <f>SUM($Q$54:Q722)*0.1+$O$8</f>
        <v>-6.9248523196640524E-5</v>
      </c>
      <c r="S722" s="4">
        <f>SUM($R$235:R722)</f>
        <v>1.7589337815012724E-2</v>
      </c>
      <c r="T722">
        <f t="shared" si="175"/>
        <v>7.0199903680585898E-5</v>
      </c>
      <c r="U722">
        <f t="shared" si="176"/>
        <v>1.7723396758443661E-2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1141.3195647927887</v>
      </c>
      <c r="E723">
        <f t="shared" si="164"/>
        <v>-165.19629016854003</v>
      </c>
      <c r="F723">
        <f t="shared" si="165"/>
        <v>0</v>
      </c>
      <c r="G723">
        <f t="shared" si="166"/>
        <v>3568.2398676403864</v>
      </c>
      <c r="H723">
        <f t="shared" si="167"/>
        <v>24652.502599523672</v>
      </c>
      <c r="I723">
        <f t="shared" si="168"/>
        <v>24909.40023711008</v>
      </c>
      <c r="J723" s="41">
        <f t="shared" si="169"/>
        <v>1153.2129739403078</v>
      </c>
      <c r="K723">
        <f t="shared" si="170"/>
        <v>9.3972247163034055</v>
      </c>
      <c r="L723">
        <f t="shared" si="171"/>
        <v>0</v>
      </c>
      <c r="M723" s="41">
        <f t="shared" si="172"/>
        <v>9.3972247163034055</v>
      </c>
      <c r="N723" s="5">
        <f t="shared" si="173"/>
        <v>-2.3616499568968438E-7</v>
      </c>
      <c r="O723" s="4">
        <f>SUM($N$54:N723)*0.1+$O$30</f>
        <v>1.1494565294788907E-5</v>
      </c>
      <c r="P723" s="4">
        <f>SUM($O$235:O723)</f>
        <v>-2.1642783747370387E-3</v>
      </c>
      <c r="Q723" s="5">
        <f t="shared" si="174"/>
        <v>-1.6316330701182554E-6</v>
      </c>
      <c r="R723" s="4">
        <f>SUM($Q$54:Q723)*0.1+$O$8</f>
        <v>-6.9411686503652336E-5</v>
      </c>
      <c r="S723" s="4">
        <f>SUM($R$235:R723)</f>
        <v>1.7519926128509073E-2</v>
      </c>
      <c r="T723">
        <f t="shared" si="175"/>
        <v>7.0356998618456416E-5</v>
      </c>
      <c r="U723">
        <f t="shared" si="176"/>
        <v>1.7653099230213635E-2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1141.3195647927887</v>
      </c>
      <c r="E724">
        <f t="shared" si="164"/>
        <v>-165.19629016854003</v>
      </c>
      <c r="F724">
        <f t="shared" si="165"/>
        <v>0</v>
      </c>
      <c r="G724">
        <f t="shared" si="166"/>
        <v>3551.7202386235294</v>
      </c>
      <c r="H724">
        <f t="shared" si="167"/>
        <v>24538.370643044404</v>
      </c>
      <c r="I724">
        <f t="shared" si="168"/>
        <v>24794.078939716059</v>
      </c>
      <c r="J724" s="41">
        <f t="shared" si="169"/>
        <v>1153.2129739403078</v>
      </c>
      <c r="K724">
        <f t="shared" si="170"/>
        <v>9.3537190463205224</v>
      </c>
      <c r="L724">
        <f t="shared" si="171"/>
        <v>0</v>
      </c>
      <c r="M724" s="41">
        <f t="shared" si="172"/>
        <v>9.3537190463205224</v>
      </c>
      <c r="N724" s="5">
        <f t="shared" si="173"/>
        <v>-2.3507163922815784E-7</v>
      </c>
      <c r="O724" s="4">
        <f>SUM($N$54:N724)*0.1+$O$30</f>
        <v>1.1471058130866087E-5</v>
      </c>
      <c r="P724" s="4">
        <f>SUM($O$235:O724)</f>
        <v>-2.1528073166061728E-3</v>
      </c>
      <c r="Q724" s="5">
        <f t="shared" si="174"/>
        <v>-1.6240792133121529E-6</v>
      </c>
      <c r="R724" s="4">
        <f>SUM($Q$54:Q724)*0.1+$O$8</f>
        <v>-6.9574094424983547E-5</v>
      </c>
      <c r="S724" s="4">
        <f>SUM($R$235:R724)</f>
        <v>1.7450352034084089E-2</v>
      </c>
      <c r="T724">
        <f t="shared" si="175"/>
        <v>7.0513401490058858E-5</v>
      </c>
      <c r="U724">
        <f t="shared" si="176"/>
        <v>1.7582643869904654E-2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1141.3195647927887</v>
      </c>
      <c r="E725">
        <f t="shared" si="164"/>
        <v>-165.19629016854003</v>
      </c>
      <c r="F725">
        <f t="shared" si="165"/>
        <v>0</v>
      </c>
      <c r="G725">
        <f t="shared" si="166"/>
        <v>3535.2006096066798</v>
      </c>
      <c r="H725">
        <f t="shared" si="167"/>
        <v>24424.238686565146</v>
      </c>
      <c r="I725">
        <f t="shared" si="168"/>
        <v>24678.757642322049</v>
      </c>
      <c r="J725" s="41">
        <f t="shared" si="169"/>
        <v>1153.2129739403078</v>
      </c>
      <c r="K725">
        <f t="shared" si="170"/>
        <v>9.3102133763376429</v>
      </c>
      <c r="L725">
        <f t="shared" si="171"/>
        <v>0</v>
      </c>
      <c r="M725" s="41">
        <f t="shared" si="172"/>
        <v>9.3102133763376429</v>
      </c>
      <c r="N725" s="5">
        <f t="shared" si="173"/>
        <v>-2.3397828276663178E-7</v>
      </c>
      <c r="O725" s="4">
        <f>SUM($N$54:N725)*0.1+$O$30</f>
        <v>1.1447660302589421E-5</v>
      </c>
      <c r="P725" s="4">
        <f>SUM($O$235:O725)</f>
        <v>-2.1413596563035833E-3</v>
      </c>
      <c r="Q725" s="5">
        <f t="shared" si="174"/>
        <v>-1.6165253565060511E-6</v>
      </c>
      <c r="R725" s="4">
        <f>SUM($Q$54:Q725)*0.1+$O$8</f>
        <v>-6.9735746960634156E-5</v>
      </c>
      <c r="S725" s="4">
        <f>SUM($R$235:R725)</f>
        <v>1.7380616287123455E-2</v>
      </c>
      <c r="T725">
        <f t="shared" si="175"/>
        <v>7.0669111573310985E-5</v>
      </c>
      <c r="U725">
        <f t="shared" si="176"/>
        <v>1.7512031398380534E-2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1141.3195647927887</v>
      </c>
      <c r="E726">
        <f t="shared" si="164"/>
        <v>-165.19629016854003</v>
      </c>
      <c r="F726">
        <f t="shared" si="165"/>
        <v>0</v>
      </c>
      <c r="G726">
        <f t="shared" si="166"/>
        <v>3518.6809805898229</v>
      </c>
      <c r="H726">
        <f t="shared" si="167"/>
        <v>24310.106730085874</v>
      </c>
      <c r="I726">
        <f t="shared" si="168"/>
        <v>24563.436344928024</v>
      </c>
      <c r="J726" s="41">
        <f t="shared" si="169"/>
        <v>1153.2129739403078</v>
      </c>
      <c r="K726">
        <f t="shared" si="170"/>
        <v>9.266707706354758</v>
      </c>
      <c r="L726">
        <f t="shared" si="171"/>
        <v>0</v>
      </c>
      <c r="M726" s="41">
        <f t="shared" si="172"/>
        <v>9.266707706354758</v>
      </c>
      <c r="N726" s="5">
        <f t="shared" si="173"/>
        <v>-2.3288492630510527E-7</v>
      </c>
      <c r="O726" s="4">
        <f>SUM($N$54:N726)*0.1+$O$30</f>
        <v>1.1424371809958917E-5</v>
      </c>
      <c r="P726" s="4">
        <f>SUM($O$235:O726)</f>
        <v>-2.1299352844936243E-3</v>
      </c>
      <c r="Q726" s="5">
        <f t="shared" si="174"/>
        <v>-1.6089714996999485E-6</v>
      </c>
      <c r="R726" s="4">
        <f>SUM($Q$54:Q726)*0.1+$O$8</f>
        <v>-6.9896644110604137E-5</v>
      </c>
      <c r="S726" s="4">
        <f>SUM($R$235:R726)</f>
        <v>1.731071964301285E-2</v>
      </c>
      <c r="T726">
        <f t="shared" si="175"/>
        <v>7.0824128156840986E-5</v>
      </c>
      <c r="U726">
        <f t="shared" si="176"/>
        <v>1.7441262536729441E-2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1141.3195647927887</v>
      </c>
      <c r="E727">
        <f t="shared" si="164"/>
        <v>-165.19629016854003</v>
      </c>
      <c r="F727">
        <f t="shared" si="165"/>
        <v>0</v>
      </c>
      <c r="G727">
        <f t="shared" si="166"/>
        <v>3502.1613515729732</v>
      </c>
      <c r="H727">
        <f t="shared" si="167"/>
        <v>24195.974773606602</v>
      </c>
      <c r="I727">
        <f t="shared" si="168"/>
        <v>24448.115047534</v>
      </c>
      <c r="J727" s="41">
        <f t="shared" si="169"/>
        <v>1153.2129739403078</v>
      </c>
      <c r="K727">
        <f t="shared" si="170"/>
        <v>9.2232020363718732</v>
      </c>
      <c r="L727">
        <f t="shared" si="171"/>
        <v>0</v>
      </c>
      <c r="M727" s="41">
        <f t="shared" si="172"/>
        <v>9.2232020363718732</v>
      </c>
      <c r="N727" s="5">
        <f t="shared" si="173"/>
        <v>-2.3179156984357921E-7</v>
      </c>
      <c r="O727" s="4">
        <f>SUM($N$54:N727)*0.1+$O$30</f>
        <v>1.1401192652974562E-5</v>
      </c>
      <c r="P727" s="4">
        <f>SUM($O$235:O727)</f>
        <v>-2.1185340918406497E-3</v>
      </c>
      <c r="Q727" s="5">
        <f t="shared" si="174"/>
        <v>-1.6014176428938456E-6</v>
      </c>
      <c r="R727" s="4">
        <f>SUM($Q$54:Q727)*0.1+$O$8</f>
        <v>-7.0056785874893516E-5</v>
      </c>
      <c r="S727" s="4">
        <f>SUM($R$235:R727)</f>
        <v>1.7240662857137958E-2</v>
      </c>
      <c r="T727">
        <f t="shared" si="175"/>
        <v>7.09784505398006E-5</v>
      </c>
      <c r="U727">
        <f t="shared" si="176"/>
        <v>1.7370338006261924E-2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1141.3195647927887</v>
      </c>
      <c r="E728">
        <f t="shared" si="164"/>
        <v>-165.19629016854003</v>
      </c>
      <c r="F728">
        <f t="shared" si="165"/>
        <v>0</v>
      </c>
      <c r="G728">
        <f t="shared" si="166"/>
        <v>3485.6417225561199</v>
      </c>
      <c r="H728">
        <f t="shared" si="167"/>
        <v>24081.84281712733</v>
      </c>
      <c r="I728">
        <f t="shared" si="168"/>
        <v>24332.793750139976</v>
      </c>
      <c r="J728" s="41">
        <f t="shared" si="169"/>
        <v>1153.2129739403078</v>
      </c>
      <c r="K728">
        <f t="shared" si="170"/>
        <v>9.1796963663889883</v>
      </c>
      <c r="L728">
        <f t="shared" si="171"/>
        <v>0</v>
      </c>
      <c r="M728" s="41">
        <f t="shared" si="172"/>
        <v>9.1796963663889883</v>
      </c>
      <c r="N728" s="5">
        <f t="shared" si="173"/>
        <v>-2.3069821338205291E-7</v>
      </c>
      <c r="O728" s="4">
        <f>SUM($N$54:N728)*0.1+$O$30</f>
        <v>1.137812283163636E-5</v>
      </c>
      <c r="P728" s="4">
        <f>SUM($O$235:O728)</f>
        <v>-2.1071559690090135E-3</v>
      </c>
      <c r="Q728" s="5">
        <f t="shared" si="174"/>
        <v>-1.5938637860877429E-6</v>
      </c>
      <c r="R728" s="4">
        <f>SUM($Q$54:Q728)*0.1+$O$8</f>
        <v>-7.0216172253502267E-5</v>
      </c>
      <c r="S728" s="4">
        <f>SUM($R$235:R728)</f>
        <v>1.7170446684884457E-2</v>
      </c>
      <c r="T728">
        <f t="shared" si="175"/>
        <v>7.1132078031682064E-5</v>
      </c>
      <c r="U728">
        <f t="shared" si="176"/>
        <v>1.729925852850896E-2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1141.3195647927887</v>
      </c>
      <c r="E729">
        <f t="shared" si="164"/>
        <v>-165.19629016854003</v>
      </c>
      <c r="F729">
        <f t="shared" si="165"/>
        <v>0</v>
      </c>
      <c r="G729">
        <f t="shared" si="166"/>
        <v>3469.1220935392594</v>
      </c>
      <c r="H729">
        <f t="shared" si="167"/>
        <v>23967.710860648058</v>
      </c>
      <c r="I729">
        <f t="shared" si="168"/>
        <v>24217.472452745955</v>
      </c>
      <c r="J729" s="41">
        <f t="shared" si="169"/>
        <v>1153.2129739403078</v>
      </c>
      <c r="K729">
        <f t="shared" si="170"/>
        <v>9.1361906964061053</v>
      </c>
      <c r="L729">
        <f t="shared" si="171"/>
        <v>0</v>
      </c>
      <c r="M729" s="41">
        <f t="shared" si="172"/>
        <v>9.1361906964061053</v>
      </c>
      <c r="N729" s="5">
        <f t="shared" si="173"/>
        <v>-2.2960485692052614E-7</v>
      </c>
      <c r="O729" s="4">
        <f>SUM($N$54:N729)*0.1+$O$30</f>
        <v>1.1355162345944301E-5</v>
      </c>
      <c r="P729" s="4">
        <f>SUM($O$235:O729)</f>
        <v>-2.0958008066630693E-3</v>
      </c>
      <c r="Q729" s="5">
        <f t="shared" si="174"/>
        <v>-1.58630992928164E-6</v>
      </c>
      <c r="R729" s="4">
        <f>SUM($Q$54:Q729)*0.1+$O$8</f>
        <v>-7.0374803246430417E-5</v>
      </c>
      <c r="S729" s="4">
        <f>SUM($R$235:R729)</f>
        <v>1.7100071881638028E-2</v>
      </c>
      <c r="T729">
        <f t="shared" si="175"/>
        <v>7.1285009952138918E-5</v>
      </c>
      <c r="U729">
        <f t="shared" si="176"/>
        <v>1.7228024825220015E-2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1141.3195647927887</v>
      </c>
      <c r="E730">
        <f t="shared" si="164"/>
        <v>-165.19629016854003</v>
      </c>
      <c r="F730">
        <f t="shared" si="165"/>
        <v>0</v>
      </c>
      <c r="G730">
        <f t="shared" si="166"/>
        <v>3452.6024645224097</v>
      </c>
      <c r="H730">
        <f t="shared" si="167"/>
        <v>23853.578904168789</v>
      </c>
      <c r="I730">
        <f t="shared" si="168"/>
        <v>24102.151155351934</v>
      </c>
      <c r="J730" s="41">
        <f t="shared" si="169"/>
        <v>1153.2129739403078</v>
      </c>
      <c r="K730">
        <f t="shared" si="170"/>
        <v>9.0926850264232222</v>
      </c>
      <c r="L730">
        <f t="shared" si="171"/>
        <v>0</v>
      </c>
      <c r="M730" s="41">
        <f t="shared" si="172"/>
        <v>9.0926850264232222</v>
      </c>
      <c r="N730" s="5">
        <f t="shared" si="173"/>
        <v>-2.285115004590001E-7</v>
      </c>
      <c r="O730" s="4">
        <f>SUM($N$54:N730)*0.1+$O$30</f>
        <v>1.1332311195898409E-5</v>
      </c>
      <c r="P730" s="4">
        <f>SUM($O$235:O730)</f>
        <v>-2.0844684954671711E-3</v>
      </c>
      <c r="Q730" s="5">
        <f t="shared" si="174"/>
        <v>-1.5787560724755376E-6</v>
      </c>
      <c r="R730" s="4">
        <f>SUM($Q$54:Q730)*0.1+$O$8</f>
        <v>-7.0532678853677964E-5</v>
      </c>
      <c r="S730" s="4">
        <f>SUM($R$235:R730)</f>
        <v>1.7029539202784352E-2</v>
      </c>
      <c r="T730">
        <f t="shared" si="175"/>
        <v>7.1437245630810505E-5</v>
      </c>
      <c r="U730">
        <f t="shared" si="176"/>
        <v>1.7156637618361129E-2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1141.3195647927887</v>
      </c>
      <c r="E731">
        <f t="shared" si="164"/>
        <v>-165.19629016854003</v>
      </c>
      <c r="F731">
        <f t="shared" si="165"/>
        <v>0</v>
      </c>
      <c r="G731">
        <f t="shared" si="166"/>
        <v>3436.0828355055601</v>
      </c>
      <c r="H731">
        <f t="shared" si="167"/>
        <v>23739.446947689503</v>
      </c>
      <c r="I731">
        <f t="shared" si="168"/>
        <v>23986.829857957895</v>
      </c>
      <c r="J731" s="41">
        <f t="shared" si="169"/>
        <v>1153.2129739403078</v>
      </c>
      <c r="K731">
        <f t="shared" si="170"/>
        <v>9.049179356440332</v>
      </c>
      <c r="L731">
        <f t="shared" si="171"/>
        <v>0</v>
      </c>
      <c r="M731" s="41">
        <f t="shared" si="172"/>
        <v>9.049179356440332</v>
      </c>
      <c r="N731" s="5">
        <f t="shared" si="173"/>
        <v>-2.2741814399747404E-7</v>
      </c>
      <c r="O731" s="4">
        <f>SUM($N$54:N731)*0.1+$O$30</f>
        <v>1.1309569381498658E-5</v>
      </c>
      <c r="P731" s="4">
        <f>SUM($O$235:O731)</f>
        <v>-2.0731589260856724E-3</v>
      </c>
      <c r="Q731" s="5">
        <f t="shared" si="174"/>
        <v>-1.5712022156694338E-6</v>
      </c>
      <c r="R731" s="4">
        <f>SUM($Q$54:Q731)*0.1+$O$8</f>
        <v>-7.0689799075244884E-5</v>
      </c>
      <c r="S731" s="4">
        <f>SUM($R$235:R731)</f>
        <v>1.6958849403709106E-2</v>
      </c>
      <c r="T731">
        <f t="shared" si="175"/>
        <v>7.1588784407150148E-5</v>
      </c>
      <c r="U731">
        <f t="shared" si="176"/>
        <v>1.7085097630113014E-2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1141.3195647927887</v>
      </c>
      <c r="E732">
        <f t="shared" si="164"/>
        <v>-165.19629016854003</v>
      </c>
      <c r="F732">
        <f t="shared" si="165"/>
        <v>0</v>
      </c>
      <c r="G732">
        <f t="shared" si="166"/>
        <v>3419.5632064887068</v>
      </c>
      <c r="H732">
        <f t="shared" si="167"/>
        <v>23625.314991210231</v>
      </c>
      <c r="I732">
        <f t="shared" si="168"/>
        <v>23871.508560563871</v>
      </c>
      <c r="J732" s="41">
        <f t="shared" si="169"/>
        <v>1153.2129739403078</v>
      </c>
      <c r="K732">
        <f t="shared" si="170"/>
        <v>9.0056736864574471</v>
      </c>
      <c r="L732">
        <f t="shared" si="171"/>
        <v>0</v>
      </c>
      <c r="M732" s="41">
        <f t="shared" si="172"/>
        <v>9.0056736864574471</v>
      </c>
      <c r="N732" s="5">
        <f t="shared" si="173"/>
        <v>-2.2632478753594774E-7</v>
      </c>
      <c r="O732" s="4">
        <f>SUM($N$54:N732)*0.1+$O$30</f>
        <v>1.1286936902745063E-5</v>
      </c>
      <c r="P732" s="4">
        <f>SUM($O$235:O732)</f>
        <v>-2.0618719891829273E-3</v>
      </c>
      <c r="Q732" s="5">
        <f t="shared" si="174"/>
        <v>-1.5636483588633312E-6</v>
      </c>
      <c r="R732" s="4">
        <f>SUM($Q$54:Q732)*0.1+$O$8</f>
        <v>-7.0846163911131201E-5</v>
      </c>
      <c r="S732" s="4">
        <f>SUM($R$235:R732)</f>
        <v>1.6888003239797975E-2</v>
      </c>
      <c r="T732">
        <f t="shared" si="175"/>
        <v>7.1739625630256936E-5</v>
      </c>
      <c r="U732">
        <f t="shared" si="176"/>
        <v>1.7013405582869175E-2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1141.3195647927887</v>
      </c>
      <c r="E733">
        <f t="shared" si="164"/>
        <v>-165.19629016854003</v>
      </c>
      <c r="F733">
        <f t="shared" si="165"/>
        <v>0</v>
      </c>
      <c r="G733">
        <f t="shared" si="166"/>
        <v>3403.0435774718571</v>
      </c>
      <c r="H733">
        <f t="shared" si="167"/>
        <v>23511.183034730959</v>
      </c>
      <c r="I733">
        <f t="shared" si="168"/>
        <v>23756.187263169846</v>
      </c>
      <c r="J733" s="41">
        <f t="shared" si="169"/>
        <v>1153.2129739403078</v>
      </c>
      <c r="K733">
        <f t="shared" si="170"/>
        <v>8.9621680164745623</v>
      </c>
      <c r="L733">
        <f t="shared" si="171"/>
        <v>0</v>
      </c>
      <c r="M733" s="41">
        <f t="shared" si="172"/>
        <v>8.9621680164745623</v>
      </c>
      <c r="N733" s="5">
        <f t="shared" si="173"/>
        <v>-2.2523143107442168E-7</v>
      </c>
      <c r="O733" s="4">
        <f>SUM($N$54:N733)*0.1+$O$30</f>
        <v>1.1264413759637615E-5</v>
      </c>
      <c r="P733" s="4">
        <f>SUM($O$235:O733)</f>
        <v>-2.0506075754232896E-3</v>
      </c>
      <c r="Q733" s="5">
        <f t="shared" si="174"/>
        <v>-1.5560945020572283E-6</v>
      </c>
      <c r="R733" s="4">
        <f>SUM($Q$54:Q733)*0.1+$O$8</f>
        <v>-7.1001773361336945E-5</v>
      </c>
      <c r="S733" s="4">
        <f>SUM($R$235:R733)</f>
        <v>1.6817001466436637E-2</v>
      </c>
      <c r="T733">
        <f t="shared" si="175"/>
        <v>7.1889768658710889E-5</v>
      </c>
      <c r="U733">
        <f t="shared" si="176"/>
        <v>1.6941562199234029E-2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1141.3195647927887</v>
      </c>
      <c r="E734">
        <f t="shared" si="164"/>
        <v>-165.19629016854003</v>
      </c>
      <c r="F734">
        <f t="shared" si="165"/>
        <v>0</v>
      </c>
      <c r="G734">
        <f t="shared" si="166"/>
        <v>3386.5239484549966</v>
      </c>
      <c r="H734">
        <f t="shared" si="167"/>
        <v>23397.051078251687</v>
      </c>
      <c r="I734">
        <f t="shared" si="168"/>
        <v>23640.865965775825</v>
      </c>
      <c r="J734" s="41">
        <f t="shared" si="169"/>
        <v>1153.2129739403078</v>
      </c>
      <c r="K734">
        <f t="shared" si="170"/>
        <v>8.9186623464916792</v>
      </c>
      <c r="L734">
        <f t="shared" si="171"/>
        <v>0</v>
      </c>
      <c r="M734" s="41">
        <f t="shared" si="172"/>
        <v>8.9186623464916792</v>
      </c>
      <c r="N734" s="5">
        <f t="shared" si="173"/>
        <v>-2.241380746128949E-7</v>
      </c>
      <c r="O734" s="4">
        <f>SUM($N$54:N734)*0.1+$O$30</f>
        <v>1.1241999952176328E-5</v>
      </c>
      <c r="P734" s="4">
        <f>SUM($O$235:O734)</f>
        <v>-2.0393655754711135E-3</v>
      </c>
      <c r="Q734" s="5">
        <f t="shared" si="174"/>
        <v>-1.5485406452511256E-6</v>
      </c>
      <c r="R734" s="4">
        <f>SUM($Q$54:Q734)*0.1+$O$8</f>
        <v>-7.115662742586206E-5</v>
      </c>
      <c r="S734" s="4">
        <f>SUM($R$235:R734)</f>
        <v>1.6745844839010777E-2</v>
      </c>
      <c r="T734">
        <f t="shared" si="175"/>
        <v>7.20392128604115E-5</v>
      </c>
      <c r="U734">
        <f t="shared" si="176"/>
        <v>1.6869568202021075E-2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1141.3195647927887</v>
      </c>
      <c r="E735">
        <f t="shared" si="164"/>
        <v>-165.19629016854003</v>
      </c>
      <c r="F735">
        <f t="shared" si="165"/>
        <v>0</v>
      </c>
      <c r="G735">
        <f t="shared" si="166"/>
        <v>3370.0043194381469</v>
      </c>
      <c r="H735">
        <f t="shared" si="167"/>
        <v>23282.919121772415</v>
      </c>
      <c r="I735">
        <f t="shared" si="168"/>
        <v>23525.544668381801</v>
      </c>
      <c r="J735" s="41">
        <f t="shared" si="169"/>
        <v>1153.2129739403078</v>
      </c>
      <c r="K735">
        <f t="shared" si="170"/>
        <v>8.8751566765087944</v>
      </c>
      <c r="L735">
        <f t="shared" si="171"/>
        <v>0</v>
      </c>
      <c r="M735" s="41">
        <f t="shared" si="172"/>
        <v>8.8751566765087944</v>
      </c>
      <c r="N735" s="5">
        <f t="shared" si="173"/>
        <v>-2.2304471815136887E-7</v>
      </c>
      <c r="O735" s="4">
        <f>SUM($N$54:N735)*0.1+$O$30</f>
        <v>1.1219695480361197E-5</v>
      </c>
      <c r="P735" s="4">
        <f>SUM($O$235:O735)</f>
        <v>-2.0281458799907524E-3</v>
      </c>
      <c r="Q735" s="5">
        <f t="shared" si="174"/>
        <v>-1.5409867884450229E-6</v>
      </c>
      <c r="R735" s="4">
        <f>SUM($Q$54:Q735)*0.1+$O$8</f>
        <v>-7.13107261047066E-5</v>
      </c>
      <c r="S735" s="4">
        <f>SUM($R$235:R735)</f>
        <v>1.6674534112906071E-2</v>
      </c>
      <c r="T735">
        <f t="shared" si="175"/>
        <v>7.2187957612419827E-5</v>
      </c>
      <c r="U735">
        <f t="shared" si="176"/>
        <v>1.679742431425103E-2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1141.3195647927887</v>
      </c>
      <c r="E736">
        <f t="shared" si="164"/>
        <v>-165.19629016854003</v>
      </c>
      <c r="F736">
        <f t="shared" si="165"/>
        <v>0</v>
      </c>
      <c r="G736">
        <f t="shared" si="166"/>
        <v>3353.4846904212936</v>
      </c>
      <c r="H736">
        <f t="shared" si="167"/>
        <v>23168.787165293143</v>
      </c>
      <c r="I736">
        <f t="shared" si="168"/>
        <v>23410.223370987776</v>
      </c>
      <c r="J736" s="41">
        <f t="shared" si="169"/>
        <v>1153.2129739403078</v>
      </c>
      <c r="K736">
        <f t="shared" si="170"/>
        <v>8.8316510065259095</v>
      </c>
      <c r="L736">
        <f t="shared" si="171"/>
        <v>0</v>
      </c>
      <c r="M736" s="41">
        <f t="shared" si="172"/>
        <v>8.8316510065259095</v>
      </c>
      <c r="N736" s="5">
        <f t="shared" si="173"/>
        <v>-2.2195136168984257E-7</v>
      </c>
      <c r="O736" s="4">
        <f>SUM($N$54:N736)*0.1+$O$30</f>
        <v>1.1197500344192213E-5</v>
      </c>
      <c r="P736" s="4">
        <f>SUM($O$235:O736)</f>
        <v>-2.01694837964656E-3</v>
      </c>
      <c r="Q736" s="5">
        <f t="shared" si="174"/>
        <v>-1.5334329316389201E-6</v>
      </c>
      <c r="R736" s="4">
        <f>SUM($Q$54:Q736)*0.1+$O$8</f>
        <v>-7.1464069397870485E-5</v>
      </c>
      <c r="S736" s="4">
        <f>SUM($R$235:R736)</f>
        <v>1.6603070043508202E-2</v>
      </c>
      <c r="T736">
        <f t="shared" si="175"/>
        <v>7.2336002300803394E-5</v>
      </c>
      <c r="U736">
        <f t="shared" si="176"/>
        <v>1.6725131259150056E-2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1141.3195647927887</v>
      </c>
      <c r="E737">
        <f t="shared" si="164"/>
        <v>-165.19629016854003</v>
      </c>
      <c r="F737">
        <f t="shared" si="165"/>
        <v>0</v>
      </c>
      <c r="G737">
        <f t="shared" si="166"/>
        <v>3336.965061404444</v>
      </c>
      <c r="H737">
        <f t="shared" si="167"/>
        <v>23054.655208813871</v>
      </c>
      <c r="I737">
        <f t="shared" si="168"/>
        <v>23294.902073593752</v>
      </c>
      <c r="J737" s="41">
        <f t="shared" si="169"/>
        <v>1153.2129739403078</v>
      </c>
      <c r="K737">
        <f t="shared" si="170"/>
        <v>8.7881453365430247</v>
      </c>
      <c r="L737">
        <f t="shared" si="171"/>
        <v>0</v>
      </c>
      <c r="M737" s="41">
        <f t="shared" si="172"/>
        <v>8.7881453365430247</v>
      </c>
      <c r="N737" s="5">
        <f t="shared" si="173"/>
        <v>-2.2085800522831651E-7</v>
      </c>
      <c r="O737" s="4">
        <f>SUM($N$54:N737)*0.1+$O$30</f>
        <v>1.1175414543669384E-5</v>
      </c>
      <c r="P737" s="4">
        <f>SUM($O$235:O737)</f>
        <v>-2.0057729651028907E-3</v>
      </c>
      <c r="Q737" s="5">
        <f t="shared" si="174"/>
        <v>-1.5258790748328174E-6</v>
      </c>
      <c r="R737" s="4">
        <f>SUM($Q$54:Q737)*0.1+$O$8</f>
        <v>-7.1616657305353796E-5</v>
      </c>
      <c r="S737" s="4">
        <f>SUM($R$235:R737)</f>
        <v>1.6531453386202849E-2</v>
      </c>
      <c r="T737">
        <f t="shared" si="175"/>
        <v>7.248334632048484E-5</v>
      </c>
      <c r="U737">
        <f t="shared" si="176"/>
        <v>1.6652689760147919E-2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1141.3195647927887</v>
      </c>
      <c r="E738">
        <f t="shared" si="164"/>
        <v>-165.19629016854003</v>
      </c>
      <c r="F738">
        <f t="shared" si="165"/>
        <v>0</v>
      </c>
      <c r="G738">
        <f t="shared" si="166"/>
        <v>3320.4454323875907</v>
      </c>
      <c r="H738">
        <f t="shared" si="167"/>
        <v>22940.523252334599</v>
      </c>
      <c r="I738">
        <f t="shared" si="168"/>
        <v>23179.580776199728</v>
      </c>
      <c r="J738" s="41">
        <f t="shared" si="169"/>
        <v>1153.2129739403078</v>
      </c>
      <c r="K738">
        <f t="shared" si="170"/>
        <v>8.7446396665601398</v>
      </c>
      <c r="L738">
        <f t="shared" si="171"/>
        <v>0</v>
      </c>
      <c r="M738" s="41">
        <f t="shared" si="172"/>
        <v>8.7446396665601398</v>
      </c>
      <c r="N738" s="5">
        <f t="shared" si="173"/>
        <v>-2.1976464876679024E-7</v>
      </c>
      <c r="O738" s="4">
        <f>SUM($N$54:N738)*0.1+$O$30</f>
        <v>1.1153438078792703E-5</v>
      </c>
      <c r="P738" s="4">
        <f>SUM($O$235:O738)</f>
        <v>-1.994619527024098E-3</v>
      </c>
      <c r="Q738" s="5">
        <f t="shared" si="174"/>
        <v>-1.5183252180267145E-6</v>
      </c>
      <c r="R738" s="4">
        <f>SUM($Q$54:Q738)*0.1+$O$8</f>
        <v>-7.1768489827156478E-5</v>
      </c>
      <c r="S738" s="4">
        <f>SUM($R$235:R738)</f>
        <v>1.6459684896375691E-2</v>
      </c>
      <c r="T738">
        <f t="shared" si="175"/>
        <v>7.2629989075092985E-5</v>
      </c>
      <c r="U738">
        <f t="shared" si="176"/>
        <v>1.6580100540876219E-2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1141.3195647927887</v>
      </c>
      <c r="E739">
        <f t="shared" si="164"/>
        <v>-165.19629016854003</v>
      </c>
      <c r="F739">
        <f t="shared" si="165"/>
        <v>0</v>
      </c>
      <c r="G739">
        <f t="shared" si="166"/>
        <v>3303.9258033707338</v>
      </c>
      <c r="H739">
        <f t="shared" si="167"/>
        <v>22826.391295855326</v>
      </c>
      <c r="I739">
        <f t="shared" si="168"/>
        <v>23064.259478805703</v>
      </c>
      <c r="J739" s="41">
        <f t="shared" si="169"/>
        <v>1153.2129739403078</v>
      </c>
      <c r="K739">
        <f t="shared" si="170"/>
        <v>8.7011339965772549</v>
      </c>
      <c r="L739">
        <f t="shared" si="171"/>
        <v>0</v>
      </c>
      <c r="M739" s="41">
        <f t="shared" si="172"/>
        <v>8.7011339965772549</v>
      </c>
      <c r="N739" s="5">
        <f t="shared" si="173"/>
        <v>-2.186712923052637E-7</v>
      </c>
      <c r="O739" s="4">
        <f>SUM($N$54:N739)*0.1+$O$30</f>
        <v>1.1131570949562177E-5</v>
      </c>
      <c r="P739" s="4">
        <f>SUM($O$235:O739)</f>
        <v>-1.9834879560745359E-3</v>
      </c>
      <c r="Q739" s="5">
        <f t="shared" si="174"/>
        <v>-1.5107713612206118E-6</v>
      </c>
      <c r="R739" s="4">
        <f>SUM($Q$54:Q739)*0.1+$O$8</f>
        <v>-7.1919566963278531E-5</v>
      </c>
      <c r="S739" s="4">
        <f>SUM($R$235:R739)</f>
        <v>1.6387765329412413E-2</v>
      </c>
      <c r="T739">
        <f t="shared" si="175"/>
        <v>7.2775929976817485E-5</v>
      </c>
      <c r="U739">
        <f t="shared" si="176"/>
        <v>1.650736432516664E-2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1141.3195647927887</v>
      </c>
      <c r="E740">
        <f t="shared" si="164"/>
        <v>-165.19629016854003</v>
      </c>
      <c r="F740">
        <f t="shared" si="165"/>
        <v>0</v>
      </c>
      <c r="G740">
        <f t="shared" si="166"/>
        <v>3287.4061743538805</v>
      </c>
      <c r="H740">
        <f t="shared" si="167"/>
        <v>22712.259339376043</v>
      </c>
      <c r="I740">
        <f t="shared" si="168"/>
        <v>22948.938181411668</v>
      </c>
      <c r="J740" s="41">
        <f t="shared" si="169"/>
        <v>1153.2129739403078</v>
      </c>
      <c r="K740">
        <f t="shared" si="170"/>
        <v>8.6576283265943665</v>
      </c>
      <c r="L740">
        <f t="shared" si="171"/>
        <v>0</v>
      </c>
      <c r="M740" s="41">
        <f t="shared" si="172"/>
        <v>8.6576283265943665</v>
      </c>
      <c r="N740" s="5">
        <f t="shared" si="173"/>
        <v>-2.175779358437374E-7</v>
      </c>
      <c r="O740" s="4">
        <f>SUM($N$54:N740)*0.1+$O$30</f>
        <v>1.1109813155977806E-5</v>
      </c>
      <c r="P740" s="4">
        <f>SUM($O$235:O740)</f>
        <v>-1.972378142918558E-3</v>
      </c>
      <c r="Q740" s="5">
        <f t="shared" si="174"/>
        <v>-1.5032175044145083E-6</v>
      </c>
      <c r="R740" s="4">
        <f>SUM($Q$54:Q740)*0.1+$O$8</f>
        <v>-7.206988871372001E-5</v>
      </c>
      <c r="S740" s="4">
        <f>SUM($R$235:R740)</f>
        <v>1.6315695440698691E-2</v>
      </c>
      <c r="T740">
        <f t="shared" si="175"/>
        <v>7.2921168446266174E-5</v>
      </c>
      <c r="U740">
        <f t="shared" si="176"/>
        <v>1.6434481837049167E-2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1141.3195647927887</v>
      </c>
      <c r="E741">
        <f t="shared" si="164"/>
        <v>-165.19629016854003</v>
      </c>
      <c r="F741">
        <f t="shared" si="165"/>
        <v>0</v>
      </c>
      <c r="G741">
        <f t="shared" si="166"/>
        <v>3270.8865453370308</v>
      </c>
      <c r="H741">
        <f t="shared" si="167"/>
        <v>22598.127382896771</v>
      </c>
      <c r="I741">
        <f t="shared" si="168"/>
        <v>22833.616884017647</v>
      </c>
      <c r="J741" s="41">
        <f t="shared" si="169"/>
        <v>1153.2129739403078</v>
      </c>
      <c r="K741">
        <f t="shared" si="170"/>
        <v>8.6141226566114835</v>
      </c>
      <c r="L741">
        <f t="shared" si="171"/>
        <v>0</v>
      </c>
      <c r="M741" s="41">
        <f t="shared" si="172"/>
        <v>8.6141226566114835</v>
      </c>
      <c r="N741" s="5">
        <f t="shared" si="173"/>
        <v>-2.1648457938221134E-7</v>
      </c>
      <c r="O741" s="4">
        <f>SUM($N$54:N741)*0.1+$O$30</f>
        <v>1.1088164698039589E-5</v>
      </c>
      <c r="P741" s="4">
        <f>SUM($O$235:O741)</f>
        <v>-1.9612899782205182E-3</v>
      </c>
      <c r="Q741" s="5">
        <f t="shared" si="174"/>
        <v>-1.4956636476084056E-6</v>
      </c>
      <c r="R741" s="4">
        <f>SUM($Q$54:Q741)*0.1+$O$8</f>
        <v>-7.2219455078480834E-5</v>
      </c>
      <c r="S741" s="4">
        <f>SUM($R$235:R741)</f>
        <v>1.6243475985620211E-2</v>
      </c>
      <c r="T741">
        <f t="shared" si="175"/>
        <v>7.3065703912325122E-5</v>
      </c>
      <c r="U741">
        <f t="shared" si="176"/>
        <v>1.636145380075037E-2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1141.3195647927887</v>
      </c>
      <c r="E742">
        <f t="shared" si="164"/>
        <v>-165.19629016854003</v>
      </c>
      <c r="F742">
        <f t="shared" si="165"/>
        <v>0</v>
      </c>
      <c r="G742">
        <f t="shared" si="166"/>
        <v>3254.3669163201776</v>
      </c>
      <c r="H742">
        <f t="shared" si="167"/>
        <v>22483.995426417499</v>
      </c>
      <c r="I742">
        <f t="shared" si="168"/>
        <v>22718.295586623623</v>
      </c>
      <c r="J742" s="41">
        <f t="shared" si="169"/>
        <v>1153.2129739403078</v>
      </c>
      <c r="K742">
        <f t="shared" si="170"/>
        <v>8.5706169866285986</v>
      </c>
      <c r="L742">
        <f t="shared" si="171"/>
        <v>0</v>
      </c>
      <c r="M742" s="41">
        <f t="shared" si="172"/>
        <v>8.5706169866285986</v>
      </c>
      <c r="N742" s="5">
        <f t="shared" si="173"/>
        <v>-2.1539122292068504E-7</v>
      </c>
      <c r="O742" s="4">
        <f>SUM($N$54:N742)*0.1+$O$30</f>
        <v>1.106662557574752E-5</v>
      </c>
      <c r="P742" s="4">
        <f>SUM($O$235:O742)</f>
        <v>-1.9502233526447707E-3</v>
      </c>
      <c r="Q742" s="5">
        <f t="shared" si="174"/>
        <v>-1.4881097908023028E-6</v>
      </c>
      <c r="R742" s="4">
        <f>SUM($Q$54:Q742)*0.1+$O$8</f>
        <v>-7.2368266057561083E-5</v>
      </c>
      <c r="S742" s="4">
        <f>SUM($R$235:R742)</f>
        <v>1.617110771956265E-2</v>
      </c>
      <c r="T742">
        <f t="shared" si="175"/>
        <v>7.320953581202204E-5</v>
      </c>
      <c r="U742">
        <f t="shared" si="176"/>
        <v>1.6288280940691676E-2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1141.3195647927887</v>
      </c>
      <c r="E743">
        <f t="shared" si="164"/>
        <v>-165.19629016854003</v>
      </c>
      <c r="F743">
        <f t="shared" si="165"/>
        <v>0</v>
      </c>
      <c r="G743">
        <f t="shared" si="166"/>
        <v>3237.8472873033279</v>
      </c>
      <c r="H743">
        <f t="shared" si="167"/>
        <v>22369.863469938242</v>
      </c>
      <c r="I743">
        <f t="shared" si="168"/>
        <v>22602.974289229613</v>
      </c>
      <c r="J743" s="41">
        <f t="shared" si="169"/>
        <v>1153.2129739403078</v>
      </c>
      <c r="K743">
        <f t="shared" si="170"/>
        <v>8.5271113166457191</v>
      </c>
      <c r="L743">
        <f t="shared" si="171"/>
        <v>0</v>
      </c>
      <c r="M743" s="41">
        <f t="shared" si="172"/>
        <v>8.5271113166457191</v>
      </c>
      <c r="N743" s="5">
        <f t="shared" si="173"/>
        <v>-2.1429786645915901E-7</v>
      </c>
      <c r="O743" s="4">
        <f>SUM($N$54:N743)*0.1+$O$30</f>
        <v>1.1045195789101606E-5</v>
      </c>
      <c r="P743" s="4">
        <f>SUM($O$235:O743)</f>
        <v>-1.939178156855669E-3</v>
      </c>
      <c r="Q743" s="5">
        <f t="shared" si="174"/>
        <v>-1.4805559339962009E-6</v>
      </c>
      <c r="R743" s="4">
        <f>SUM($Q$54:Q743)*0.1+$O$8</f>
        <v>-7.2516321650960703E-5</v>
      </c>
      <c r="S743" s="4">
        <f>SUM($R$235:R743)</f>
        <v>1.6098591397911689E-2</v>
      </c>
      <c r="T743">
        <f t="shared" si="175"/>
        <v>7.3352663590391728E-5</v>
      </c>
      <c r="U743">
        <f t="shared" si="176"/>
        <v>1.6214963981487668E-2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1141.3195647927887</v>
      </c>
      <c r="E744">
        <f t="shared" si="164"/>
        <v>-165.19629016854003</v>
      </c>
      <c r="F744">
        <f t="shared" si="165"/>
        <v>0</v>
      </c>
      <c r="G744">
        <f t="shared" si="166"/>
        <v>3221.3276582864637</v>
      </c>
      <c r="H744">
        <f t="shared" si="167"/>
        <v>22255.73151345897</v>
      </c>
      <c r="I744">
        <f t="shared" si="168"/>
        <v>22487.652991835588</v>
      </c>
      <c r="J744" s="41">
        <f t="shared" si="169"/>
        <v>1153.2129739403078</v>
      </c>
      <c r="K744">
        <f t="shared" si="170"/>
        <v>8.4836056466628342</v>
      </c>
      <c r="L744">
        <f t="shared" si="171"/>
        <v>0</v>
      </c>
      <c r="M744" s="41">
        <f t="shared" si="172"/>
        <v>8.4836056466628342</v>
      </c>
      <c r="N744" s="5">
        <f t="shared" si="173"/>
        <v>-2.1320450999763199E-7</v>
      </c>
      <c r="O744" s="4">
        <f>SUM($N$54:N744)*0.1+$O$30</f>
        <v>1.102387533810184E-5</v>
      </c>
      <c r="P744" s="4">
        <f>SUM($O$235:O744)</f>
        <v>-1.9281542815175671E-3</v>
      </c>
      <c r="Q744" s="5">
        <f t="shared" si="174"/>
        <v>-1.4730020771900983E-6</v>
      </c>
      <c r="R744" s="4">
        <f>SUM($Q$54:Q744)*0.1+$O$8</f>
        <v>-7.2663621858679695E-5</v>
      </c>
      <c r="S744" s="4">
        <f>SUM($R$235:R744)</f>
        <v>1.6025927776053009E-2</v>
      </c>
      <c r="T744">
        <f t="shared" si="175"/>
        <v>7.3495086700344834E-5</v>
      </c>
      <c r="U744">
        <f t="shared" si="176"/>
        <v>1.6141503647944384E-2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1141.3195647927887</v>
      </c>
      <c r="E745">
        <f t="shared" si="164"/>
        <v>-165.19629016854003</v>
      </c>
      <c r="F745">
        <f t="shared" si="165"/>
        <v>0</v>
      </c>
      <c r="G745">
        <f t="shared" si="166"/>
        <v>3204.8080292696141</v>
      </c>
      <c r="H745">
        <f t="shared" si="167"/>
        <v>22141.599556979698</v>
      </c>
      <c r="I745">
        <f t="shared" si="168"/>
        <v>22372.331694441564</v>
      </c>
      <c r="J745" s="41">
        <f t="shared" si="169"/>
        <v>1153.2129739403078</v>
      </c>
      <c r="K745">
        <f t="shared" si="170"/>
        <v>8.4400999766799494</v>
      </c>
      <c r="L745">
        <f t="shared" si="171"/>
        <v>0</v>
      </c>
      <c r="M745" s="41">
        <f t="shared" si="172"/>
        <v>8.4400999766799494</v>
      </c>
      <c r="N745" s="5">
        <f t="shared" si="173"/>
        <v>-2.1211115353610593E-7</v>
      </c>
      <c r="O745" s="4">
        <f>SUM($N$54:N745)*0.1+$O$30</f>
        <v>1.1002664222748229E-5</v>
      </c>
      <c r="P745" s="4">
        <f>SUM($O$235:O745)</f>
        <v>-1.917151617294819E-3</v>
      </c>
      <c r="Q745" s="5">
        <f t="shared" si="174"/>
        <v>-1.4654482203839956E-6</v>
      </c>
      <c r="R745" s="4">
        <f>SUM($Q$54:Q745)*0.1+$O$8</f>
        <v>-7.2810166680718113E-5</v>
      </c>
      <c r="S745" s="4">
        <f>SUM($R$235:R745)</f>
        <v>1.5953117609372292E-2</v>
      </c>
      <c r="T745">
        <f t="shared" si="175"/>
        <v>7.363680460253893E-5</v>
      </c>
      <c r="U745">
        <f t="shared" si="176"/>
        <v>1.6067900665057661E-2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1141.3195647927887</v>
      </c>
      <c r="E746">
        <f t="shared" si="164"/>
        <v>-165.19629016854003</v>
      </c>
      <c r="F746">
        <f t="shared" si="165"/>
        <v>0</v>
      </c>
      <c r="G746">
        <f t="shared" si="166"/>
        <v>3188.2884002527608</v>
      </c>
      <c r="H746">
        <f t="shared" si="167"/>
        <v>22027.467600500429</v>
      </c>
      <c r="I746">
        <f t="shared" si="168"/>
        <v>22257.010397047543</v>
      </c>
      <c r="J746" s="41">
        <f t="shared" si="169"/>
        <v>1153.2129739403078</v>
      </c>
      <c r="K746">
        <f t="shared" si="170"/>
        <v>8.3965943066970663</v>
      </c>
      <c r="L746">
        <f t="shared" si="171"/>
        <v>0</v>
      </c>
      <c r="M746" s="41">
        <f t="shared" si="172"/>
        <v>8.3965943066970663</v>
      </c>
      <c r="N746" s="5">
        <f t="shared" si="173"/>
        <v>-2.1101779707457963E-7</v>
      </c>
      <c r="O746" s="4">
        <f>SUM($N$54:N746)*0.1+$O$30</f>
        <v>1.0981562443040772E-5</v>
      </c>
      <c r="P746" s="4">
        <f>SUM($O$235:O746)</f>
        <v>-1.9061700548517783E-3</v>
      </c>
      <c r="Q746" s="5">
        <f t="shared" si="174"/>
        <v>-1.4578943635778929E-6</v>
      </c>
      <c r="R746" s="4">
        <f>SUM($Q$54:Q746)*0.1+$O$8</f>
        <v>-7.2955956117075875E-5</v>
      </c>
      <c r="S746" s="4">
        <f>SUM($R$235:R746)</f>
        <v>1.5880161653255214E-2</v>
      </c>
      <c r="T746">
        <f t="shared" si="175"/>
        <v>7.3777816765252039E-5</v>
      </c>
      <c r="U746">
        <f t="shared" si="176"/>
        <v>1.5994155758011455E-2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1141.3195647927887</v>
      </c>
      <c r="E747">
        <f t="shared" si="164"/>
        <v>-165.19629016854003</v>
      </c>
      <c r="F747">
        <f t="shared" si="165"/>
        <v>0</v>
      </c>
      <c r="G747">
        <f t="shared" si="166"/>
        <v>3171.7687712359111</v>
      </c>
      <c r="H747">
        <f t="shared" si="167"/>
        <v>21913.335644021157</v>
      </c>
      <c r="I747">
        <f t="shared" si="168"/>
        <v>22141.689099653518</v>
      </c>
      <c r="J747" s="41">
        <f t="shared" si="169"/>
        <v>1153.2129739403078</v>
      </c>
      <c r="K747">
        <f t="shared" si="170"/>
        <v>8.3530886367141814</v>
      </c>
      <c r="L747">
        <f t="shared" si="171"/>
        <v>0</v>
      </c>
      <c r="M747" s="41">
        <f t="shared" si="172"/>
        <v>8.3530886367141814</v>
      </c>
      <c r="N747" s="5">
        <f t="shared" si="173"/>
        <v>-2.099244406130536E-7</v>
      </c>
      <c r="O747" s="4">
        <f>SUM($N$54:N747)*0.1+$O$30</f>
        <v>1.0960569998979464E-5</v>
      </c>
      <c r="P747" s="4">
        <f>SUM($O$235:O747)</f>
        <v>-1.8952094848527989E-3</v>
      </c>
      <c r="Q747" s="5">
        <f t="shared" si="174"/>
        <v>-1.4503405067717903E-6</v>
      </c>
      <c r="R747" s="4">
        <f>SUM($Q$54:Q747)*0.1+$O$8</f>
        <v>-7.3100990167753062E-5</v>
      </c>
      <c r="S747" s="4">
        <f>SUM($R$235:R747)</f>
        <v>1.5807060663087461E-2</v>
      </c>
      <c r="T747">
        <f t="shared" si="175"/>
        <v>7.3918122664259127E-5</v>
      </c>
      <c r="U747">
        <f t="shared" si="176"/>
        <v>1.5920269652176217E-2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1141.3195647927887</v>
      </c>
      <c r="E748">
        <f t="shared" si="164"/>
        <v>-165.19629016854003</v>
      </c>
      <c r="F748">
        <f t="shared" si="165"/>
        <v>0</v>
      </c>
      <c r="G748">
        <f t="shared" si="166"/>
        <v>3155.2491422190578</v>
      </c>
      <c r="H748">
        <f t="shared" si="167"/>
        <v>21799.203687541885</v>
      </c>
      <c r="I748">
        <f t="shared" si="168"/>
        <v>22026.367802259498</v>
      </c>
      <c r="J748" s="41">
        <f t="shared" si="169"/>
        <v>1153.2129739403078</v>
      </c>
      <c r="K748">
        <f t="shared" si="170"/>
        <v>8.3095829667312984</v>
      </c>
      <c r="L748">
        <f t="shared" si="171"/>
        <v>0</v>
      </c>
      <c r="M748" s="41">
        <f t="shared" si="172"/>
        <v>8.3095829667312984</v>
      </c>
      <c r="N748" s="5">
        <f t="shared" si="173"/>
        <v>-2.088310841515273E-7</v>
      </c>
      <c r="O748" s="4">
        <f>SUM($N$54:N748)*0.1+$O$30</f>
        <v>1.093968689056431E-5</v>
      </c>
      <c r="P748" s="4">
        <f>SUM($O$235:O748)</f>
        <v>-1.8842697979622345E-3</v>
      </c>
      <c r="Q748" s="5">
        <f t="shared" si="174"/>
        <v>-1.4427866499656876E-6</v>
      </c>
      <c r="R748" s="4">
        <f>SUM($Q$54:Q748)*0.1+$O$8</f>
        <v>-7.3245268832749621E-5</v>
      </c>
      <c r="S748" s="4">
        <f>SUM($R$235:R748)</f>
        <v>1.573381539425471E-2</v>
      </c>
      <c r="T748">
        <f t="shared" si="175"/>
        <v>7.4057721782710463E-5</v>
      </c>
      <c r="U748">
        <f t="shared" si="176"/>
        <v>1.5846243073107238E-2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1141.3195647927887</v>
      </c>
      <c r="E749">
        <f t="shared" si="164"/>
        <v>-165.19629016854003</v>
      </c>
      <c r="F749">
        <f t="shared" si="165"/>
        <v>0</v>
      </c>
      <c r="G749">
        <f t="shared" si="166"/>
        <v>3138.7295132022009</v>
      </c>
      <c r="H749">
        <f t="shared" si="167"/>
        <v>21685.071731062599</v>
      </c>
      <c r="I749">
        <f t="shared" si="168"/>
        <v>21911.046504865459</v>
      </c>
      <c r="J749" s="41">
        <f t="shared" si="169"/>
        <v>1153.2129739403078</v>
      </c>
      <c r="K749">
        <f t="shared" si="170"/>
        <v>8.2660772967484082</v>
      </c>
      <c r="L749">
        <f t="shared" si="171"/>
        <v>0</v>
      </c>
      <c r="M749" s="41">
        <f t="shared" si="172"/>
        <v>8.2660772967484082</v>
      </c>
      <c r="N749" s="5">
        <f t="shared" si="173"/>
        <v>-2.0773772769000076E-7</v>
      </c>
      <c r="O749" s="4">
        <f>SUM($N$54:N749)*0.1+$O$30</f>
        <v>1.091891311779531E-5</v>
      </c>
      <c r="P749" s="4">
        <f>SUM($O$235:O749)</f>
        <v>-1.8733508848444392E-3</v>
      </c>
      <c r="Q749" s="5">
        <f t="shared" si="174"/>
        <v>-1.4352327931595839E-6</v>
      </c>
      <c r="R749" s="4">
        <f>SUM($Q$54:Q749)*0.1+$O$8</f>
        <v>-7.3388792112065552E-5</v>
      </c>
      <c r="S749" s="4">
        <f>SUM($R$235:R749)</f>
        <v>1.5660426602142646E-2</v>
      </c>
      <c r="T749">
        <f t="shared" si="175"/>
        <v>7.419661361101285E-5</v>
      </c>
      <c r="U749">
        <f t="shared" si="176"/>
        <v>1.5772076746543066E-2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1141.3195647927887</v>
      </c>
      <c r="E750">
        <f t="shared" si="164"/>
        <v>-165.19629016854003</v>
      </c>
      <c r="F750">
        <f t="shared" si="165"/>
        <v>0</v>
      </c>
      <c r="G750">
        <f t="shared" si="166"/>
        <v>3122.2098841853476</v>
      </c>
      <c r="H750">
        <f t="shared" si="167"/>
        <v>21570.939774583327</v>
      </c>
      <c r="I750">
        <f t="shared" si="168"/>
        <v>21795.725207471434</v>
      </c>
      <c r="J750" s="41">
        <f t="shared" si="169"/>
        <v>1153.2129739403078</v>
      </c>
      <c r="K750">
        <f t="shared" si="170"/>
        <v>8.2225716267655233</v>
      </c>
      <c r="L750">
        <f t="shared" si="171"/>
        <v>0</v>
      </c>
      <c r="M750" s="41">
        <f t="shared" si="172"/>
        <v>8.2225716267655233</v>
      </c>
      <c r="N750" s="5">
        <f t="shared" si="173"/>
        <v>-2.0664437122847446E-7</v>
      </c>
      <c r="O750" s="4">
        <f>SUM($N$54:N750)*0.1+$O$30</f>
        <v>1.0898248680672466E-5</v>
      </c>
      <c r="P750" s="4">
        <f>SUM($O$235:O750)</f>
        <v>-1.8624526361637667E-3</v>
      </c>
      <c r="Q750" s="5">
        <f t="shared" si="174"/>
        <v>-1.427678936353481E-6</v>
      </c>
      <c r="R750" s="4">
        <f>SUM($Q$54:Q750)*0.1+$O$8</f>
        <v>-7.3531560005700908E-5</v>
      </c>
      <c r="S750" s="4">
        <f>SUM($R$235:R750)</f>
        <v>1.5586895042136945E-2</v>
      </c>
      <c r="T750">
        <f t="shared" si="175"/>
        <v>7.4334797646713027E-5</v>
      </c>
      <c r="U750">
        <f t="shared" si="176"/>
        <v>1.5697771398403872E-2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1141.3195647927887</v>
      </c>
      <c r="E751">
        <f t="shared" si="164"/>
        <v>-165.19629016854003</v>
      </c>
      <c r="F751">
        <f t="shared" si="165"/>
        <v>0</v>
      </c>
      <c r="G751">
        <f t="shared" si="166"/>
        <v>3105.690255168498</v>
      </c>
      <c r="H751">
        <f t="shared" si="167"/>
        <v>21456.807818104055</v>
      </c>
      <c r="I751">
        <f t="shared" si="168"/>
        <v>21680.40391007741</v>
      </c>
      <c r="J751" s="41">
        <f t="shared" si="169"/>
        <v>1153.2129739403078</v>
      </c>
      <c r="K751">
        <f t="shared" si="170"/>
        <v>8.1790659567826385</v>
      </c>
      <c r="L751">
        <f t="shared" si="171"/>
        <v>0</v>
      </c>
      <c r="M751" s="41">
        <f t="shared" si="172"/>
        <v>8.1790659567826385</v>
      </c>
      <c r="N751" s="5">
        <f t="shared" si="173"/>
        <v>-2.055510147669484E-7</v>
      </c>
      <c r="O751" s="4">
        <f>SUM($N$54:N751)*0.1+$O$30</f>
        <v>1.0877693579195769E-5</v>
      </c>
      <c r="P751" s="4">
        <f>SUM($O$235:O751)</f>
        <v>-1.8515749425845711E-3</v>
      </c>
      <c r="Q751" s="5">
        <f t="shared" si="174"/>
        <v>-1.4201250795473783E-6</v>
      </c>
      <c r="R751" s="4">
        <f>SUM($Q$54:Q751)*0.1+$O$8</f>
        <v>-7.3673572513655608E-5</v>
      </c>
      <c r="S751" s="4">
        <f>SUM($R$235:R751)</f>
        <v>1.5513221469623289E-2</v>
      </c>
      <c r="T751">
        <f t="shared" si="175"/>
        <v>7.4472273394383143E-5</v>
      </c>
      <c r="U751">
        <f t="shared" si="176"/>
        <v>1.5623327754789886E-2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1141.3195647927887</v>
      </c>
      <c r="E752">
        <f t="shared" si="164"/>
        <v>-165.19629016854003</v>
      </c>
      <c r="F752">
        <f t="shared" si="165"/>
        <v>0</v>
      </c>
      <c r="G752">
        <f t="shared" si="166"/>
        <v>3089.1706261516447</v>
      </c>
      <c r="H752">
        <f t="shared" si="167"/>
        <v>21342.675861624783</v>
      </c>
      <c r="I752">
        <f t="shared" si="168"/>
        <v>21565.082612683385</v>
      </c>
      <c r="J752" s="41">
        <f t="shared" si="169"/>
        <v>1153.2129739403078</v>
      </c>
      <c r="K752">
        <f t="shared" si="170"/>
        <v>8.1355602867997536</v>
      </c>
      <c r="L752">
        <f t="shared" si="171"/>
        <v>0</v>
      </c>
      <c r="M752" s="41">
        <f t="shared" si="172"/>
        <v>8.1355602867997536</v>
      </c>
      <c r="N752" s="5">
        <f t="shared" si="173"/>
        <v>-2.0445765830542213E-7</v>
      </c>
      <c r="O752" s="4">
        <f>SUM($N$54:N752)*0.1+$O$30</f>
        <v>1.0857247813365228E-5</v>
      </c>
      <c r="P752" s="4">
        <f>SUM($O$235:O752)</f>
        <v>-1.8407176947712058E-3</v>
      </c>
      <c r="Q752" s="5">
        <f t="shared" si="174"/>
        <v>-1.4125712227412754E-6</v>
      </c>
      <c r="R752" s="4">
        <f>SUM($Q$54:Q752)*0.1+$O$8</f>
        <v>-7.3814829635929734E-5</v>
      </c>
      <c r="S752" s="4">
        <f>SUM($R$235:R752)</f>
        <v>1.5439406639987359E-2</v>
      </c>
      <c r="T752">
        <f t="shared" si="175"/>
        <v>7.4609040365509021E-5</v>
      </c>
      <c r="U752">
        <f t="shared" si="176"/>
        <v>1.5548746541979826E-2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1141.3195647927887</v>
      </c>
      <c r="E753">
        <f t="shared" si="164"/>
        <v>-165.19629016854003</v>
      </c>
      <c r="F753">
        <f t="shared" si="165"/>
        <v>0</v>
      </c>
      <c r="G753">
        <f t="shared" si="166"/>
        <v>3072.650997134795</v>
      </c>
      <c r="H753">
        <f t="shared" si="167"/>
        <v>21228.543905145511</v>
      </c>
      <c r="I753">
        <f t="shared" si="168"/>
        <v>21449.761315289361</v>
      </c>
      <c r="J753" s="41">
        <f t="shared" si="169"/>
        <v>1153.2129739403078</v>
      </c>
      <c r="K753">
        <f t="shared" si="170"/>
        <v>8.0920546168168688</v>
      </c>
      <c r="L753">
        <f t="shared" si="171"/>
        <v>0</v>
      </c>
      <c r="M753" s="41">
        <f t="shared" si="172"/>
        <v>8.0920546168168688</v>
      </c>
      <c r="N753" s="5">
        <f t="shared" si="173"/>
        <v>-2.0336430184389607E-7</v>
      </c>
      <c r="O753" s="4">
        <f>SUM($N$54:N753)*0.1+$O$30</f>
        <v>1.0836911383180841E-5</v>
      </c>
      <c r="P753" s="4">
        <f>SUM($O$235:O753)</f>
        <v>-1.8298807833880249E-3</v>
      </c>
      <c r="Q753" s="5">
        <f t="shared" si="174"/>
        <v>-1.4050173659351727E-6</v>
      </c>
      <c r="R753" s="4">
        <f>SUM($Q$54:Q753)*0.1+$O$8</f>
        <v>-7.3955331372523231E-5</v>
      </c>
      <c r="S753" s="4">
        <f>SUM($R$235:R753)</f>
        <v>1.5365451308614836E-2</v>
      </c>
      <c r="T753">
        <f t="shared" si="175"/>
        <v>7.4745098078379921E-5</v>
      </c>
      <c r="U753">
        <f t="shared" si="176"/>
        <v>1.5474028486429321E-2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1141.3195647927887</v>
      </c>
      <c r="E754">
        <f t="shared" si="164"/>
        <v>-165.19629016854003</v>
      </c>
      <c r="F754">
        <f t="shared" si="165"/>
        <v>0</v>
      </c>
      <c r="G754">
        <f t="shared" si="166"/>
        <v>3056.1313681179345</v>
      </c>
      <c r="H754">
        <f t="shared" si="167"/>
        <v>21114.411948666238</v>
      </c>
      <c r="I754">
        <f t="shared" si="168"/>
        <v>21334.440017895336</v>
      </c>
      <c r="J754" s="41">
        <f t="shared" si="169"/>
        <v>1153.2129739403078</v>
      </c>
      <c r="K754">
        <f t="shared" si="170"/>
        <v>8.0485489468339839</v>
      </c>
      <c r="L754">
        <f t="shared" si="171"/>
        <v>0</v>
      </c>
      <c r="M754" s="41">
        <f t="shared" si="172"/>
        <v>8.0485489468339839</v>
      </c>
      <c r="N754" s="5">
        <f t="shared" si="173"/>
        <v>-2.0227094538236929E-7</v>
      </c>
      <c r="O754" s="4">
        <f>SUM($N$54:N754)*0.1+$O$30</f>
        <v>1.0816684288642601E-5</v>
      </c>
      <c r="P754" s="4">
        <f>SUM($O$235:O754)</f>
        <v>-1.8190640990993824E-3</v>
      </c>
      <c r="Q754" s="5">
        <f t="shared" si="174"/>
        <v>-1.3974635091290701E-6</v>
      </c>
      <c r="R754" s="4">
        <f>SUM($Q$54:Q754)*0.1+$O$8</f>
        <v>-7.4095077723436155E-5</v>
      </c>
      <c r="S754" s="4">
        <f>SUM($R$235:R754)</f>
        <v>1.5291356230891399E-2</v>
      </c>
      <c r="T754">
        <f t="shared" si="175"/>
        <v>7.4880446057981067E-5</v>
      </c>
      <c r="U754">
        <f t="shared" si="176"/>
        <v>1.5399174314769394E-2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1141.3195647927887</v>
      </c>
      <c r="E755">
        <f t="shared" si="164"/>
        <v>-165.19629016854003</v>
      </c>
      <c r="F755">
        <f t="shared" si="165"/>
        <v>0</v>
      </c>
      <c r="G755">
        <f t="shared" si="166"/>
        <v>3039.6117391010848</v>
      </c>
      <c r="H755">
        <f t="shared" si="167"/>
        <v>21000.27999218697</v>
      </c>
      <c r="I755">
        <f t="shared" si="168"/>
        <v>21219.118720501319</v>
      </c>
      <c r="J755" s="41">
        <f t="shared" si="169"/>
        <v>1153.2129739403078</v>
      </c>
      <c r="K755">
        <f t="shared" si="170"/>
        <v>8.0050432768511026</v>
      </c>
      <c r="L755">
        <f t="shared" si="171"/>
        <v>0</v>
      </c>
      <c r="M755" s="41">
        <f t="shared" si="172"/>
        <v>8.0050432768511026</v>
      </c>
      <c r="N755" s="5">
        <f t="shared" si="173"/>
        <v>-2.0117758892084323E-7</v>
      </c>
      <c r="O755" s="4">
        <f>SUM($N$54:N755)*0.1+$O$30</f>
        <v>1.0796566529750517E-5</v>
      </c>
      <c r="P755" s="4">
        <f>SUM($O$235:O755)</f>
        <v>-1.8082675325696317E-3</v>
      </c>
      <c r="Q755" s="5">
        <f t="shared" si="174"/>
        <v>-1.3899096523229674E-6</v>
      </c>
      <c r="R755" s="4">
        <f>SUM($Q$54:Q755)*0.1+$O$8</f>
        <v>-7.4234068688668476E-5</v>
      </c>
      <c r="S755" s="4">
        <f>SUM($R$235:R755)</f>
        <v>1.521712216220273E-2</v>
      </c>
      <c r="T755">
        <f t="shared" si="175"/>
        <v>7.501508383588783E-5</v>
      </c>
      <c r="U755">
        <f t="shared" si="176"/>
        <v>1.5324184753804914E-2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1141.3195647927887</v>
      </c>
      <c r="E756">
        <f t="shared" si="164"/>
        <v>-165.19629016854003</v>
      </c>
      <c r="F756">
        <f t="shared" si="165"/>
        <v>0</v>
      </c>
      <c r="G756">
        <f t="shared" si="166"/>
        <v>3023.0921100842315</v>
      </c>
      <c r="H756">
        <f t="shared" si="167"/>
        <v>20886.148035707698</v>
      </c>
      <c r="I756">
        <f t="shared" si="168"/>
        <v>21103.797423107295</v>
      </c>
      <c r="J756" s="41">
        <f t="shared" si="169"/>
        <v>1153.2129739403078</v>
      </c>
      <c r="K756">
        <f t="shared" si="170"/>
        <v>7.9615376068682169</v>
      </c>
      <c r="L756">
        <f t="shared" si="171"/>
        <v>0</v>
      </c>
      <c r="M756" s="41">
        <f t="shared" si="172"/>
        <v>7.9615376068682169</v>
      </c>
      <c r="N756" s="5">
        <f t="shared" si="173"/>
        <v>-2.0008423245931696E-7</v>
      </c>
      <c r="O756" s="4">
        <f>SUM($N$54:N756)*0.1+$O$30</f>
        <v>1.0776558106504581E-5</v>
      </c>
      <c r="P756" s="4">
        <f>SUM($O$235:O756)</f>
        <v>-1.7974909744631271E-3</v>
      </c>
      <c r="Q756" s="5">
        <f t="shared" si="174"/>
        <v>-1.3823557955168647E-6</v>
      </c>
      <c r="R756" s="4">
        <f>SUM($Q$54:Q756)*0.1+$O$8</f>
        <v>-7.4372304268220169E-5</v>
      </c>
      <c r="S756" s="4">
        <f>SUM($R$235:R756)</f>
        <v>1.514274985793451E-2</v>
      </c>
      <c r="T756">
        <f t="shared" si="175"/>
        <v>7.5149010950162145E-5</v>
      </c>
      <c r="U756">
        <f t="shared" si="176"/>
        <v>1.5249060530513087E-2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1141.3195647927887</v>
      </c>
      <c r="E757">
        <f t="shared" si="164"/>
        <v>-165.19629016854003</v>
      </c>
      <c r="F757">
        <f t="shared" si="165"/>
        <v>0</v>
      </c>
      <c r="G757">
        <f t="shared" si="166"/>
        <v>3006.5724810673782</v>
      </c>
      <c r="H757">
        <f t="shared" si="167"/>
        <v>20772.016079228426</v>
      </c>
      <c r="I757">
        <f t="shared" si="168"/>
        <v>20988.47612571327</v>
      </c>
      <c r="J757" s="41">
        <f t="shared" si="169"/>
        <v>1153.2129739403078</v>
      </c>
      <c r="K757">
        <f t="shared" si="170"/>
        <v>7.918031936885332</v>
      </c>
      <c r="L757">
        <f t="shared" si="171"/>
        <v>0</v>
      </c>
      <c r="M757" s="41">
        <f t="shared" si="172"/>
        <v>7.918031936885332</v>
      </c>
      <c r="N757" s="5">
        <f t="shared" si="173"/>
        <v>-1.9899087599779066E-7</v>
      </c>
      <c r="O757" s="4">
        <f>SUM($N$54:N757)*0.1+$O$30</f>
        <v>1.0756659018904799E-5</v>
      </c>
      <c r="P757" s="4">
        <f>SUM($O$235:O757)</f>
        <v>-1.7867343154442223E-3</v>
      </c>
      <c r="Q757" s="5">
        <f t="shared" si="174"/>
        <v>-1.3748019387107621E-6</v>
      </c>
      <c r="R757" s="4">
        <f>SUM($Q$54:Q757)*0.1+$O$8</f>
        <v>-7.4509784462091261E-5</v>
      </c>
      <c r="S757" s="4">
        <f>SUM($R$235:R757)</f>
        <v>1.5068240073472419E-2</v>
      </c>
      <c r="T757">
        <f t="shared" si="175"/>
        <v>7.5282226945251046E-5</v>
      </c>
      <c r="U757">
        <f t="shared" si="176"/>
        <v>1.5173802372041953E-2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1141.3195647927887</v>
      </c>
      <c r="E758">
        <f t="shared" si="164"/>
        <v>-165.19629016854003</v>
      </c>
      <c r="F758">
        <f t="shared" si="165"/>
        <v>0</v>
      </c>
      <c r="G758">
        <f t="shared" si="166"/>
        <v>2990.0528520505286</v>
      </c>
      <c r="H758">
        <f t="shared" si="167"/>
        <v>20657.884122749139</v>
      </c>
      <c r="I758">
        <f t="shared" si="168"/>
        <v>20873.154828319231</v>
      </c>
      <c r="J758" s="41">
        <f t="shared" si="169"/>
        <v>1153.2129739403078</v>
      </c>
      <c r="K758">
        <f t="shared" si="170"/>
        <v>7.8745262669024418</v>
      </c>
      <c r="L758">
        <f t="shared" si="171"/>
        <v>0</v>
      </c>
      <c r="M758" s="41">
        <f t="shared" si="172"/>
        <v>7.8745262669024418</v>
      </c>
      <c r="N758" s="5">
        <f t="shared" si="173"/>
        <v>-1.978975195362646E-7</v>
      </c>
      <c r="O758" s="4">
        <f>SUM($N$54:N758)*0.1+$O$30</f>
        <v>1.0736869266951179E-5</v>
      </c>
      <c r="P758" s="4">
        <f>SUM($O$235:O758)</f>
        <v>-1.7759974461772712E-3</v>
      </c>
      <c r="Q758" s="5">
        <f t="shared" si="174"/>
        <v>-1.3672480819046583E-6</v>
      </c>
      <c r="R758" s="4">
        <f>SUM($Q$54:Q758)*0.1+$O$8</f>
        <v>-7.4646509270281751E-5</v>
      </c>
      <c r="S758" s="4">
        <f>SUM($R$235:R758)</f>
        <v>1.4993593564202138E-2</v>
      </c>
      <c r="T758">
        <f t="shared" si="175"/>
        <v>7.5414731371886888E-5</v>
      </c>
      <c r="U758">
        <f t="shared" si="176"/>
        <v>1.509841100570891E-2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1141.3195647927887</v>
      </c>
      <c r="E759">
        <f t="shared" ref="E759:E822" si="180">IF(B759&lt;$B$41,$B$14,IF(AND($B$41&lt;=B759,B759&lt;$B$41+$G$8),$B$14+$B$17,$B$14+$B$17+$B$11))</f>
        <v>-165.19629016854003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2973.533223033668</v>
      </c>
      <c r="H759">
        <f t="shared" ref="H759:H822" si="183">IF(B759&lt;$B$41,-$B$13*B759,IF(AND($B$41&lt;=B759,B759&lt;=$B$41+$G$8),-$B$13*B759+(-B759+B746)*B721,-$B$13*B759+(-B759+$B$41)*$B$16+(-B759+$B$41+$G$8)*$B$10))</f>
        <v>20543.752166269867</v>
      </c>
      <c r="I759">
        <f t="shared" ref="I759:I822" si="184">SQRT(SUMSQ(H759,G759))</f>
        <v>20757.833530925207</v>
      </c>
      <c r="J759" s="41">
        <f t="shared" ref="J759:J822" si="185">SQRT(SUMSQ(D759:E759))</f>
        <v>1153.2129739403078</v>
      </c>
      <c r="K759">
        <f t="shared" ref="K759:K822" si="186">32*I759/(PI()*$G$13^3)</f>
        <v>7.831020596919557</v>
      </c>
      <c r="L759">
        <f t="shared" ref="L759:L822" si="187">16*F759/(PI()*$G$13^3)*$G$23</f>
        <v>0</v>
      </c>
      <c r="M759" s="41">
        <f t="shared" ref="M759:M822" si="188">SQRT(K759^2+3*L759^2)</f>
        <v>7.831020596919557</v>
      </c>
      <c r="N759" s="5">
        <f t="shared" ref="N759:N822" si="189">-G759/($G$15*$B$42)</f>
        <v>-1.9680416307473782E-7</v>
      </c>
      <c r="O759" s="4">
        <f>SUM($N$54:N759)*0.1+$O$30</f>
        <v>1.0717188850643707E-5</v>
      </c>
      <c r="P759" s="4">
        <f>SUM($O$235:O759)</f>
        <v>-1.7652802573266276E-3</v>
      </c>
      <c r="Q759" s="5">
        <f t="shared" ref="Q759:Q822" si="190">-H759/($B$42*$G$15)</f>
        <v>-1.3596942250985555E-6</v>
      </c>
      <c r="R759" s="4">
        <f>SUM($Q$54:Q759)*0.1+$O$8</f>
        <v>-7.4782478692791613E-5</v>
      </c>
      <c r="S759" s="4">
        <f>SUM($R$235:R759)</f>
        <v>1.4918811085509347E-2</v>
      </c>
      <c r="T759">
        <f t="shared" ref="T759:T822" si="191">SQRT(SUMSQ(O759,R759))</f>
        <v>7.554652378698965E-5</v>
      </c>
      <c r="U759">
        <f t="shared" ref="U759:U822" si="192">SQRT(S759^2+P759^2)</f>
        <v>1.5022887158999222E-2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1141.3195647927887</v>
      </c>
      <c r="E760">
        <f t="shared" si="180"/>
        <v>-165.19629016854003</v>
      </c>
      <c r="F760">
        <f t="shared" si="181"/>
        <v>0</v>
      </c>
      <c r="G760">
        <f t="shared" si="182"/>
        <v>2957.0135940168147</v>
      </c>
      <c r="H760">
        <f t="shared" si="183"/>
        <v>20429.620209790595</v>
      </c>
      <c r="I760">
        <f t="shared" si="184"/>
        <v>20642.512233531183</v>
      </c>
      <c r="J760" s="41">
        <f t="shared" si="185"/>
        <v>1153.2129739403078</v>
      </c>
      <c r="K760">
        <f t="shared" si="186"/>
        <v>7.787514926936673</v>
      </c>
      <c r="L760">
        <f t="shared" si="187"/>
        <v>0</v>
      </c>
      <c r="M760" s="41">
        <f t="shared" si="188"/>
        <v>7.787514926936673</v>
      </c>
      <c r="N760" s="5">
        <f t="shared" si="189"/>
        <v>-1.9571080661321152E-7</v>
      </c>
      <c r="O760" s="4">
        <f>SUM($N$54:N760)*0.1+$O$30</f>
        <v>1.0697617769982382E-5</v>
      </c>
      <c r="P760" s="4">
        <f>SUM($O$235:O760)</f>
        <v>-1.7545826395566452E-3</v>
      </c>
      <c r="Q760" s="5">
        <f t="shared" si="190"/>
        <v>-1.3521403682924528E-6</v>
      </c>
      <c r="R760" s="4">
        <f>SUM($Q$54:Q760)*0.1+$O$8</f>
        <v>-7.4917692729620873E-5</v>
      </c>
      <c r="S760" s="4">
        <f>SUM($R$235:R760)</f>
        <v>1.4843893392779726E-2</v>
      </c>
      <c r="T760">
        <f t="shared" si="191"/>
        <v>7.5677603753571186E-5</v>
      </c>
      <c r="U760">
        <f t="shared" si="192"/>
        <v>1.4947231559564574E-2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1141.3195647927887</v>
      </c>
      <c r="E761">
        <f t="shared" si="180"/>
        <v>-165.19629016854003</v>
      </c>
      <c r="F761">
        <f t="shared" si="181"/>
        <v>0</v>
      </c>
      <c r="G761">
        <f t="shared" si="182"/>
        <v>2940.4939649999651</v>
      </c>
      <c r="H761">
        <f t="shared" si="183"/>
        <v>20315.488253311327</v>
      </c>
      <c r="I761">
        <f t="shared" si="184"/>
        <v>20527.190936137165</v>
      </c>
      <c r="J761" s="41">
        <f t="shared" si="185"/>
        <v>1153.2129739403078</v>
      </c>
      <c r="K761">
        <f t="shared" si="186"/>
        <v>7.7440092569537908</v>
      </c>
      <c r="L761">
        <f t="shared" si="187"/>
        <v>0</v>
      </c>
      <c r="M761" s="41">
        <f t="shared" si="188"/>
        <v>7.7440092569537908</v>
      </c>
      <c r="N761" s="5">
        <f t="shared" si="189"/>
        <v>-1.9461745015168549E-7</v>
      </c>
      <c r="O761" s="4">
        <f>SUM($N$54:N761)*0.1+$O$30</f>
        <v>1.0678156024967213E-5</v>
      </c>
      <c r="P761" s="4">
        <f>SUM($O$235:O761)</f>
        <v>-1.7439044835316781E-3</v>
      </c>
      <c r="Q761" s="5">
        <f t="shared" si="190"/>
        <v>-1.3445865114863503E-6</v>
      </c>
      <c r="R761" s="4">
        <f>SUM($Q$54:Q761)*0.1+$O$8</f>
        <v>-7.5052151380769505E-5</v>
      </c>
      <c r="S761" s="4">
        <f>SUM($R$235:R761)</f>
        <v>1.4768841241398956E-2</v>
      </c>
      <c r="T761">
        <f t="shared" si="191"/>
        <v>7.5807970840641062E-5</v>
      </c>
      <c r="U761">
        <f t="shared" si="192"/>
        <v>1.4871444935221611E-2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1141.3195647927887</v>
      </c>
      <c r="E762">
        <f t="shared" si="180"/>
        <v>-165.19629016854003</v>
      </c>
      <c r="F762">
        <f t="shared" si="181"/>
        <v>0</v>
      </c>
      <c r="G762">
        <f t="shared" si="182"/>
        <v>2923.9743359831155</v>
      </c>
      <c r="H762">
        <f t="shared" si="183"/>
        <v>20201.356296832055</v>
      </c>
      <c r="I762">
        <f t="shared" si="184"/>
        <v>20411.869638743141</v>
      </c>
      <c r="J762" s="41">
        <f t="shared" si="185"/>
        <v>1153.2129739403078</v>
      </c>
      <c r="K762">
        <f t="shared" si="186"/>
        <v>7.700503586970906</v>
      </c>
      <c r="L762">
        <f t="shared" si="187"/>
        <v>0</v>
      </c>
      <c r="M762" s="41">
        <f t="shared" si="188"/>
        <v>7.700503586970906</v>
      </c>
      <c r="N762" s="5">
        <f t="shared" si="189"/>
        <v>-1.9352409369015943E-7</v>
      </c>
      <c r="O762" s="4">
        <f>SUM($N$54:N762)*0.1+$O$30</f>
        <v>1.0658803615598198E-5</v>
      </c>
      <c r="P762" s="4">
        <f>SUM($O$235:O762)</f>
        <v>-1.73324567991608E-3</v>
      </c>
      <c r="Q762" s="5">
        <f t="shared" si="190"/>
        <v>-1.3370326546802474E-6</v>
      </c>
      <c r="R762" s="4">
        <f>SUM($Q$54:Q762)*0.1+$O$8</f>
        <v>-7.5185854646237535E-5</v>
      </c>
      <c r="S762" s="4">
        <f>SUM($R$235:R762)</f>
        <v>1.4693655386752718E-2</v>
      </c>
      <c r="T762">
        <f t="shared" si="191"/>
        <v>7.5937624623114518E-5</v>
      </c>
      <c r="U762">
        <f t="shared" si="192"/>
        <v>1.479552801395053E-2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1141.3195647927887</v>
      </c>
      <c r="E763">
        <f t="shared" si="180"/>
        <v>-165.19629016854003</v>
      </c>
      <c r="F763">
        <f t="shared" si="181"/>
        <v>0</v>
      </c>
      <c r="G763">
        <f t="shared" si="182"/>
        <v>2907.4547069662622</v>
      </c>
      <c r="H763">
        <f t="shared" si="183"/>
        <v>20087.224340352783</v>
      </c>
      <c r="I763">
        <f t="shared" si="184"/>
        <v>20296.548341349117</v>
      </c>
      <c r="J763" s="41">
        <f t="shared" si="185"/>
        <v>1153.2129739403078</v>
      </c>
      <c r="K763">
        <f t="shared" si="186"/>
        <v>7.6569979169880211</v>
      </c>
      <c r="L763">
        <f t="shared" si="187"/>
        <v>0</v>
      </c>
      <c r="M763" s="41">
        <f t="shared" si="188"/>
        <v>7.6569979169880211</v>
      </c>
      <c r="N763" s="5">
        <f t="shared" si="189"/>
        <v>-1.9243073722863313E-7</v>
      </c>
      <c r="O763" s="4">
        <f>SUM($N$54:N763)*0.1+$O$30</f>
        <v>1.0639560541875338E-5</v>
      </c>
      <c r="P763" s="4">
        <f>SUM($O$235:O763)</f>
        <v>-1.7226061193742048E-3</v>
      </c>
      <c r="Q763" s="5">
        <f t="shared" si="190"/>
        <v>-1.3294787978741448E-6</v>
      </c>
      <c r="R763" s="4">
        <f>SUM($Q$54:Q763)*0.1+$O$8</f>
        <v>-7.5318802526024963E-5</v>
      </c>
      <c r="S763" s="4">
        <f>SUM($R$235:R763)</f>
        <v>1.4618336584226694E-2</v>
      </c>
      <c r="T763">
        <f t="shared" si="191"/>
        <v>7.606656468172186E-5</v>
      </c>
      <c r="U763">
        <f t="shared" si="192"/>
        <v>1.4719481523893633E-2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1141.3195647927887</v>
      </c>
      <c r="E764">
        <f t="shared" si="180"/>
        <v>-165.19629016854003</v>
      </c>
      <c r="F764">
        <f t="shared" si="181"/>
        <v>0</v>
      </c>
      <c r="G764">
        <f t="shared" si="182"/>
        <v>2890.9350779494016</v>
      </c>
      <c r="H764">
        <f t="shared" si="183"/>
        <v>19973.092383873511</v>
      </c>
      <c r="I764">
        <f t="shared" si="184"/>
        <v>20181.227043955092</v>
      </c>
      <c r="J764" s="41">
        <f t="shared" si="185"/>
        <v>1153.2129739403078</v>
      </c>
      <c r="K764">
        <f t="shared" si="186"/>
        <v>7.6134922470051363</v>
      </c>
      <c r="L764">
        <f t="shared" si="187"/>
        <v>0</v>
      </c>
      <c r="M764" s="41">
        <f t="shared" si="188"/>
        <v>7.6134922470051363</v>
      </c>
      <c r="N764" s="5">
        <f t="shared" si="189"/>
        <v>-1.9133738076710635E-7</v>
      </c>
      <c r="O764" s="4">
        <f>SUM($N$54:N764)*0.1+$O$30</f>
        <v>1.0620426803798626E-5</v>
      </c>
      <c r="P764" s="4">
        <f>SUM($O$235:O764)</f>
        <v>-1.711985692570406E-3</v>
      </c>
      <c r="Q764" s="5">
        <f t="shared" si="190"/>
        <v>-1.3219249410680419E-6</v>
      </c>
      <c r="R764" s="4">
        <f>SUM($Q$54:Q764)*0.1+$O$8</f>
        <v>-7.5450995020131764E-5</v>
      </c>
      <c r="S764" s="4">
        <f>SUM($R$235:R764)</f>
        <v>1.4542885589206562E-2</v>
      </c>
      <c r="T764">
        <f t="shared" si="191"/>
        <v>7.6194790602919784E-5</v>
      </c>
      <c r="U764">
        <f t="shared" si="192"/>
        <v>1.4643306193353934E-2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1141.3195647927887</v>
      </c>
      <c r="E765">
        <f t="shared" si="180"/>
        <v>-165.19629016854003</v>
      </c>
      <c r="F765">
        <f t="shared" si="181"/>
        <v>0</v>
      </c>
      <c r="G765">
        <f t="shared" si="182"/>
        <v>2874.415448932552</v>
      </c>
      <c r="H765">
        <f t="shared" si="183"/>
        <v>19858.960427394239</v>
      </c>
      <c r="I765">
        <f t="shared" si="184"/>
        <v>20065.905746561068</v>
      </c>
      <c r="J765" s="41">
        <f t="shared" si="185"/>
        <v>1153.2129739403078</v>
      </c>
      <c r="K765">
        <f t="shared" si="186"/>
        <v>7.5699865770222514</v>
      </c>
      <c r="L765">
        <f t="shared" si="187"/>
        <v>0</v>
      </c>
      <c r="M765" s="41">
        <f t="shared" si="188"/>
        <v>7.5699865770222514</v>
      </c>
      <c r="N765" s="5">
        <f t="shared" si="189"/>
        <v>-1.9024402430558032E-7</v>
      </c>
      <c r="O765" s="4">
        <f>SUM($N$54:N765)*0.1+$O$30</f>
        <v>1.0601402401368062E-5</v>
      </c>
      <c r="P765" s="4">
        <f>SUM($O$235:O765)</f>
        <v>-1.7013842901690379E-3</v>
      </c>
      <c r="Q765" s="5">
        <f t="shared" si="190"/>
        <v>-1.3143710842619392E-6</v>
      </c>
      <c r="R765" s="4">
        <f>SUM($Q$54:Q765)*0.1+$O$8</f>
        <v>-7.5582432128557962E-5</v>
      </c>
      <c r="S765" s="4">
        <f>SUM($R$235:R765)</f>
        <v>1.4467303157078004E-2</v>
      </c>
      <c r="T765">
        <f t="shared" si="191"/>
        <v>7.6322301978804354E-5</v>
      </c>
      <c r="U765">
        <f t="shared" si="192"/>
        <v>1.4567002750793768E-2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1141.3195647927887</v>
      </c>
      <c r="E766">
        <f t="shared" si="180"/>
        <v>-165.19629016854003</v>
      </c>
      <c r="F766">
        <f t="shared" si="181"/>
        <v>0</v>
      </c>
      <c r="G766">
        <f t="shared" si="182"/>
        <v>2857.8958199157023</v>
      </c>
      <c r="H766">
        <f t="shared" si="183"/>
        <v>19744.828470914967</v>
      </c>
      <c r="I766">
        <f t="shared" si="184"/>
        <v>19950.584449167043</v>
      </c>
      <c r="J766" s="41">
        <f t="shared" si="185"/>
        <v>1153.2129739403078</v>
      </c>
      <c r="K766">
        <f t="shared" si="186"/>
        <v>7.5264809070393666</v>
      </c>
      <c r="L766">
        <f t="shared" si="187"/>
        <v>0</v>
      </c>
      <c r="M766" s="41">
        <f t="shared" si="188"/>
        <v>7.5264809070393666</v>
      </c>
      <c r="N766" s="5">
        <f t="shared" si="189"/>
        <v>-1.8915066784405426E-7</v>
      </c>
      <c r="O766" s="4">
        <f>SUM($N$54:N766)*0.1+$O$30</f>
        <v>1.0582487334583652E-5</v>
      </c>
      <c r="P766" s="4">
        <f>SUM($O$235:O766)</f>
        <v>-1.6908018028344543E-3</v>
      </c>
      <c r="Q766" s="5">
        <f t="shared" si="190"/>
        <v>-1.3068172274558365E-6</v>
      </c>
      <c r="R766" s="4">
        <f>SUM($Q$54:Q766)*0.1+$O$8</f>
        <v>-7.5713113851303532E-5</v>
      </c>
      <c r="S766" s="4">
        <f>SUM($R$235:R766)</f>
        <v>1.4391590043226701E-2</v>
      </c>
      <c r="T766">
        <f t="shared" si="191"/>
        <v>7.6449098407025543E-5</v>
      </c>
      <c r="U766">
        <f t="shared" si="192"/>
        <v>1.4490571924833408E-2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1141.3195647927887</v>
      </c>
      <c r="E767">
        <f t="shared" si="180"/>
        <v>-165.19629016854003</v>
      </c>
      <c r="F767">
        <f t="shared" si="181"/>
        <v>0</v>
      </c>
      <c r="G767">
        <f t="shared" si="182"/>
        <v>2841.376190898849</v>
      </c>
      <c r="H767">
        <f t="shared" si="183"/>
        <v>19630.69651443568</v>
      </c>
      <c r="I767">
        <f t="shared" si="184"/>
        <v>19835.263151773008</v>
      </c>
      <c r="J767" s="41">
        <f t="shared" si="185"/>
        <v>1153.2129739403078</v>
      </c>
      <c r="K767">
        <f t="shared" si="186"/>
        <v>7.4829752370564782</v>
      </c>
      <c r="L767">
        <f t="shared" si="187"/>
        <v>0</v>
      </c>
      <c r="M767" s="41">
        <f t="shared" si="188"/>
        <v>7.4829752370564782</v>
      </c>
      <c r="N767" s="5">
        <f t="shared" si="189"/>
        <v>-1.8805731138252796E-7</v>
      </c>
      <c r="O767" s="4">
        <f>SUM($N$54:N767)*0.1+$O$30</f>
        <v>1.0563681603445404E-5</v>
      </c>
      <c r="P767" s="4">
        <f>SUM($O$235:O767)</f>
        <v>-1.6802381212310089E-3</v>
      </c>
      <c r="Q767" s="5">
        <f t="shared" si="190"/>
        <v>-1.2992633706497328E-6</v>
      </c>
      <c r="R767" s="4">
        <f>SUM($Q$54:Q767)*0.1+$O$8</f>
        <v>-7.5843040188368501E-5</v>
      </c>
      <c r="S767" s="4">
        <f>SUM($R$235:R767)</f>
        <v>1.4315747003038332E-2</v>
      </c>
      <c r="T767">
        <f t="shared" si="191"/>
        <v>7.6575179490703446E-5</v>
      </c>
      <c r="U767">
        <f t="shared" si="192"/>
        <v>1.4414014444249697E-2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1141.3195647927887</v>
      </c>
      <c r="E768">
        <f t="shared" si="180"/>
        <v>-165.19629016854003</v>
      </c>
      <c r="F768">
        <f t="shared" si="181"/>
        <v>0</v>
      </c>
      <c r="G768">
        <f t="shared" si="182"/>
        <v>2824.8565618819994</v>
      </c>
      <c r="H768">
        <f t="shared" si="183"/>
        <v>19516.564557956408</v>
      </c>
      <c r="I768">
        <f t="shared" si="184"/>
        <v>19719.941854378983</v>
      </c>
      <c r="J768" s="41">
        <f t="shared" si="185"/>
        <v>1153.2129739403078</v>
      </c>
      <c r="K768">
        <f t="shared" si="186"/>
        <v>7.4394695670735933</v>
      </c>
      <c r="L768">
        <f t="shared" si="187"/>
        <v>0</v>
      </c>
      <c r="M768" s="41">
        <f t="shared" si="188"/>
        <v>7.4394695670735933</v>
      </c>
      <c r="N768" s="5">
        <f t="shared" si="189"/>
        <v>-1.8696395492100192E-7</v>
      </c>
      <c r="O768" s="4">
        <f>SUM($N$54:N768)*0.1+$O$30</f>
        <v>1.0544985207953304E-5</v>
      </c>
      <c r="P768" s="4">
        <f>SUM($O$235:O768)</f>
        <v>-1.6696931360230555E-3</v>
      </c>
      <c r="Q768" s="5">
        <f t="shared" si="190"/>
        <v>-1.2917095138436299E-6</v>
      </c>
      <c r="R768" s="4">
        <f>SUM($Q$54:Q768)*0.1+$O$8</f>
        <v>-7.5972211139752868E-5</v>
      </c>
      <c r="S768" s="4">
        <f>SUM($R$235:R768)</f>
        <v>1.423977479189858E-2</v>
      </c>
      <c r="T768">
        <f t="shared" si="191"/>
        <v>7.6700544838346118E-5</v>
      </c>
      <c r="U768">
        <f t="shared" si="192"/>
        <v>1.4337331037974702E-2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1141.3195647927887</v>
      </c>
      <c r="E769">
        <f t="shared" si="180"/>
        <v>-165.19629016854003</v>
      </c>
      <c r="F769">
        <f t="shared" si="181"/>
        <v>0</v>
      </c>
      <c r="G769">
        <f t="shared" si="182"/>
        <v>2808.3369328651388</v>
      </c>
      <c r="H769">
        <f t="shared" si="183"/>
        <v>19402.432601477136</v>
      </c>
      <c r="I769">
        <f t="shared" si="184"/>
        <v>19604.620556984959</v>
      </c>
      <c r="J769" s="41">
        <f t="shared" si="185"/>
        <v>1153.2129739403078</v>
      </c>
      <c r="K769">
        <f t="shared" si="186"/>
        <v>7.3959638970907084</v>
      </c>
      <c r="L769">
        <f t="shared" si="187"/>
        <v>0</v>
      </c>
      <c r="M769" s="41">
        <f t="shared" si="188"/>
        <v>7.3959638970907084</v>
      </c>
      <c r="N769" s="5">
        <f t="shared" si="189"/>
        <v>-1.8587059845947515E-7</v>
      </c>
      <c r="O769" s="4">
        <f>SUM($N$54:N769)*0.1+$O$30</f>
        <v>1.0526398148107359E-5</v>
      </c>
      <c r="P769" s="4">
        <f>SUM($O$235:O769)</f>
        <v>-1.6591667378749481E-3</v>
      </c>
      <c r="Q769" s="5">
        <f t="shared" si="190"/>
        <v>-1.2841556570375273E-6</v>
      </c>
      <c r="R769" s="4">
        <f>SUM($Q$54:Q769)*0.1+$O$8</f>
        <v>-7.6100626705456607E-5</v>
      </c>
      <c r="S769" s="4">
        <f>SUM($R$235:R769)</f>
        <v>1.4163674165193122E-2</v>
      </c>
      <c r="T769">
        <f t="shared" si="191"/>
        <v>7.6825194063768782E-5</v>
      </c>
      <c r="U769">
        <f t="shared" si="192"/>
        <v>1.4260522435094364E-2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1141.3195647927887</v>
      </c>
      <c r="E770">
        <f t="shared" si="180"/>
        <v>-165.19629016854003</v>
      </c>
      <c r="F770">
        <f t="shared" si="181"/>
        <v>0</v>
      </c>
      <c r="G770">
        <f t="shared" si="182"/>
        <v>2791.8173038482892</v>
      </c>
      <c r="H770">
        <f t="shared" si="183"/>
        <v>19288.300644997893</v>
      </c>
      <c r="I770">
        <f t="shared" si="184"/>
        <v>19489.299259590964</v>
      </c>
      <c r="J770" s="41">
        <f t="shared" si="185"/>
        <v>1153.2129739403078</v>
      </c>
      <c r="K770">
        <f t="shared" si="186"/>
        <v>7.3524582271078351</v>
      </c>
      <c r="L770">
        <f t="shared" si="187"/>
        <v>0</v>
      </c>
      <c r="M770" s="41">
        <f t="shared" si="188"/>
        <v>7.3524582271078351</v>
      </c>
      <c r="N770" s="5">
        <f t="shared" si="189"/>
        <v>-1.8477724199794909E-7</v>
      </c>
      <c r="O770" s="4">
        <f>SUM($N$54:N770)*0.1+$O$30</f>
        <v>1.0507920423907562E-5</v>
      </c>
      <c r="P770" s="4">
        <f>SUM($O$235:O770)</f>
        <v>-1.6486588174510406E-3</v>
      </c>
      <c r="Q770" s="5">
        <f t="shared" si="190"/>
        <v>-1.2766018002314263E-6</v>
      </c>
      <c r="R770" s="4">
        <f>SUM($Q$54:Q770)*0.1+$O$8</f>
        <v>-7.6228286885479744E-5</v>
      </c>
      <c r="S770" s="4">
        <f>SUM($R$235:R770)</f>
        <v>1.4087445878307642E-2</v>
      </c>
      <c r="T770">
        <f t="shared" si="191"/>
        <v>7.6949126786014777E-5</v>
      </c>
      <c r="U770">
        <f t="shared" si="192"/>
        <v>1.418358936484718E-2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1141.3195647927887</v>
      </c>
      <c r="E771">
        <f t="shared" si="180"/>
        <v>-165.19629016854003</v>
      </c>
      <c r="F771">
        <f t="shared" si="181"/>
        <v>0</v>
      </c>
      <c r="G771">
        <f t="shared" si="182"/>
        <v>2775.2976748314359</v>
      </c>
      <c r="H771">
        <f t="shared" si="183"/>
        <v>19174.168688518621</v>
      </c>
      <c r="I771">
        <f t="shared" si="184"/>
        <v>19373.977962196939</v>
      </c>
      <c r="J771" s="41">
        <f t="shared" si="185"/>
        <v>1153.2129739403078</v>
      </c>
      <c r="K771">
        <f t="shared" si="186"/>
        <v>7.3089525571249503</v>
      </c>
      <c r="L771">
        <f t="shared" si="187"/>
        <v>0</v>
      </c>
      <c r="M771" s="41">
        <f t="shared" si="188"/>
        <v>7.3089525571249503</v>
      </c>
      <c r="N771" s="5">
        <f t="shared" si="189"/>
        <v>-1.8368388553642279E-7</v>
      </c>
      <c r="O771" s="4">
        <f>SUM($N$54:N771)*0.1+$O$30</f>
        <v>1.0489552035353919E-5</v>
      </c>
      <c r="P771" s="4">
        <f>SUM($O$235:O771)</f>
        <v>-1.6381692654156867E-3</v>
      </c>
      <c r="Q771" s="5">
        <f t="shared" si="190"/>
        <v>-1.2690479434253236E-6</v>
      </c>
      <c r="R771" s="4">
        <f>SUM($Q$54:Q771)*0.1+$O$8</f>
        <v>-7.6355191679822253E-5</v>
      </c>
      <c r="S771" s="4">
        <f>SUM($R$235:R771)</f>
        <v>1.4011090686627821E-2</v>
      </c>
      <c r="T771">
        <f t="shared" si="191"/>
        <v>7.7072342629277811E-5</v>
      </c>
      <c r="U771">
        <f t="shared" si="192"/>
        <v>1.4106532556622886E-2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1141.3195647927887</v>
      </c>
      <c r="E772">
        <f t="shared" si="180"/>
        <v>-165.19629016854003</v>
      </c>
      <c r="F772">
        <f t="shared" si="181"/>
        <v>0</v>
      </c>
      <c r="G772">
        <f t="shared" si="182"/>
        <v>2758.7780458145862</v>
      </c>
      <c r="H772">
        <f t="shared" si="183"/>
        <v>19060.036732039353</v>
      </c>
      <c r="I772">
        <f t="shared" si="184"/>
        <v>19258.656664802918</v>
      </c>
      <c r="J772" s="41">
        <f t="shared" si="185"/>
        <v>1153.2129739403078</v>
      </c>
      <c r="K772">
        <f t="shared" si="186"/>
        <v>7.2654468871420663</v>
      </c>
      <c r="L772">
        <f t="shared" si="187"/>
        <v>0</v>
      </c>
      <c r="M772" s="41">
        <f t="shared" si="188"/>
        <v>7.2654468871420663</v>
      </c>
      <c r="N772" s="5">
        <f t="shared" si="189"/>
        <v>-1.8259052907489673E-7</v>
      </c>
      <c r="O772" s="4">
        <f>SUM($N$54:N772)*0.1+$O$30</f>
        <v>1.0471292982446431E-5</v>
      </c>
      <c r="P772" s="4">
        <f>SUM($O$235:O772)</f>
        <v>-1.6276979724332403E-3</v>
      </c>
      <c r="Q772" s="5">
        <f t="shared" si="190"/>
        <v>-1.2614940866192212E-6</v>
      </c>
      <c r="R772" s="4">
        <f>SUM($Q$54:Q772)*0.1+$O$8</f>
        <v>-7.648134108848416E-5</v>
      </c>
      <c r="S772" s="4">
        <f>SUM($R$235:R772)</f>
        <v>1.3934609345539337E-2</v>
      </c>
      <c r="T772">
        <f t="shared" si="191"/>
        <v>7.7194841222825807E-5</v>
      </c>
      <c r="U772">
        <f t="shared" si="192"/>
        <v>1.4029352739961153E-2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1141.3195647927887</v>
      </c>
      <c r="E773">
        <f t="shared" si="180"/>
        <v>-165.19629016854003</v>
      </c>
      <c r="F773">
        <f t="shared" si="181"/>
        <v>0</v>
      </c>
      <c r="G773">
        <f t="shared" si="182"/>
        <v>2742.2584167977329</v>
      </c>
      <c r="H773">
        <f t="shared" si="183"/>
        <v>18945.90477556008</v>
      </c>
      <c r="I773">
        <f t="shared" si="184"/>
        <v>19143.335367408898</v>
      </c>
      <c r="J773" s="41">
        <f t="shared" si="185"/>
        <v>1153.2129739403078</v>
      </c>
      <c r="K773">
        <f t="shared" si="186"/>
        <v>7.2219412171591832</v>
      </c>
      <c r="L773">
        <f t="shared" si="187"/>
        <v>0</v>
      </c>
      <c r="M773" s="41">
        <f t="shared" si="188"/>
        <v>7.2219412171591832</v>
      </c>
      <c r="N773" s="5">
        <f t="shared" si="189"/>
        <v>-1.8149717261337045E-7</v>
      </c>
      <c r="O773" s="4">
        <f>SUM($N$54:N773)*0.1+$O$30</f>
        <v>1.0453143265185092E-5</v>
      </c>
      <c r="P773" s="4">
        <f>SUM($O$235:O773)</f>
        <v>-1.6172448291680553E-3</v>
      </c>
      <c r="Q773" s="5">
        <f t="shared" si="190"/>
        <v>-1.2539402298131183E-6</v>
      </c>
      <c r="R773" s="4">
        <f>SUM($Q$54:Q773)*0.1+$O$8</f>
        <v>-7.6606735111465465E-5</v>
      </c>
      <c r="S773" s="4">
        <f>SUM($R$235:R773)</f>
        <v>1.3858002610427873E-2</v>
      </c>
      <c r="T773">
        <f t="shared" si="191"/>
        <v>7.7316622200925984E-5</v>
      </c>
      <c r="U773">
        <f t="shared" si="192"/>
        <v>1.3952050644550303E-2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1141.3195647927887</v>
      </c>
      <c r="E774">
        <f t="shared" si="180"/>
        <v>-165.19629016854003</v>
      </c>
      <c r="F774">
        <f t="shared" si="181"/>
        <v>0</v>
      </c>
      <c r="G774">
        <f t="shared" si="182"/>
        <v>2725.738787780876</v>
      </c>
      <c r="H774">
        <f t="shared" si="183"/>
        <v>18831.772819080808</v>
      </c>
      <c r="I774">
        <f t="shared" si="184"/>
        <v>19028.014070014873</v>
      </c>
      <c r="J774" s="41">
        <f t="shared" si="185"/>
        <v>1153.2129739403078</v>
      </c>
      <c r="K774">
        <f t="shared" si="186"/>
        <v>7.1784355471762984</v>
      </c>
      <c r="L774">
        <f t="shared" si="187"/>
        <v>0</v>
      </c>
      <c r="M774" s="41">
        <f t="shared" si="188"/>
        <v>7.1784355471762984</v>
      </c>
      <c r="N774" s="5">
        <f t="shared" si="189"/>
        <v>-1.8040381615184392E-7</v>
      </c>
      <c r="O774" s="4">
        <f>SUM($N$54:N774)*0.1+$O$30</f>
        <v>1.0435102883569906E-5</v>
      </c>
      <c r="P774" s="4">
        <f>SUM($O$235:O774)</f>
        <v>-1.6068097262844853E-3</v>
      </c>
      <c r="Q774" s="5">
        <f t="shared" si="190"/>
        <v>-1.2463863730070156E-6</v>
      </c>
      <c r="R774" s="4">
        <f>SUM($Q$54:Q774)*0.1+$O$8</f>
        <v>-7.6731373748766142E-5</v>
      </c>
      <c r="S774" s="4">
        <f>SUM($R$235:R774)</f>
        <v>1.3781271236679106E-2</v>
      </c>
      <c r="T774">
        <f t="shared" si="191"/>
        <v>7.7437685202771432E-5</v>
      </c>
      <c r="U774">
        <f t="shared" si="192"/>
        <v>1.3874627000226033E-2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1141.3195647927887</v>
      </c>
      <c r="E775">
        <f t="shared" si="180"/>
        <v>-165.19629016854003</v>
      </c>
      <c r="F775">
        <f t="shared" si="181"/>
        <v>0</v>
      </c>
      <c r="G775">
        <f t="shared" si="182"/>
        <v>2709.2191587640227</v>
      </c>
      <c r="H775">
        <f t="shared" si="183"/>
        <v>18717.640862601536</v>
      </c>
      <c r="I775">
        <f t="shared" si="184"/>
        <v>18912.692772620845</v>
      </c>
      <c r="J775" s="41">
        <f t="shared" si="185"/>
        <v>1153.2129739403078</v>
      </c>
      <c r="K775">
        <f t="shared" si="186"/>
        <v>7.1349298771934127</v>
      </c>
      <c r="L775">
        <f t="shared" si="187"/>
        <v>0</v>
      </c>
      <c r="M775" s="41">
        <f t="shared" si="188"/>
        <v>7.1349298771934127</v>
      </c>
      <c r="N775" s="5">
        <f t="shared" si="189"/>
        <v>-1.7931045969031762E-7</v>
      </c>
      <c r="O775" s="4">
        <f>SUM($N$54:N775)*0.1+$O$30</f>
        <v>1.0417171837600869E-5</v>
      </c>
      <c r="P775" s="4">
        <f>SUM($O$235:O775)</f>
        <v>-1.5963925544468845E-3</v>
      </c>
      <c r="Q775" s="5">
        <f t="shared" si="190"/>
        <v>-1.2388325162009129E-6</v>
      </c>
      <c r="R775" s="4">
        <f>SUM($Q$54:Q775)*0.1+$O$8</f>
        <v>-7.6855257000386218E-5</v>
      </c>
      <c r="S775" s="4">
        <f>SUM($R$235:R775)</f>
        <v>1.3704415979678719E-2</v>
      </c>
      <c r="T775">
        <f t="shared" si="191"/>
        <v>7.7558029872409212E-5</v>
      </c>
      <c r="U775">
        <f t="shared" si="192"/>
        <v>1.3797082536970158E-2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1141.3195647927887</v>
      </c>
      <c r="E776">
        <f t="shared" si="180"/>
        <v>-165.19629016854003</v>
      </c>
      <c r="F776">
        <f t="shared" si="181"/>
        <v>0</v>
      </c>
      <c r="G776">
        <f t="shared" si="182"/>
        <v>2692.6995297471731</v>
      </c>
      <c r="H776">
        <f t="shared" si="183"/>
        <v>18603.508906122253</v>
      </c>
      <c r="I776">
        <f t="shared" si="184"/>
        <v>18797.371475226813</v>
      </c>
      <c r="J776" s="41">
        <f t="shared" si="185"/>
        <v>1153.2129739403078</v>
      </c>
      <c r="K776">
        <f t="shared" si="186"/>
        <v>7.0914242072105251</v>
      </c>
      <c r="L776">
        <f t="shared" si="187"/>
        <v>0</v>
      </c>
      <c r="M776" s="41">
        <f t="shared" si="188"/>
        <v>7.0914242072105251</v>
      </c>
      <c r="N776" s="5">
        <f t="shared" si="189"/>
        <v>-1.7821710322879156E-7</v>
      </c>
      <c r="O776" s="4">
        <f>SUM($N$54:N776)*0.1+$O$30</f>
        <v>1.0399350127277994E-5</v>
      </c>
      <c r="P776" s="4">
        <f>SUM($O$235:O776)</f>
        <v>-1.5859932043196065E-3</v>
      </c>
      <c r="Q776" s="5">
        <f t="shared" si="190"/>
        <v>-1.2312786593948094E-6</v>
      </c>
      <c r="R776" s="4">
        <f>SUM($Q$54:Q776)*0.1+$O$8</f>
        <v>-7.6978384866325719E-5</v>
      </c>
      <c r="S776" s="4">
        <f>SUM($R$235:R776)</f>
        <v>1.3627437594812393E-2</v>
      </c>
      <c r="T776">
        <f t="shared" si="191"/>
        <v>7.7677655858669425E-5</v>
      </c>
      <c r="U776">
        <f t="shared" si="192"/>
        <v>1.371941798490935E-2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1141.3195647927887</v>
      </c>
      <c r="E777">
        <f t="shared" si="180"/>
        <v>-165.19629016854003</v>
      </c>
      <c r="F777">
        <f t="shared" si="181"/>
        <v>0</v>
      </c>
      <c r="G777">
        <f t="shared" si="182"/>
        <v>2676.1799007303198</v>
      </c>
      <c r="H777">
        <f t="shared" si="183"/>
        <v>18489.376949642981</v>
      </c>
      <c r="I777">
        <f t="shared" si="184"/>
        <v>18682.050177832789</v>
      </c>
      <c r="J777" s="41">
        <f t="shared" si="185"/>
        <v>1153.2129739403078</v>
      </c>
      <c r="K777">
        <f t="shared" si="186"/>
        <v>7.0479185372276403</v>
      </c>
      <c r="L777">
        <f t="shared" si="187"/>
        <v>0</v>
      </c>
      <c r="M777" s="41">
        <f t="shared" si="188"/>
        <v>7.0479185372276403</v>
      </c>
      <c r="N777" s="5">
        <f t="shared" si="189"/>
        <v>-1.7712374676726528E-7</v>
      </c>
      <c r="O777" s="4">
        <f>SUM($N$54:N777)*0.1+$O$30</f>
        <v>1.0381637752601273E-5</v>
      </c>
      <c r="P777" s="4">
        <f>SUM($O$235:O777)</f>
        <v>-1.5756115665670053E-3</v>
      </c>
      <c r="Q777" s="5">
        <f t="shared" si="190"/>
        <v>-1.2237248025887065E-6</v>
      </c>
      <c r="R777" s="4">
        <f>SUM($Q$54:Q777)*0.1+$O$8</f>
        <v>-7.7100757346584592E-5</v>
      </c>
      <c r="S777" s="4">
        <f>SUM($R$235:R777)</f>
        <v>1.3550336837465808E-2</v>
      </c>
      <c r="T777">
        <f t="shared" si="191"/>
        <v>7.779656281509585E-5</v>
      </c>
      <c r="U777">
        <f t="shared" si="192"/>
        <v>1.3641634074313919E-2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1141.3195647927887</v>
      </c>
      <c r="E778">
        <f t="shared" si="180"/>
        <v>-165.19629016854003</v>
      </c>
      <c r="F778">
        <f t="shared" si="181"/>
        <v>0</v>
      </c>
      <c r="G778">
        <f t="shared" si="182"/>
        <v>2659.6602717134701</v>
      </c>
      <c r="H778">
        <f t="shared" si="183"/>
        <v>18375.244993163709</v>
      </c>
      <c r="I778">
        <f t="shared" si="184"/>
        <v>18566.728880438764</v>
      </c>
      <c r="J778" s="41">
        <f t="shared" si="185"/>
        <v>1153.2129739403078</v>
      </c>
      <c r="K778">
        <f t="shared" si="186"/>
        <v>7.0044128672447554</v>
      </c>
      <c r="L778">
        <f t="shared" si="187"/>
        <v>0</v>
      </c>
      <c r="M778" s="41">
        <f t="shared" si="188"/>
        <v>7.0044128672447554</v>
      </c>
      <c r="N778" s="5">
        <f t="shared" si="189"/>
        <v>-1.7603039030573922E-7</v>
      </c>
      <c r="O778" s="4">
        <f>SUM($N$54:N778)*0.1+$O$30</f>
        <v>1.03640347135707E-5</v>
      </c>
      <c r="P778" s="4">
        <f>SUM($O$235:O778)</f>
        <v>-1.5652475318534346E-3</v>
      </c>
      <c r="Q778" s="5">
        <f t="shared" si="190"/>
        <v>-1.2161709457826039E-6</v>
      </c>
      <c r="R778" s="4">
        <f>SUM($Q$54:Q778)*0.1+$O$8</f>
        <v>-7.7222374441162891E-5</v>
      </c>
      <c r="S778" s="4">
        <f>SUM($R$235:R778)</f>
        <v>1.3473114463024646E-2</v>
      </c>
      <c r="T778">
        <f t="shared" si="191"/>
        <v>7.7914750399877856E-5</v>
      </c>
      <c r="U778">
        <f t="shared" si="192"/>
        <v>1.356373153559658E-2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1141.3195647927887</v>
      </c>
      <c r="E779">
        <f t="shared" si="180"/>
        <v>-165.19629016854003</v>
      </c>
      <c r="F779">
        <f t="shared" si="181"/>
        <v>0</v>
      </c>
      <c r="G779">
        <f t="shared" si="182"/>
        <v>2643.1406426966096</v>
      </c>
      <c r="H779">
        <f t="shared" si="183"/>
        <v>18261.113036684437</v>
      </c>
      <c r="I779">
        <f t="shared" si="184"/>
        <v>18451.40758304474</v>
      </c>
      <c r="J779" s="41">
        <f t="shared" si="185"/>
        <v>1153.2129739403078</v>
      </c>
      <c r="K779">
        <f t="shared" si="186"/>
        <v>6.9609071972618706</v>
      </c>
      <c r="L779">
        <f t="shared" si="187"/>
        <v>0</v>
      </c>
      <c r="M779" s="41">
        <f t="shared" si="188"/>
        <v>6.9609071972618706</v>
      </c>
      <c r="N779" s="5">
        <f t="shared" si="189"/>
        <v>-1.7493703384421245E-7</v>
      </c>
      <c r="O779" s="4">
        <f>SUM($N$54:N779)*0.1+$O$30</f>
        <v>1.0346541010186275E-5</v>
      </c>
      <c r="P779" s="4">
        <f>SUM($O$235:O779)</f>
        <v>-1.5549009908432483E-3</v>
      </c>
      <c r="Q779" s="5">
        <f t="shared" si="190"/>
        <v>-1.2086170889765012E-6</v>
      </c>
      <c r="R779" s="4">
        <f>SUM($Q$54:Q779)*0.1+$O$8</f>
        <v>-7.7343236150060533E-5</v>
      </c>
      <c r="S779" s="4">
        <f>SUM($R$235:R779)</f>
        <v>1.3395771226874586E-2</v>
      </c>
      <c r="T779">
        <f t="shared" si="191"/>
        <v>7.8032218275783354E-5</v>
      </c>
      <c r="U779">
        <f t="shared" si="192"/>
        <v>1.3485711099311239E-2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1141.3195647927887</v>
      </c>
      <c r="E780">
        <f t="shared" si="180"/>
        <v>-165.19629016854003</v>
      </c>
      <c r="F780">
        <f t="shared" si="181"/>
        <v>0</v>
      </c>
      <c r="G780">
        <f t="shared" si="182"/>
        <v>2626.6210136797599</v>
      </c>
      <c r="H780">
        <f t="shared" si="183"/>
        <v>18146.981080205165</v>
      </c>
      <c r="I780">
        <f t="shared" si="184"/>
        <v>18336.086285650716</v>
      </c>
      <c r="J780" s="41">
        <f t="shared" si="185"/>
        <v>1153.2129739403078</v>
      </c>
      <c r="K780">
        <f t="shared" si="186"/>
        <v>6.9174015272789857</v>
      </c>
      <c r="L780">
        <f t="shared" si="187"/>
        <v>0</v>
      </c>
      <c r="M780" s="41">
        <f t="shared" si="188"/>
        <v>6.9174015272789857</v>
      </c>
      <c r="N780" s="5">
        <f t="shared" si="189"/>
        <v>-1.7384367738268639E-7</v>
      </c>
      <c r="O780" s="4">
        <f>SUM($N$54:N780)*0.1+$O$30</f>
        <v>1.0329156642448004E-5</v>
      </c>
      <c r="P780" s="4">
        <f>SUM($O$235:O780)</f>
        <v>-1.5445718342008002E-3</v>
      </c>
      <c r="Q780" s="5">
        <f t="shared" si="190"/>
        <v>-1.2010632321703983E-6</v>
      </c>
      <c r="R780" s="4">
        <f>SUM($Q$54:Q780)*0.1+$O$8</f>
        <v>-7.7463342473277602E-5</v>
      </c>
      <c r="S780" s="4">
        <f>SUM($R$235:R780)</f>
        <v>1.3318307884401309E-2</v>
      </c>
      <c r="T780">
        <f t="shared" si="191"/>
        <v>7.8148966110093372E-5</v>
      </c>
      <c r="U780">
        <f t="shared" si="192"/>
        <v>1.3407573496151811E-2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1141.3195647927887</v>
      </c>
      <c r="E781">
        <f t="shared" si="180"/>
        <v>-165.19629016854003</v>
      </c>
      <c r="F781">
        <f t="shared" si="181"/>
        <v>0</v>
      </c>
      <c r="G781">
        <f t="shared" si="182"/>
        <v>2610.1013846629066</v>
      </c>
      <c r="H781">
        <f t="shared" si="183"/>
        <v>18032.849123725893</v>
      </c>
      <c r="I781">
        <f t="shared" si="184"/>
        <v>18220.764988256691</v>
      </c>
      <c r="J781" s="41">
        <f t="shared" si="185"/>
        <v>1153.2129739403078</v>
      </c>
      <c r="K781">
        <f t="shared" si="186"/>
        <v>6.8738958572961018</v>
      </c>
      <c r="L781">
        <f t="shared" si="187"/>
        <v>0</v>
      </c>
      <c r="M781" s="41">
        <f t="shared" si="188"/>
        <v>6.8738958572961018</v>
      </c>
      <c r="N781" s="5">
        <f t="shared" si="189"/>
        <v>-1.7275032092116009E-7</v>
      </c>
      <c r="O781" s="4">
        <f>SUM($N$54:N781)*0.1+$O$30</f>
        <v>1.0311881610355889E-5</v>
      </c>
      <c r="P781" s="4">
        <f>SUM($O$235:O781)</f>
        <v>-1.5342599525904443E-3</v>
      </c>
      <c r="Q781" s="5">
        <f t="shared" si="190"/>
        <v>-1.1935093753642956E-6</v>
      </c>
      <c r="R781" s="4">
        <f>SUM($Q$54:Q781)*0.1+$O$8</f>
        <v>-7.7582693410814042E-5</v>
      </c>
      <c r="S781" s="4">
        <f>SUM($R$235:R781)</f>
        <v>1.3240725190990494E-2</v>
      </c>
      <c r="T781">
        <f t="shared" si="191"/>
        <v>7.8264993574537296E-5</v>
      </c>
      <c r="U781">
        <f t="shared" si="192"/>
        <v>1.3329319456951021E-2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1141.3195647927887</v>
      </c>
      <c r="E782">
        <f t="shared" si="180"/>
        <v>-165.19629016854003</v>
      </c>
      <c r="F782">
        <f t="shared" si="181"/>
        <v>0</v>
      </c>
      <c r="G782">
        <f t="shared" si="182"/>
        <v>2593.581755646057</v>
      </c>
      <c r="H782">
        <f t="shared" si="183"/>
        <v>17918.717167246621</v>
      </c>
      <c r="I782">
        <f t="shared" si="184"/>
        <v>18105.44369086267</v>
      </c>
      <c r="J782" s="41">
        <f t="shared" si="185"/>
        <v>1153.2129739403078</v>
      </c>
      <c r="K782">
        <f t="shared" si="186"/>
        <v>6.8303901873132178</v>
      </c>
      <c r="L782">
        <f t="shared" si="187"/>
        <v>0</v>
      </c>
      <c r="M782" s="41">
        <f t="shared" si="188"/>
        <v>6.8303901873132178</v>
      </c>
      <c r="N782" s="5">
        <f t="shared" si="189"/>
        <v>-1.7165696445963405E-7</v>
      </c>
      <c r="O782" s="4">
        <f>SUM($N$54:N782)*0.1+$O$30</f>
        <v>1.0294715913909928E-5</v>
      </c>
      <c r="P782" s="4">
        <f>SUM($O$235:O782)</f>
        <v>-1.5239652366765344E-3</v>
      </c>
      <c r="Q782" s="5">
        <f t="shared" si="190"/>
        <v>-1.1859555185581928E-6</v>
      </c>
      <c r="R782" s="4">
        <f>SUM($Q$54:Q782)*0.1+$O$8</f>
        <v>-7.7701288962669853E-5</v>
      </c>
      <c r="S782" s="4">
        <f>SUM($R$235:R782)</f>
        <v>1.3163023902027825E-2</v>
      </c>
      <c r="T782">
        <f t="shared" si="191"/>
        <v>7.8380300345229798E-5</v>
      </c>
      <c r="U782">
        <f t="shared" si="192"/>
        <v>1.3250949712679254E-2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1141.3195647927887</v>
      </c>
      <c r="E783">
        <f t="shared" si="180"/>
        <v>-165.19629016854003</v>
      </c>
      <c r="F783">
        <f t="shared" si="181"/>
        <v>0</v>
      </c>
      <c r="G783">
        <f t="shared" si="182"/>
        <v>2577.0621266292037</v>
      </c>
      <c r="H783">
        <f t="shared" si="183"/>
        <v>17804.585210767349</v>
      </c>
      <c r="I783">
        <f t="shared" si="184"/>
        <v>17990.122393468646</v>
      </c>
      <c r="J783" s="41">
        <f t="shared" si="185"/>
        <v>1153.2129739403078</v>
      </c>
      <c r="K783">
        <f t="shared" si="186"/>
        <v>6.7868845173303329</v>
      </c>
      <c r="L783">
        <f t="shared" si="187"/>
        <v>0</v>
      </c>
      <c r="M783" s="41">
        <f t="shared" si="188"/>
        <v>6.7868845173303329</v>
      </c>
      <c r="N783" s="5">
        <f t="shared" si="189"/>
        <v>-1.7056360799810775E-7</v>
      </c>
      <c r="O783" s="4">
        <f>SUM($N$54:N783)*0.1+$O$30</f>
        <v>1.0277659553110115E-5</v>
      </c>
      <c r="P783" s="4">
        <f>SUM($O$235:O783)</f>
        <v>-1.5136875771234242E-3</v>
      </c>
      <c r="Q783" s="5">
        <f t="shared" si="190"/>
        <v>-1.1784016617520901E-6</v>
      </c>
      <c r="R783" s="4">
        <f>SUM($Q$54:Q783)*0.1+$O$8</f>
        <v>-7.781912912884509E-5</v>
      </c>
      <c r="S783" s="4">
        <f>SUM($R$235:R783)</f>
        <v>1.3085204772898981E-2</v>
      </c>
      <c r="T783">
        <f t="shared" si="191"/>
        <v>7.8494886102608631E-5</v>
      </c>
      <c r="U783">
        <f t="shared" si="192"/>
        <v>1.3172464994443373E-2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1141.3195647927887</v>
      </c>
      <c r="E784">
        <f t="shared" si="180"/>
        <v>-165.19629016854003</v>
      </c>
      <c r="F784">
        <f t="shared" si="181"/>
        <v>0</v>
      </c>
      <c r="G784">
        <f t="shared" si="182"/>
        <v>2560.5424976123468</v>
      </c>
      <c r="H784">
        <f t="shared" si="183"/>
        <v>17690.453254288077</v>
      </c>
      <c r="I784">
        <f t="shared" si="184"/>
        <v>17874.801096074621</v>
      </c>
      <c r="J784" s="41">
        <f t="shared" si="185"/>
        <v>1153.2129739403078</v>
      </c>
      <c r="K784">
        <f t="shared" si="186"/>
        <v>6.7433788473474481</v>
      </c>
      <c r="L784">
        <f t="shared" si="187"/>
        <v>0</v>
      </c>
      <c r="M784" s="41">
        <f t="shared" si="188"/>
        <v>6.7433788473474481</v>
      </c>
      <c r="N784" s="5">
        <f t="shared" si="189"/>
        <v>-1.6947025153658122E-7</v>
      </c>
      <c r="O784" s="4">
        <f>SUM($N$54:N784)*0.1+$O$30</f>
        <v>1.0260712527956457E-5</v>
      </c>
      <c r="P784" s="4">
        <f>SUM($O$235:O784)</f>
        <v>-1.5034268645954677E-3</v>
      </c>
      <c r="Q784" s="5">
        <f t="shared" si="190"/>
        <v>-1.1708478049459874E-6</v>
      </c>
      <c r="R784" s="4">
        <f>SUM($Q$54:Q784)*0.1+$O$8</f>
        <v>-7.7936213909339671E-5</v>
      </c>
      <c r="S784" s="4">
        <f>SUM($R$235:R784)</f>
        <v>1.3007268558989642E-2</v>
      </c>
      <c r="T784">
        <f t="shared" si="191"/>
        <v>7.8608750531373504E-5</v>
      </c>
      <c r="U784">
        <f t="shared" si="192"/>
        <v>1.3093866033485597E-2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1141.3195647927887</v>
      </c>
      <c r="E785">
        <f t="shared" si="180"/>
        <v>-165.19629016854003</v>
      </c>
      <c r="F785">
        <f t="shared" si="181"/>
        <v>0</v>
      </c>
      <c r="G785">
        <f t="shared" si="182"/>
        <v>2544.0228685954935</v>
      </c>
      <c r="H785">
        <f t="shared" si="183"/>
        <v>17576.32129780879</v>
      </c>
      <c r="I785">
        <f t="shared" si="184"/>
        <v>17759.479798680582</v>
      </c>
      <c r="J785" s="41">
        <f t="shared" si="185"/>
        <v>1153.2129739403078</v>
      </c>
      <c r="K785">
        <f t="shared" si="186"/>
        <v>6.6998731773645579</v>
      </c>
      <c r="L785">
        <f t="shared" si="187"/>
        <v>0</v>
      </c>
      <c r="M785" s="41">
        <f t="shared" si="188"/>
        <v>6.6998731773645579</v>
      </c>
      <c r="N785" s="5">
        <f t="shared" si="189"/>
        <v>-1.6837689507505492E-7</v>
      </c>
      <c r="O785" s="4">
        <f>SUM($N$54:N785)*0.1+$O$30</f>
        <v>1.0243874838448954E-5</v>
      </c>
      <c r="P785" s="4">
        <f>SUM($O$235:O785)</f>
        <v>-1.4931829897570188E-3</v>
      </c>
      <c r="Q785" s="5">
        <f t="shared" si="190"/>
        <v>-1.1632939481398837E-6</v>
      </c>
      <c r="R785" s="4">
        <f>SUM($Q$54:Q785)*0.1+$O$8</f>
        <v>-7.8052543304153678E-5</v>
      </c>
      <c r="S785" s="4">
        <f>SUM($R$235:R785)</f>
        <v>1.2929216015685488E-2</v>
      </c>
      <c r="T785">
        <f t="shared" si="191"/>
        <v>7.8721893320426387E-5</v>
      </c>
      <c r="U785">
        <f t="shared" si="192"/>
        <v>1.3015153561182359E-2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1141.3195647927887</v>
      </c>
      <c r="E786">
        <f t="shared" si="180"/>
        <v>-165.19629016854003</v>
      </c>
      <c r="F786">
        <f t="shared" si="181"/>
        <v>0</v>
      </c>
      <c r="G786">
        <f t="shared" si="182"/>
        <v>2527.5032395786438</v>
      </c>
      <c r="H786">
        <f t="shared" si="183"/>
        <v>17462.189341329518</v>
      </c>
      <c r="I786">
        <f t="shared" si="184"/>
        <v>17644.158501286558</v>
      </c>
      <c r="J786" s="41">
        <f t="shared" si="185"/>
        <v>1153.2129739403078</v>
      </c>
      <c r="K786">
        <f t="shared" si="186"/>
        <v>6.6563675073816739</v>
      </c>
      <c r="L786">
        <f t="shared" si="187"/>
        <v>0</v>
      </c>
      <c r="M786" s="41">
        <f t="shared" si="188"/>
        <v>6.6563675073816739</v>
      </c>
      <c r="N786" s="5">
        <f t="shared" si="189"/>
        <v>-1.6728353861352888E-7</v>
      </c>
      <c r="O786" s="4">
        <f>SUM($N$54:N786)*0.1+$O$30</f>
        <v>1.0227146484587605E-5</v>
      </c>
      <c r="P786" s="4">
        <f>SUM($O$235:O786)</f>
        <v>-1.4829558432724313E-3</v>
      </c>
      <c r="Q786" s="5">
        <f t="shared" si="190"/>
        <v>-1.1557400913337808E-6</v>
      </c>
      <c r="R786" s="4">
        <f>SUM($Q$54:Q786)*0.1+$O$8</f>
        <v>-7.8168117313287056E-5</v>
      </c>
      <c r="S786" s="4">
        <f>SUM($R$235:R786)</f>
        <v>1.28510478983722E-2</v>
      </c>
      <c r="T786">
        <f t="shared" si="191"/>
        <v>7.8834314162812502E-5</v>
      </c>
      <c r="U786">
        <f t="shared" si="192"/>
        <v>1.2936328309043196E-2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1141.3195647927887</v>
      </c>
      <c r="E787">
        <f t="shared" si="180"/>
        <v>-165.19629016854003</v>
      </c>
      <c r="F787">
        <f t="shared" si="181"/>
        <v>0</v>
      </c>
      <c r="G787">
        <f t="shared" si="182"/>
        <v>2510.9836105617906</v>
      </c>
      <c r="H787">
        <f t="shared" si="183"/>
        <v>17348.05738485025</v>
      </c>
      <c r="I787">
        <f t="shared" si="184"/>
        <v>17528.837203892541</v>
      </c>
      <c r="J787" s="41">
        <f t="shared" si="185"/>
        <v>1153.2129739403078</v>
      </c>
      <c r="K787">
        <f t="shared" si="186"/>
        <v>6.6128618373987917</v>
      </c>
      <c r="L787">
        <f t="shared" si="187"/>
        <v>0</v>
      </c>
      <c r="M787" s="41">
        <f t="shared" si="188"/>
        <v>6.6128618373987917</v>
      </c>
      <c r="N787" s="5">
        <f t="shared" si="189"/>
        <v>-1.6619018215200258E-7</v>
      </c>
      <c r="O787" s="4">
        <f>SUM($N$54:N787)*0.1+$O$30</f>
        <v>1.0210527466372404E-5</v>
      </c>
      <c r="P787" s="4">
        <f>SUM($O$235:O787)</f>
        <v>-1.472745315806059E-3</v>
      </c>
      <c r="Q787" s="5">
        <f t="shared" si="190"/>
        <v>-1.1481862345276783E-6</v>
      </c>
      <c r="R787" s="4">
        <f>SUM($Q$54:Q787)*0.1+$O$8</f>
        <v>-7.8282935936739806E-5</v>
      </c>
      <c r="S787" s="4">
        <f>SUM($R$235:R787)</f>
        <v>1.277276496243546E-2</v>
      </c>
      <c r="T787">
        <f t="shared" si="191"/>
        <v>7.8946012755662682E-5</v>
      </c>
      <c r="U787">
        <f t="shared" si="192"/>
        <v>1.2857391008709643E-2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1141.3195647927887</v>
      </c>
      <c r="E788">
        <f t="shared" si="180"/>
        <v>-165.19629016854003</v>
      </c>
      <c r="F788">
        <f t="shared" si="181"/>
        <v>0</v>
      </c>
      <c r="G788">
        <f t="shared" si="182"/>
        <v>2494.4639815449409</v>
      </c>
      <c r="H788">
        <f t="shared" si="183"/>
        <v>17233.925428370978</v>
      </c>
      <c r="I788">
        <f t="shared" si="184"/>
        <v>17413.515906498516</v>
      </c>
      <c r="J788" s="41">
        <f t="shared" si="185"/>
        <v>1153.2129739403078</v>
      </c>
      <c r="K788">
        <f t="shared" si="186"/>
        <v>6.5693561674159069</v>
      </c>
      <c r="L788">
        <f t="shared" si="187"/>
        <v>0</v>
      </c>
      <c r="M788" s="41">
        <f t="shared" si="188"/>
        <v>6.5693561674159069</v>
      </c>
      <c r="N788" s="5">
        <f t="shared" si="189"/>
        <v>-1.6509682569047652E-7</v>
      </c>
      <c r="O788" s="4">
        <f>SUM($N$54:N788)*0.1+$O$30</f>
        <v>1.0194017783803358E-5</v>
      </c>
      <c r="P788" s="4">
        <f>SUM($O$235:O788)</f>
        <v>-1.4625512980222556E-3</v>
      </c>
      <c r="Q788" s="5">
        <f t="shared" si="190"/>
        <v>-1.1406323777215757E-6</v>
      </c>
      <c r="R788" s="4">
        <f>SUM($Q$54:Q788)*0.1+$O$8</f>
        <v>-7.8396999174511981E-5</v>
      </c>
      <c r="S788" s="4">
        <f>SUM($R$235:R788)</f>
        <v>1.2694367963260948E-2</v>
      </c>
      <c r="T788">
        <f t="shared" si="191"/>
        <v>7.9056988800136656E-5</v>
      </c>
      <c r="U788">
        <f t="shared" si="192"/>
        <v>1.277834239195415E-2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1141.3195647927887</v>
      </c>
      <c r="E789">
        <f t="shared" si="180"/>
        <v>-165.19629016854003</v>
      </c>
      <c r="F789">
        <f t="shared" si="181"/>
        <v>0</v>
      </c>
      <c r="G789">
        <f t="shared" si="182"/>
        <v>2477.944352528084</v>
      </c>
      <c r="H789">
        <f t="shared" si="183"/>
        <v>17119.793471891706</v>
      </c>
      <c r="I789">
        <f t="shared" si="184"/>
        <v>17298.194609104492</v>
      </c>
      <c r="J789" s="41">
        <f t="shared" si="185"/>
        <v>1153.2129739403078</v>
      </c>
      <c r="K789">
        <f t="shared" si="186"/>
        <v>6.525850497433022</v>
      </c>
      <c r="L789">
        <f t="shared" si="187"/>
        <v>0</v>
      </c>
      <c r="M789" s="41">
        <f t="shared" si="188"/>
        <v>6.525850497433022</v>
      </c>
      <c r="N789" s="5">
        <f t="shared" si="189"/>
        <v>-1.6400346922894998E-7</v>
      </c>
      <c r="O789" s="4">
        <f>SUM($N$54:N789)*0.1+$O$30</f>
        <v>1.017761743688046E-5</v>
      </c>
      <c r="P789" s="4">
        <f>SUM($O$235:O789)</f>
        <v>-1.4523736805853752E-3</v>
      </c>
      <c r="Q789" s="5">
        <f t="shared" si="190"/>
        <v>-1.1330785209154728E-6</v>
      </c>
      <c r="R789" s="4">
        <f>SUM($Q$54:Q789)*0.1+$O$8</f>
        <v>-7.8510307026603501E-5</v>
      </c>
      <c r="S789" s="4">
        <f>SUM($R$235:R789)</f>
        <v>1.2615857656234344E-2</v>
      </c>
      <c r="T789">
        <f t="shared" si="191"/>
        <v>7.9167242001367211E-5</v>
      </c>
      <c r="U789">
        <f t="shared" si="192"/>
        <v>1.2699183190678991E-2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1141.3195647927887</v>
      </c>
      <c r="E790">
        <f t="shared" si="180"/>
        <v>-165.19629016854003</v>
      </c>
      <c r="F790">
        <f t="shared" si="181"/>
        <v>0</v>
      </c>
      <c r="G790">
        <f t="shared" si="182"/>
        <v>2461.4247235112307</v>
      </c>
      <c r="H790">
        <f t="shared" si="183"/>
        <v>17005.661515412434</v>
      </c>
      <c r="I790">
        <f t="shared" si="184"/>
        <v>17182.873311710468</v>
      </c>
      <c r="J790" s="41">
        <f t="shared" si="185"/>
        <v>1153.2129739403078</v>
      </c>
      <c r="K790">
        <f t="shared" si="186"/>
        <v>6.4823448274501372</v>
      </c>
      <c r="L790">
        <f t="shared" si="187"/>
        <v>0</v>
      </c>
      <c r="M790" s="41">
        <f t="shared" si="188"/>
        <v>6.4823448274501372</v>
      </c>
      <c r="N790" s="5">
        <f t="shared" si="189"/>
        <v>-1.6291011276742371E-7</v>
      </c>
      <c r="O790" s="4">
        <f>SUM($N$54:N790)*0.1+$O$30</f>
        <v>1.0161326425603717E-5</v>
      </c>
      <c r="P790" s="4">
        <f>SUM($O$235:O790)</f>
        <v>-1.4422123541597716E-3</v>
      </c>
      <c r="Q790" s="5">
        <f t="shared" si="190"/>
        <v>-1.1255246641093701E-6</v>
      </c>
      <c r="R790" s="4">
        <f>SUM($Q$54:Q790)*0.1+$O$8</f>
        <v>-7.8622859493014446E-5</v>
      </c>
      <c r="S790" s="4">
        <f>SUM($R$235:R790)</f>
        <v>1.253723479674133E-2</v>
      </c>
      <c r="T790">
        <f t="shared" si="191"/>
        <v>7.9276772068405794E-5</v>
      </c>
      <c r="U790">
        <f t="shared" si="192"/>
        <v>1.2619914136915223E-2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1141.3195647927887</v>
      </c>
      <c r="E791">
        <f t="shared" si="180"/>
        <v>-165.19629016854003</v>
      </c>
      <c r="F791">
        <f t="shared" si="181"/>
        <v>0</v>
      </c>
      <c r="G791">
        <f t="shared" si="182"/>
        <v>2444.9050944943701</v>
      </c>
      <c r="H791">
        <f t="shared" si="183"/>
        <v>16891.529558933165</v>
      </c>
      <c r="I791">
        <f t="shared" si="184"/>
        <v>17067.552014316447</v>
      </c>
      <c r="J791" s="41">
        <f t="shared" si="185"/>
        <v>1153.2129739403078</v>
      </c>
      <c r="K791">
        <f t="shared" si="186"/>
        <v>6.4388391574672541</v>
      </c>
      <c r="L791">
        <f t="shared" si="187"/>
        <v>0</v>
      </c>
      <c r="M791" s="41">
        <f t="shared" si="188"/>
        <v>6.4388391574672541</v>
      </c>
      <c r="N791" s="5">
        <f t="shared" si="189"/>
        <v>-1.6181675630589694E-7</v>
      </c>
      <c r="O791" s="4">
        <f>SUM($N$54:N791)*0.1+$O$30</f>
        <v>1.0145144749973128E-5</v>
      </c>
      <c r="P791" s="4">
        <f>SUM($O$235:O791)</f>
        <v>-1.4320672094097985E-3</v>
      </c>
      <c r="Q791" s="5">
        <f t="shared" si="190"/>
        <v>-1.1179708073032675E-6</v>
      </c>
      <c r="R791" s="4">
        <f>SUM($Q$54:Q791)*0.1+$O$8</f>
        <v>-7.8734656573744763E-5</v>
      </c>
      <c r="S791" s="4">
        <f>SUM($R$235:R791)</f>
        <v>1.2458500140167585E-2</v>
      </c>
      <c r="T791">
        <f t="shared" si="191"/>
        <v>7.9385578714168465E-5</v>
      </c>
      <c r="U791">
        <f t="shared" si="192"/>
        <v>1.2540535962821625E-2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1141.3195647927887</v>
      </c>
      <c r="E792">
        <f t="shared" si="180"/>
        <v>-165.19629016854003</v>
      </c>
      <c r="F792">
        <f t="shared" si="181"/>
        <v>0</v>
      </c>
      <c r="G792">
        <f t="shared" si="182"/>
        <v>2428.3854654775205</v>
      </c>
      <c r="H792">
        <f t="shared" si="183"/>
        <v>16777.397602453893</v>
      </c>
      <c r="I792">
        <f t="shared" si="184"/>
        <v>16952.230716922422</v>
      </c>
      <c r="J792" s="41">
        <f t="shared" si="185"/>
        <v>1153.2129739403078</v>
      </c>
      <c r="K792">
        <f t="shared" si="186"/>
        <v>6.3953334874843693</v>
      </c>
      <c r="L792">
        <f t="shared" si="187"/>
        <v>0</v>
      </c>
      <c r="M792" s="41">
        <f t="shared" si="188"/>
        <v>6.3953334874843693</v>
      </c>
      <c r="N792" s="5">
        <f t="shared" si="189"/>
        <v>-1.6072339984437088E-7</v>
      </c>
      <c r="O792" s="4">
        <f>SUM($N$54:N792)*0.1+$O$30</f>
        <v>1.0129072409988688E-5</v>
      </c>
      <c r="P792" s="4">
        <f>SUM($O$235:O792)</f>
        <v>-1.4219381369998099E-3</v>
      </c>
      <c r="Q792" s="5">
        <f t="shared" si="190"/>
        <v>-1.1104169504971648E-6</v>
      </c>
      <c r="R792" s="4">
        <f>SUM($Q$54:Q792)*0.1+$O$8</f>
        <v>-7.8845698268794451E-5</v>
      </c>
      <c r="S792" s="4">
        <f>SUM($R$235:R792)</f>
        <v>1.237965444189879E-2</v>
      </c>
      <c r="T792">
        <f t="shared" si="191"/>
        <v>7.9493661655383389E-5</v>
      </c>
      <c r="U792">
        <f t="shared" si="192"/>
        <v>1.2461049400683674E-2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1141.3195647927887</v>
      </c>
      <c r="E793">
        <f t="shared" si="180"/>
        <v>-165.19629016854003</v>
      </c>
      <c r="F793">
        <f t="shared" si="181"/>
        <v>0</v>
      </c>
      <c r="G793">
        <f t="shared" si="182"/>
        <v>2411.8658364606708</v>
      </c>
      <c r="H793">
        <f t="shared" si="183"/>
        <v>16663.265645974621</v>
      </c>
      <c r="I793">
        <f t="shared" si="184"/>
        <v>16836.909419528401</v>
      </c>
      <c r="J793" s="41">
        <f t="shared" si="185"/>
        <v>1153.2129739403078</v>
      </c>
      <c r="K793">
        <f t="shared" si="186"/>
        <v>6.3518278175014862</v>
      </c>
      <c r="L793">
        <f t="shared" si="187"/>
        <v>0</v>
      </c>
      <c r="M793" s="41">
        <f t="shared" si="188"/>
        <v>6.3518278175014862</v>
      </c>
      <c r="N793" s="5">
        <f t="shared" si="189"/>
        <v>-1.5963004338284481E-7</v>
      </c>
      <c r="O793" s="4">
        <f>SUM($N$54:N793)*0.1+$O$30</f>
        <v>1.0113109405650402E-5</v>
      </c>
      <c r="P793" s="4">
        <f>SUM($O$235:O793)</f>
        <v>-1.4118250275941596E-3</v>
      </c>
      <c r="Q793" s="5">
        <f t="shared" si="190"/>
        <v>-1.1028630936910621E-6</v>
      </c>
      <c r="R793" s="4">
        <f>SUM($Q$54:Q793)*0.1+$O$8</f>
        <v>-7.8955984578163565E-5</v>
      </c>
      <c r="S793" s="4">
        <f>SUM($R$235:R793)</f>
        <v>1.2300698457320626E-2</v>
      </c>
      <c r="T793">
        <f t="shared" si="191"/>
        <v>7.9601020612538991E-5</v>
      </c>
      <c r="U793">
        <f t="shared" si="192"/>
        <v>1.238145518291252E-2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1141.3195647927887</v>
      </c>
      <c r="E794">
        <f t="shared" si="180"/>
        <v>-165.19629016854003</v>
      </c>
      <c r="F794">
        <f t="shared" si="181"/>
        <v>0</v>
      </c>
      <c r="G794">
        <f t="shared" si="182"/>
        <v>2395.3462074438103</v>
      </c>
      <c r="H794">
        <f t="shared" si="183"/>
        <v>16549.133689495335</v>
      </c>
      <c r="I794">
        <f t="shared" si="184"/>
        <v>16721.588122134359</v>
      </c>
      <c r="J794" s="41">
        <f t="shared" si="185"/>
        <v>1153.2129739403078</v>
      </c>
      <c r="K794">
        <f t="shared" si="186"/>
        <v>6.3083221475185942</v>
      </c>
      <c r="L794">
        <f t="shared" si="187"/>
        <v>0</v>
      </c>
      <c r="M794" s="41">
        <f t="shared" si="188"/>
        <v>6.3083221475185942</v>
      </c>
      <c r="N794" s="5">
        <f t="shared" si="189"/>
        <v>-1.5853668692131804E-7</v>
      </c>
      <c r="O794" s="4">
        <f>SUM($N$54:N794)*0.1+$O$30</f>
        <v>1.0097255736958277E-5</v>
      </c>
      <c r="P794" s="4">
        <f>SUM($O$235:O794)</f>
        <v>-1.4017277718572014E-3</v>
      </c>
      <c r="Q794" s="5">
        <f t="shared" si="190"/>
        <v>-1.0953092368849584E-6</v>
      </c>
      <c r="R794" s="4">
        <f>SUM($Q$54:Q794)*0.1+$O$8</f>
        <v>-7.9065515501852024E-5</v>
      </c>
      <c r="S794" s="4">
        <f>SUM($R$235:R794)</f>
        <v>1.2221632941818774E-2</v>
      </c>
      <c r="T794">
        <f t="shared" si="191"/>
        <v>7.9707655309832942E-5</v>
      </c>
      <c r="U794">
        <f t="shared" si="192"/>
        <v>1.2301754042043988E-2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1141.3195647927887</v>
      </c>
      <c r="E795">
        <f t="shared" si="180"/>
        <v>-165.19629016854003</v>
      </c>
      <c r="F795">
        <f t="shared" si="181"/>
        <v>0</v>
      </c>
      <c r="G795">
        <f t="shared" si="182"/>
        <v>2378.826578426957</v>
      </c>
      <c r="H795">
        <f t="shared" si="183"/>
        <v>16435.001733016063</v>
      </c>
      <c r="I795">
        <f t="shared" si="184"/>
        <v>16606.266824740334</v>
      </c>
      <c r="J795" s="41">
        <f t="shared" si="185"/>
        <v>1153.2129739403078</v>
      </c>
      <c r="K795">
        <f t="shared" si="186"/>
        <v>6.2648164775357094</v>
      </c>
      <c r="L795">
        <f t="shared" si="187"/>
        <v>0</v>
      </c>
      <c r="M795" s="41">
        <f t="shared" si="188"/>
        <v>6.2648164775357094</v>
      </c>
      <c r="N795" s="5">
        <f t="shared" si="189"/>
        <v>-1.5744333045979177E-7</v>
      </c>
      <c r="O795" s="4">
        <f>SUM($N$54:N795)*0.1+$O$30</f>
        <v>1.0081511403912294E-5</v>
      </c>
      <c r="P795" s="4">
        <f>SUM($O$235:O795)</f>
        <v>-1.391646260453289E-3</v>
      </c>
      <c r="Q795" s="5">
        <f t="shared" si="190"/>
        <v>-1.0877553800788555E-6</v>
      </c>
      <c r="R795" s="4">
        <f>SUM($Q$54:Q795)*0.1+$O$8</f>
        <v>-7.9174291039859907E-5</v>
      </c>
      <c r="S795" s="4">
        <f>SUM($R$235:R795)</f>
        <v>1.2142458650778913E-2</v>
      </c>
      <c r="T795">
        <f t="shared" si="191"/>
        <v>7.9813565475122432E-5</v>
      </c>
      <c r="U795">
        <f t="shared" si="192"/>
        <v>1.2221946710737586E-2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1141.3195647927887</v>
      </c>
      <c r="E796">
        <f t="shared" si="180"/>
        <v>-165.19629016854003</v>
      </c>
      <c r="F796">
        <f t="shared" si="181"/>
        <v>0</v>
      </c>
      <c r="G796">
        <f t="shared" si="182"/>
        <v>2362.3069494101073</v>
      </c>
      <c r="H796">
        <f t="shared" si="183"/>
        <v>16320.869776536791</v>
      </c>
      <c r="I796">
        <f t="shared" si="184"/>
        <v>16490.945527346314</v>
      </c>
      <c r="J796" s="41">
        <f t="shared" si="185"/>
        <v>1153.2129739403078</v>
      </c>
      <c r="K796">
        <f t="shared" si="186"/>
        <v>6.2213108075528263</v>
      </c>
      <c r="L796">
        <f t="shared" si="187"/>
        <v>0</v>
      </c>
      <c r="M796" s="41">
        <f t="shared" si="188"/>
        <v>6.2213108075528263</v>
      </c>
      <c r="N796" s="5">
        <f t="shared" si="189"/>
        <v>-1.5634997399826571E-7</v>
      </c>
      <c r="O796" s="4">
        <f>SUM($N$54:N796)*0.1+$O$30</f>
        <v>1.0065876406512473E-5</v>
      </c>
      <c r="P796" s="4">
        <f>SUM($O$235:O796)</f>
        <v>-1.3815803840467765E-3</v>
      </c>
      <c r="Q796" s="5">
        <f t="shared" si="190"/>
        <v>-1.0802015232727528E-6</v>
      </c>
      <c r="R796" s="4">
        <f>SUM($Q$54:Q796)*0.1+$O$8</f>
        <v>-7.9282311192187163E-5</v>
      </c>
      <c r="S796" s="4">
        <f>SUM($R$235:R796)</f>
        <v>1.2063176339586727E-2</v>
      </c>
      <c r="T796">
        <f t="shared" si="191"/>
        <v>7.9918750839874802E-5</v>
      </c>
      <c r="U796">
        <f t="shared" si="192"/>
        <v>1.2142033921775538E-2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1141.3195647927887</v>
      </c>
      <c r="E797">
        <f t="shared" si="180"/>
        <v>-165.19629016854003</v>
      </c>
      <c r="F797">
        <f t="shared" si="181"/>
        <v>0</v>
      </c>
      <c r="G797">
        <f t="shared" si="182"/>
        <v>2345.7873203932577</v>
      </c>
      <c r="H797">
        <f t="shared" si="183"/>
        <v>16206.737820057519</v>
      </c>
      <c r="I797">
        <f t="shared" si="184"/>
        <v>16375.624229952289</v>
      </c>
      <c r="J797" s="41">
        <f t="shared" si="185"/>
        <v>1153.2129739403078</v>
      </c>
      <c r="K797">
        <f t="shared" si="186"/>
        <v>6.1778051375699414</v>
      </c>
      <c r="L797">
        <f t="shared" si="187"/>
        <v>0</v>
      </c>
      <c r="M797" s="41">
        <f t="shared" si="188"/>
        <v>6.1778051375699414</v>
      </c>
      <c r="N797" s="5">
        <f t="shared" si="189"/>
        <v>-1.5525661753673964E-7</v>
      </c>
      <c r="O797" s="4">
        <f>SUM($N$54:N797)*0.1+$O$30</f>
        <v>1.0050350744758799E-5</v>
      </c>
      <c r="P797" s="4">
        <f>SUM($O$235:O797)</f>
        <v>-1.3715300333020178E-3</v>
      </c>
      <c r="Q797" s="5">
        <f t="shared" si="190"/>
        <v>-1.0726476664666502E-6</v>
      </c>
      <c r="R797" s="4">
        <f>SUM($Q$54:Q797)*0.1+$O$8</f>
        <v>-7.9389575958833844E-5</v>
      </c>
      <c r="S797" s="4">
        <f>SUM($R$235:R797)</f>
        <v>1.1983786763627893E-2</v>
      </c>
      <c r="T797">
        <f t="shared" si="191"/>
        <v>8.0023211139119646E-5</v>
      </c>
      <c r="U797">
        <f t="shared" si="192"/>
        <v>1.2062016408061817E-2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1141.3195647927887</v>
      </c>
      <c r="E798">
        <f t="shared" si="180"/>
        <v>-165.19629016854003</v>
      </c>
      <c r="F798">
        <f t="shared" si="181"/>
        <v>0</v>
      </c>
      <c r="G798">
        <f t="shared" si="182"/>
        <v>2329.2676913764044</v>
      </c>
      <c r="H798">
        <f t="shared" si="183"/>
        <v>16092.605863578246</v>
      </c>
      <c r="I798">
        <f t="shared" si="184"/>
        <v>16260.302932558265</v>
      </c>
      <c r="J798" s="41">
        <f t="shared" si="185"/>
        <v>1153.2129739403078</v>
      </c>
      <c r="K798">
        <f t="shared" si="186"/>
        <v>6.1342994675870566</v>
      </c>
      <c r="L798">
        <f t="shared" si="187"/>
        <v>0</v>
      </c>
      <c r="M798" s="41">
        <f t="shared" si="188"/>
        <v>6.1342994675870566</v>
      </c>
      <c r="N798" s="5">
        <f t="shared" si="189"/>
        <v>-1.5416326107521335E-7</v>
      </c>
      <c r="O798" s="4">
        <f>SUM($N$54:N798)*0.1+$O$30</f>
        <v>1.0034934418651273E-5</v>
      </c>
      <c r="P798" s="4">
        <f>SUM($O$235:O798)</f>
        <v>-1.3614950988833664E-3</v>
      </c>
      <c r="Q798" s="5">
        <f t="shared" si="190"/>
        <v>-1.0650938096605473E-6</v>
      </c>
      <c r="R798" s="4">
        <f>SUM($Q$54:Q798)*0.1+$O$8</f>
        <v>-7.9496085339799923E-5</v>
      </c>
      <c r="S798" s="4">
        <f>SUM($R$235:R798)</f>
        <v>1.1904290678288094E-2</v>
      </c>
      <c r="T798">
        <f t="shared" si="191"/>
        <v>8.0126946111401149E-5</v>
      </c>
      <c r="U798">
        <f t="shared" si="192"/>
        <v>1.1981894902621214E-2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1141.3195647927887</v>
      </c>
      <c r="E799">
        <f t="shared" si="180"/>
        <v>-165.19629016854003</v>
      </c>
      <c r="F799">
        <f t="shared" si="181"/>
        <v>0</v>
      </c>
      <c r="G799">
        <f t="shared" si="182"/>
        <v>2312.7480623595438</v>
      </c>
      <c r="H799">
        <f t="shared" si="183"/>
        <v>15978.473907098976</v>
      </c>
      <c r="I799">
        <f t="shared" si="184"/>
        <v>16144.981635164242</v>
      </c>
      <c r="J799" s="41">
        <f t="shared" si="185"/>
        <v>1153.2129739403078</v>
      </c>
      <c r="K799">
        <f t="shared" si="186"/>
        <v>6.0907937976041726</v>
      </c>
      <c r="L799">
        <f t="shared" si="187"/>
        <v>0</v>
      </c>
      <c r="M799" s="41">
        <f t="shared" si="188"/>
        <v>6.0907937976041726</v>
      </c>
      <c r="N799" s="5">
        <f t="shared" si="189"/>
        <v>-1.5306990461368657E-7</v>
      </c>
      <c r="O799" s="4">
        <f>SUM($N$54:N799)*0.1+$O$30</f>
        <v>1.0019627428189909E-5</v>
      </c>
      <c r="P799" s="4">
        <f>SUM($O$235:O799)</f>
        <v>-1.3514754714551765E-3</v>
      </c>
      <c r="Q799" s="5">
        <f t="shared" si="190"/>
        <v>-1.0575399528544446E-6</v>
      </c>
      <c r="R799" s="4">
        <f>SUM($Q$54:Q799)*0.1+$O$8</f>
        <v>-7.9601839335085374E-5</v>
      </c>
      <c r="S799" s="4">
        <f>SUM($R$235:R799)</f>
        <v>1.1824688838953008E-2</v>
      </c>
      <c r="T799">
        <f t="shared" si="191"/>
        <v>8.0229955498731766E-5</v>
      </c>
      <c r="U799">
        <f t="shared" si="192"/>
        <v>1.1901670138598398E-2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1141.3195647927887</v>
      </c>
      <c r="E800">
        <f t="shared" si="180"/>
        <v>-165.19629016854003</v>
      </c>
      <c r="F800">
        <f t="shared" si="181"/>
        <v>0</v>
      </c>
      <c r="G800">
        <f t="shared" si="182"/>
        <v>2296.2284333426942</v>
      </c>
      <c r="H800">
        <f t="shared" si="183"/>
        <v>15864.341950619704</v>
      </c>
      <c r="I800">
        <f t="shared" si="184"/>
        <v>16029.660337770218</v>
      </c>
      <c r="J800" s="41">
        <f t="shared" si="185"/>
        <v>1153.2129739403078</v>
      </c>
      <c r="K800">
        <f t="shared" si="186"/>
        <v>6.0472881276212878</v>
      </c>
      <c r="L800">
        <f t="shared" si="187"/>
        <v>0</v>
      </c>
      <c r="M800" s="41">
        <f t="shared" si="188"/>
        <v>6.0472881276212878</v>
      </c>
      <c r="N800" s="5">
        <f t="shared" si="189"/>
        <v>-1.5197654815216054E-7</v>
      </c>
      <c r="O800" s="4">
        <f>SUM($N$54:N800)*0.1+$O$30</f>
        <v>1.0004429773374686E-5</v>
      </c>
      <c r="P800" s="4">
        <f>SUM($O$235:O800)</f>
        <v>-1.3414710416818018E-3</v>
      </c>
      <c r="Q800" s="5">
        <f t="shared" si="190"/>
        <v>-1.0499860960483419E-6</v>
      </c>
      <c r="R800" s="4">
        <f>SUM($Q$54:Q800)*0.1+$O$8</f>
        <v>-7.9706837944690224E-5</v>
      </c>
      <c r="S800" s="4">
        <f>SUM($R$235:R800)</f>
        <v>1.1744982001008318E-2</v>
      </c>
      <c r="T800">
        <f t="shared" si="191"/>
        <v>8.033223904654653E-5</v>
      </c>
      <c r="U800">
        <f t="shared" si="192"/>
        <v>1.1821342849257024E-2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1141.3195647927887</v>
      </c>
      <c r="E801">
        <f t="shared" si="180"/>
        <v>-165.19629016854003</v>
      </c>
      <c r="F801">
        <f t="shared" si="181"/>
        <v>0</v>
      </c>
      <c r="G801">
        <f t="shared" si="182"/>
        <v>2279.7088043258445</v>
      </c>
      <c r="H801">
        <f t="shared" si="183"/>
        <v>15750.209994140432</v>
      </c>
      <c r="I801">
        <f t="shared" si="184"/>
        <v>15914.339040376195</v>
      </c>
      <c r="J801" s="41">
        <f t="shared" si="185"/>
        <v>1153.2129739403078</v>
      </c>
      <c r="K801">
        <f t="shared" si="186"/>
        <v>6.0037824576384038</v>
      </c>
      <c r="L801">
        <f t="shared" si="187"/>
        <v>0</v>
      </c>
      <c r="M801" s="41">
        <f t="shared" si="188"/>
        <v>6.0037824576384038</v>
      </c>
      <c r="N801" s="5">
        <f t="shared" si="189"/>
        <v>-1.5088319169063447E-7</v>
      </c>
      <c r="O801" s="4">
        <f>SUM($N$54:N801)*0.1+$O$30</f>
        <v>9.9893414542056241E-6</v>
      </c>
      <c r="P801" s="4">
        <f>SUM($O$235:O801)</f>
        <v>-1.3314817002275962E-3</v>
      </c>
      <c r="Q801" s="5">
        <f t="shared" si="190"/>
        <v>-1.0424322392422391E-6</v>
      </c>
      <c r="R801" s="4">
        <f>SUM($Q$54:Q801)*0.1+$O$8</f>
        <v>-7.9811081168614472E-5</v>
      </c>
      <c r="S801" s="4">
        <f>SUM($R$235:R801)</f>
        <v>1.1665170919839703E-2</v>
      </c>
      <c r="T801">
        <f t="shared" si="191"/>
        <v>8.0433796503658081E-5</v>
      </c>
      <c r="U801">
        <f t="shared" si="192"/>
        <v>1.1740913767978828E-2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1141.3195647927887</v>
      </c>
      <c r="E802">
        <f t="shared" si="180"/>
        <v>-165.19629016854003</v>
      </c>
      <c r="F802">
        <f t="shared" si="181"/>
        <v>0</v>
      </c>
      <c r="G802">
        <f t="shared" si="182"/>
        <v>2263.1891753089913</v>
      </c>
      <c r="H802">
        <f t="shared" si="183"/>
        <v>15636.07803766116</v>
      </c>
      <c r="I802">
        <f t="shared" si="184"/>
        <v>15799.017742982172</v>
      </c>
      <c r="J802" s="41">
        <f t="shared" si="185"/>
        <v>1153.2129739403078</v>
      </c>
      <c r="K802">
        <f t="shared" si="186"/>
        <v>5.9602767876555198</v>
      </c>
      <c r="L802">
        <f t="shared" si="187"/>
        <v>0</v>
      </c>
      <c r="M802" s="41">
        <f t="shared" si="188"/>
        <v>5.9602767876555198</v>
      </c>
      <c r="N802" s="5">
        <f t="shared" si="189"/>
        <v>-1.4978983522910818E-7</v>
      </c>
      <c r="O802" s="4">
        <f>SUM($N$54:N802)*0.1+$O$30</f>
        <v>9.9743624706827172E-6</v>
      </c>
      <c r="P802" s="4">
        <f>SUM($O$235:O802)</f>
        <v>-1.3215073377569136E-3</v>
      </c>
      <c r="Q802" s="5">
        <f t="shared" si="190"/>
        <v>-1.0348783824361364E-6</v>
      </c>
      <c r="R802" s="4">
        <f>SUM($Q$54:Q802)*0.1+$O$8</f>
        <v>-7.9914569006858091E-5</v>
      </c>
      <c r="S802" s="4">
        <f>SUM($R$235:R802)</f>
        <v>1.1585256350832846E-2</v>
      </c>
      <c r="T802">
        <f t="shared" si="191"/>
        <v>8.0534627622212595E-5</v>
      </c>
      <c r="U802">
        <f t="shared" si="192"/>
        <v>1.1660383628262758E-2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1141.3195647927887</v>
      </c>
      <c r="E803">
        <f t="shared" si="180"/>
        <v>-165.19629016854003</v>
      </c>
      <c r="F803">
        <f t="shared" si="181"/>
        <v>0</v>
      </c>
      <c r="G803">
        <f t="shared" si="182"/>
        <v>2246.6695462921416</v>
      </c>
      <c r="H803">
        <f t="shared" si="183"/>
        <v>15521.94608118189</v>
      </c>
      <c r="I803">
        <f t="shared" si="184"/>
        <v>15683.69644558815</v>
      </c>
      <c r="J803" s="41">
        <f t="shared" si="185"/>
        <v>1153.2129739403078</v>
      </c>
      <c r="K803">
        <f t="shared" si="186"/>
        <v>5.9167711176726359</v>
      </c>
      <c r="L803">
        <f t="shared" si="187"/>
        <v>0</v>
      </c>
      <c r="M803" s="41">
        <f t="shared" si="188"/>
        <v>5.9167711176726359</v>
      </c>
      <c r="N803" s="5">
        <f t="shared" si="189"/>
        <v>-1.4869647876758214E-7</v>
      </c>
      <c r="O803" s="4">
        <f>SUM($N$54:N803)*0.1+$O$30</f>
        <v>9.9594928228059583E-6</v>
      </c>
      <c r="P803" s="4">
        <f>SUM($O$235:O803)</f>
        <v>-1.3115478449341076E-3</v>
      </c>
      <c r="Q803" s="5">
        <f t="shared" si="190"/>
        <v>-1.0273245256300337E-6</v>
      </c>
      <c r="R803" s="4">
        <f>SUM($Q$54:Q803)*0.1+$O$8</f>
        <v>-8.0017301459421109E-5</v>
      </c>
      <c r="S803" s="4">
        <f>SUM($R$235:R803)</f>
        <v>1.1505239049373424E-2</v>
      </c>
      <c r="T803">
        <f t="shared" si="191"/>
        <v>8.063473215764655E-5</v>
      </c>
      <c r="U803">
        <f t="shared" si="192"/>
        <v>1.1579753163724104E-2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1141.3195647927887</v>
      </c>
      <c r="E804">
        <f t="shared" si="180"/>
        <v>-165.19629016854003</v>
      </c>
      <c r="F804">
        <f t="shared" si="181"/>
        <v>0</v>
      </c>
      <c r="G804">
        <f t="shared" si="182"/>
        <v>2230.149917275281</v>
      </c>
      <c r="H804">
        <f t="shared" si="183"/>
        <v>15407.814124702603</v>
      </c>
      <c r="I804">
        <f t="shared" si="184"/>
        <v>15568.375148194111</v>
      </c>
      <c r="J804" s="41">
        <f t="shared" si="185"/>
        <v>1153.2129739403078</v>
      </c>
      <c r="K804">
        <f t="shared" si="186"/>
        <v>5.8732654476897457</v>
      </c>
      <c r="L804">
        <f t="shared" si="187"/>
        <v>0</v>
      </c>
      <c r="M804" s="41">
        <f t="shared" si="188"/>
        <v>5.8732654476897457</v>
      </c>
      <c r="N804" s="5">
        <f t="shared" si="189"/>
        <v>-1.4760312230605536E-7</v>
      </c>
      <c r="O804" s="4">
        <f>SUM($N$54:N804)*0.1+$O$30</f>
        <v>9.9447325105753541E-6</v>
      </c>
      <c r="P804" s="4">
        <f>SUM($O$235:O804)</f>
        <v>-1.3016031124235322E-3</v>
      </c>
      <c r="Q804" s="5">
        <f t="shared" si="190"/>
        <v>-1.01977066882393E-6</v>
      </c>
      <c r="R804" s="4">
        <f>SUM($Q$54:Q804)*0.1+$O$8</f>
        <v>-8.0119278526303499E-5</v>
      </c>
      <c r="S804" s="4">
        <f>SUM($R$235:R804)</f>
        <v>1.1425119770847121E-2</v>
      </c>
      <c r="T804">
        <f t="shared" si="191"/>
        <v>8.0734109868644066E-5</v>
      </c>
      <c r="U804">
        <f t="shared" si="192"/>
        <v>1.1499023108093679E-2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1141.3195647927887</v>
      </c>
      <c r="E805">
        <f t="shared" si="180"/>
        <v>-165.19629016854003</v>
      </c>
      <c r="F805">
        <f t="shared" si="181"/>
        <v>0</v>
      </c>
      <c r="G805">
        <f t="shared" si="182"/>
        <v>2213.6302882584314</v>
      </c>
      <c r="H805">
        <f t="shared" si="183"/>
        <v>15293.682168223331</v>
      </c>
      <c r="I805">
        <f t="shared" si="184"/>
        <v>15453.053850800086</v>
      </c>
      <c r="J805" s="41">
        <f t="shared" si="185"/>
        <v>1153.2129739403078</v>
      </c>
      <c r="K805">
        <f t="shared" si="186"/>
        <v>5.8297597777068608</v>
      </c>
      <c r="L805">
        <f t="shared" si="187"/>
        <v>0</v>
      </c>
      <c r="M805" s="41">
        <f t="shared" si="188"/>
        <v>5.8297597777068608</v>
      </c>
      <c r="N805" s="5">
        <f t="shared" si="189"/>
        <v>-1.465097658445293E-7</v>
      </c>
      <c r="O805" s="4">
        <f>SUM($N$54:N805)*0.1+$O$30</f>
        <v>9.9300815339909047E-6</v>
      </c>
      <c r="P805" s="4">
        <f>SUM($O$235:O805)</f>
        <v>-1.2916730308895413E-3</v>
      </c>
      <c r="Q805" s="5">
        <f t="shared" si="190"/>
        <v>-1.0122168120178273E-6</v>
      </c>
      <c r="R805" s="4">
        <f>SUM($Q$54:Q805)*0.1+$O$8</f>
        <v>-8.0220500207505287E-5</v>
      </c>
      <c r="S805" s="4">
        <f>SUM($R$235:R805)</f>
        <v>1.1344899270639617E-2</v>
      </c>
      <c r="T805">
        <f t="shared" si="191"/>
        <v>8.0832760517095183E-5</v>
      </c>
      <c r="U805">
        <f t="shared" si="192"/>
        <v>1.1418194195216978E-2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1141.3195647927887</v>
      </c>
      <c r="E806">
        <f t="shared" si="180"/>
        <v>-165.19629016854003</v>
      </c>
      <c r="F806">
        <f t="shared" si="181"/>
        <v>0</v>
      </c>
      <c r="G806">
        <f t="shared" si="182"/>
        <v>2197.1106592415781</v>
      </c>
      <c r="H806">
        <f t="shared" si="183"/>
        <v>15179.550211744088</v>
      </c>
      <c r="I806">
        <f t="shared" si="184"/>
        <v>15337.732553406091</v>
      </c>
      <c r="J806" s="41">
        <f t="shared" si="185"/>
        <v>1153.2129739403078</v>
      </c>
      <c r="K806">
        <f t="shared" si="186"/>
        <v>5.7862541077239866</v>
      </c>
      <c r="L806">
        <f t="shared" si="187"/>
        <v>0</v>
      </c>
      <c r="M806" s="41">
        <f t="shared" si="188"/>
        <v>5.7862541077239866</v>
      </c>
      <c r="N806" s="5">
        <f t="shared" si="189"/>
        <v>-1.45416409383003E-7</v>
      </c>
      <c r="O806" s="4">
        <f>SUM($N$54:N806)*0.1+$O$30</f>
        <v>9.9155398930526032E-6</v>
      </c>
      <c r="P806" s="4">
        <f>SUM($O$235:O806)</f>
        <v>-1.2817574909964886E-3</v>
      </c>
      <c r="Q806" s="5">
        <f t="shared" si="190"/>
        <v>-1.0046629552117265E-6</v>
      </c>
      <c r="R806" s="4">
        <f>SUM($Q$54:Q806)*0.1+$O$8</f>
        <v>-8.0320966503026473E-5</v>
      </c>
      <c r="S806" s="4">
        <f>SUM($R$235:R806)</f>
        <v>1.126457830413659E-2</v>
      </c>
      <c r="T806">
        <f t="shared" si="191"/>
        <v>8.0930683868054754E-5</v>
      </c>
      <c r="U806">
        <f t="shared" si="192"/>
        <v>1.1337267159053383E-2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1141.3195647927887</v>
      </c>
      <c r="E807">
        <f t="shared" si="180"/>
        <v>-165.19629016854003</v>
      </c>
      <c r="F807">
        <f t="shared" si="181"/>
        <v>0</v>
      </c>
      <c r="G807">
        <f t="shared" si="182"/>
        <v>2180.5910302247285</v>
      </c>
      <c r="H807">
        <f t="shared" si="183"/>
        <v>15065.418255264818</v>
      </c>
      <c r="I807">
        <f t="shared" si="184"/>
        <v>15222.41125601207</v>
      </c>
      <c r="J807" s="41">
        <f t="shared" si="185"/>
        <v>1153.2129739403078</v>
      </c>
      <c r="K807">
        <f t="shared" si="186"/>
        <v>5.7427484377411036</v>
      </c>
      <c r="L807">
        <f t="shared" si="187"/>
        <v>0</v>
      </c>
      <c r="M807" s="41">
        <f t="shared" si="188"/>
        <v>5.7427484377411036</v>
      </c>
      <c r="N807" s="5">
        <f t="shared" si="189"/>
        <v>-1.4432305292147697E-7</v>
      </c>
      <c r="O807" s="4">
        <f>SUM($N$54:N807)*0.1+$O$30</f>
        <v>9.9011075877604565E-6</v>
      </c>
      <c r="P807" s="4">
        <f>SUM($O$235:O807)</f>
        <v>-1.2718563834087282E-3</v>
      </c>
      <c r="Q807" s="5">
        <f t="shared" si="190"/>
        <v>-9.9710909840562388E-7</v>
      </c>
      <c r="R807" s="4">
        <f>SUM($Q$54:Q807)*0.1+$O$8</f>
        <v>-8.0420677412867031E-5</v>
      </c>
      <c r="S807" s="4">
        <f>SUM($R$235:R807)</f>
        <v>1.1184157626723723E-2</v>
      </c>
      <c r="T807">
        <f t="shared" si="191"/>
        <v>8.1027879689702046E-5</v>
      </c>
      <c r="U807">
        <f t="shared" si="192"/>
        <v>1.1256242733675387E-2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1141.3195647927887</v>
      </c>
      <c r="E808">
        <f t="shared" si="180"/>
        <v>-165.19629016854003</v>
      </c>
      <c r="F808">
        <f t="shared" si="181"/>
        <v>0</v>
      </c>
      <c r="G808">
        <f t="shared" si="182"/>
        <v>2164.0714012078752</v>
      </c>
      <c r="H808">
        <f t="shared" si="183"/>
        <v>14951.286298785546</v>
      </c>
      <c r="I808">
        <f t="shared" si="184"/>
        <v>15107.089958618048</v>
      </c>
      <c r="J808" s="41">
        <f t="shared" si="185"/>
        <v>1153.2129739403078</v>
      </c>
      <c r="K808">
        <f t="shared" si="186"/>
        <v>5.6992427677582196</v>
      </c>
      <c r="L808">
        <f t="shared" si="187"/>
        <v>0</v>
      </c>
      <c r="M808" s="41">
        <f t="shared" si="188"/>
        <v>5.6992427677582196</v>
      </c>
      <c r="N808" s="5">
        <f t="shared" si="189"/>
        <v>-1.4322969645995067E-7</v>
      </c>
      <c r="O808" s="4">
        <f>SUM($N$54:N808)*0.1+$O$30</f>
        <v>9.8867846181144577E-6</v>
      </c>
      <c r="P808" s="4">
        <f>SUM($O$235:O808)</f>
        <v>-1.2619695987906138E-3</v>
      </c>
      <c r="Q808" s="5">
        <f t="shared" si="190"/>
        <v>-9.89555241599521E-7</v>
      </c>
      <c r="R808" s="4">
        <f>SUM($Q$54:Q808)*0.1+$O$8</f>
        <v>-8.0519632937026988E-5</v>
      </c>
      <c r="S808" s="4">
        <f>SUM($R$235:R808)</f>
        <v>1.1103637993786697E-2</v>
      </c>
      <c r="T808">
        <f t="shared" si="191"/>
        <v>8.1124347753301203E-5</v>
      </c>
      <c r="U808">
        <f t="shared" si="192"/>
        <v>1.1175121653267816E-2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1141.3195647927887</v>
      </c>
      <c r="E809">
        <f t="shared" si="180"/>
        <v>-165.19629016854003</v>
      </c>
      <c r="F809">
        <f t="shared" si="181"/>
        <v>0</v>
      </c>
      <c r="G809">
        <f t="shared" si="182"/>
        <v>2147.5517721910182</v>
      </c>
      <c r="H809">
        <f t="shared" si="183"/>
        <v>14837.154342306274</v>
      </c>
      <c r="I809">
        <f t="shared" si="184"/>
        <v>14991.768661224021</v>
      </c>
      <c r="J809" s="41">
        <f t="shared" si="185"/>
        <v>1153.2129739403078</v>
      </c>
      <c r="K809">
        <f t="shared" si="186"/>
        <v>5.6557370977753338</v>
      </c>
      <c r="L809">
        <f t="shared" si="187"/>
        <v>0</v>
      </c>
      <c r="M809" s="41">
        <f t="shared" si="188"/>
        <v>5.6557370977753338</v>
      </c>
      <c r="N809" s="5">
        <f t="shared" si="189"/>
        <v>-1.4213633999842413E-7</v>
      </c>
      <c r="O809" s="4">
        <f>SUM($N$54:N809)*0.1+$O$30</f>
        <v>9.8725709841146136E-6</v>
      </c>
      <c r="P809" s="4">
        <f>SUM($O$235:O809)</f>
        <v>-1.2520970278064993E-3</v>
      </c>
      <c r="Q809" s="5">
        <f t="shared" si="190"/>
        <v>-9.8200138479341833E-7</v>
      </c>
      <c r="R809" s="4">
        <f>SUM($Q$54:Q809)*0.1+$O$8</f>
        <v>-8.0617833075506315E-5</v>
      </c>
      <c r="S809" s="4">
        <f>SUM($R$235:R809)</f>
        <v>1.1023020160711191E-2</v>
      </c>
      <c r="T809">
        <f t="shared" si="191"/>
        <v>8.1220087833162196E-5</v>
      </c>
      <c r="U809">
        <f t="shared" si="192"/>
        <v>1.1093904652127095E-2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1141.3195647927887</v>
      </c>
      <c r="E810">
        <f t="shared" si="180"/>
        <v>-165.19629016854003</v>
      </c>
      <c r="F810">
        <f t="shared" si="181"/>
        <v>0</v>
      </c>
      <c r="G810">
        <f t="shared" si="182"/>
        <v>2131.032143174165</v>
      </c>
      <c r="H810">
        <f t="shared" si="183"/>
        <v>14723.022385827004</v>
      </c>
      <c r="I810">
        <f t="shared" si="184"/>
        <v>14876.447363829999</v>
      </c>
      <c r="J810" s="41">
        <f t="shared" si="185"/>
        <v>1153.2129739403078</v>
      </c>
      <c r="K810">
        <f t="shared" si="186"/>
        <v>5.6122314277924499</v>
      </c>
      <c r="L810">
        <f t="shared" si="187"/>
        <v>0</v>
      </c>
      <c r="M810" s="41">
        <f t="shared" si="188"/>
        <v>5.6122314277924499</v>
      </c>
      <c r="N810" s="5">
        <f t="shared" si="189"/>
        <v>-1.4104298353689783E-7</v>
      </c>
      <c r="O810" s="4">
        <f>SUM($N$54:N810)*0.1+$O$30</f>
        <v>9.8584666857609243E-6</v>
      </c>
      <c r="P810" s="4">
        <f>SUM($O$235:O810)</f>
        <v>-1.2422385611207383E-3</v>
      </c>
      <c r="Q810" s="5">
        <f t="shared" si="190"/>
        <v>-9.7444752798731566E-7</v>
      </c>
      <c r="R810" s="4">
        <f>SUM($Q$54:Q810)*0.1+$O$8</f>
        <v>-8.0715277828305042E-5</v>
      </c>
      <c r="S810" s="4">
        <f>SUM($R$235:R810)</f>
        <v>1.0942304882882885E-2</v>
      </c>
      <c r="T810">
        <f t="shared" si="191"/>
        <v>8.1315099706602651E-5</v>
      </c>
      <c r="U810">
        <f t="shared" si="192"/>
        <v>1.1012592464660532E-2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1141.3195647927887</v>
      </c>
      <c r="E811">
        <f t="shared" si="180"/>
        <v>-165.19629016854003</v>
      </c>
      <c r="F811">
        <f t="shared" si="181"/>
        <v>0</v>
      </c>
      <c r="G811">
        <f t="shared" si="182"/>
        <v>2114.5125141573153</v>
      </c>
      <c r="H811">
        <f t="shared" si="183"/>
        <v>14608.890429347732</v>
      </c>
      <c r="I811">
        <f t="shared" si="184"/>
        <v>14761.126066435976</v>
      </c>
      <c r="J811" s="41">
        <f t="shared" si="185"/>
        <v>1153.2129739403078</v>
      </c>
      <c r="K811">
        <f t="shared" si="186"/>
        <v>5.5687257578095659</v>
      </c>
      <c r="L811">
        <f t="shared" si="187"/>
        <v>0</v>
      </c>
      <c r="M811" s="41">
        <f t="shared" si="188"/>
        <v>5.5687257578095659</v>
      </c>
      <c r="N811" s="5">
        <f t="shared" si="189"/>
        <v>-1.3994962707537177E-7</v>
      </c>
      <c r="O811" s="4">
        <f>SUM($N$54:N811)*0.1+$O$30</f>
        <v>9.8444717230533897E-6</v>
      </c>
      <c r="P811" s="4">
        <f>SUM($O$235:O811)</f>
        <v>-1.2323940893976849E-3</v>
      </c>
      <c r="Q811" s="5">
        <f t="shared" si="190"/>
        <v>-9.6689367118121298E-7</v>
      </c>
      <c r="R811" s="4">
        <f>SUM($Q$54:Q811)*0.1+$O$8</f>
        <v>-8.0811967195423167E-5</v>
      </c>
      <c r="S811" s="4">
        <f>SUM($R$235:R811)</f>
        <v>1.0861492915687462E-2</v>
      </c>
      <c r="T811">
        <f t="shared" si="191"/>
        <v>8.1409383153910136E-5</v>
      </c>
      <c r="U811">
        <f t="shared" si="192"/>
        <v>1.093118582538561E-2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1141.3195647927887</v>
      </c>
      <c r="E812">
        <f t="shared" si="180"/>
        <v>-165.19629016854003</v>
      </c>
      <c r="F812">
        <f t="shared" si="181"/>
        <v>0</v>
      </c>
      <c r="G812">
        <f t="shared" si="182"/>
        <v>2097.992885140462</v>
      </c>
      <c r="H812">
        <f t="shared" si="183"/>
        <v>14494.75847286846</v>
      </c>
      <c r="I812">
        <f t="shared" si="184"/>
        <v>14645.804769041952</v>
      </c>
      <c r="J812" s="41">
        <f t="shared" si="185"/>
        <v>1153.2129739403078</v>
      </c>
      <c r="K812">
        <f t="shared" si="186"/>
        <v>5.5252200878266811</v>
      </c>
      <c r="L812">
        <f t="shared" si="187"/>
        <v>0</v>
      </c>
      <c r="M812" s="41">
        <f t="shared" si="188"/>
        <v>5.5252200878266811</v>
      </c>
      <c r="N812" s="5">
        <f t="shared" si="189"/>
        <v>-1.388562706138455E-7</v>
      </c>
      <c r="O812" s="4">
        <f>SUM($N$54:N812)*0.1+$O$30</f>
        <v>9.8305860959920031E-6</v>
      </c>
      <c r="P812" s="4">
        <f>SUM($O$235:O812)</f>
        <v>-1.2225635033016929E-3</v>
      </c>
      <c r="Q812" s="5">
        <f t="shared" si="190"/>
        <v>-9.593398143751101E-7</v>
      </c>
      <c r="R812" s="4">
        <f>SUM($Q$54:Q812)*0.1+$O$8</f>
        <v>-8.0907901176860663E-5</v>
      </c>
      <c r="S812" s="4">
        <f>SUM($R$235:R812)</f>
        <v>1.0780585014510602E-2</v>
      </c>
      <c r="T812">
        <f t="shared" si="191"/>
        <v>8.1502937958305297E-5</v>
      </c>
      <c r="U812">
        <f t="shared" si="192"/>
        <v>1.0849685468929312E-2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1141.3195647927887</v>
      </c>
      <c r="E813">
        <f t="shared" si="180"/>
        <v>-165.19629016854003</v>
      </c>
      <c r="F813">
        <f t="shared" si="181"/>
        <v>0</v>
      </c>
      <c r="G813">
        <f t="shared" si="182"/>
        <v>2081.4732561236124</v>
      </c>
      <c r="H813">
        <f t="shared" si="183"/>
        <v>14380.626516389173</v>
      </c>
      <c r="I813">
        <f t="shared" si="184"/>
        <v>14530.483471647914</v>
      </c>
      <c r="J813" s="41">
        <f t="shared" si="185"/>
        <v>1153.2129739403078</v>
      </c>
      <c r="K813">
        <f t="shared" si="186"/>
        <v>5.4817144178437918</v>
      </c>
      <c r="L813">
        <f t="shared" si="187"/>
        <v>0</v>
      </c>
      <c r="M813" s="41">
        <f t="shared" si="188"/>
        <v>5.4817144178437918</v>
      </c>
      <c r="N813" s="5">
        <f t="shared" si="189"/>
        <v>-1.3776291415231944E-7</v>
      </c>
      <c r="O813" s="4">
        <f>SUM($N$54:N813)*0.1+$O$30</f>
        <v>9.8168098045767712E-6</v>
      </c>
      <c r="P813" s="4">
        <f>SUM($O$235:O813)</f>
        <v>-1.2127466934971161E-3</v>
      </c>
      <c r="Q813" s="5">
        <f t="shared" si="190"/>
        <v>-9.5178595756900648E-7</v>
      </c>
      <c r="R813" s="4">
        <f>SUM($Q$54:Q813)*0.1+$O$8</f>
        <v>-8.1003079772617558E-5</v>
      </c>
      <c r="S813" s="4">
        <f>SUM($R$235:R813)</f>
        <v>1.0699581934737985E-2</v>
      </c>
      <c r="T813">
        <f t="shared" si="191"/>
        <v>8.1595763905905553E-5</v>
      </c>
      <c r="U813">
        <f t="shared" si="192"/>
        <v>1.0768092130027473E-2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1141.3195647927887</v>
      </c>
      <c r="E814">
        <f t="shared" si="180"/>
        <v>-165.19629016854003</v>
      </c>
      <c r="F814">
        <f t="shared" si="181"/>
        <v>0</v>
      </c>
      <c r="G814">
        <f t="shared" si="182"/>
        <v>2064.9536271067518</v>
      </c>
      <c r="H814">
        <f t="shared" si="183"/>
        <v>14266.494559909903</v>
      </c>
      <c r="I814">
        <f t="shared" si="184"/>
        <v>14415.16217425389</v>
      </c>
      <c r="J814" s="41">
        <f t="shared" si="185"/>
        <v>1153.2129739403078</v>
      </c>
      <c r="K814">
        <f t="shared" si="186"/>
        <v>5.4382087478609069</v>
      </c>
      <c r="L814">
        <f t="shared" si="187"/>
        <v>0</v>
      </c>
      <c r="M814" s="41">
        <f t="shared" si="188"/>
        <v>5.4382087478609069</v>
      </c>
      <c r="N814" s="5">
        <f t="shared" si="189"/>
        <v>-1.3666955769079266E-7</v>
      </c>
      <c r="O814" s="4">
        <f>SUM($N$54:N814)*0.1+$O$30</f>
        <v>9.803142848807694E-6</v>
      </c>
      <c r="P814" s="4">
        <f>SUM($O$235:O814)</f>
        <v>-1.2029435506483084E-3</v>
      </c>
      <c r="Q814" s="5">
        <f t="shared" si="190"/>
        <v>-9.4423210076290381E-7</v>
      </c>
      <c r="R814" s="4">
        <f>SUM($Q$54:Q814)*0.1+$O$8</f>
        <v>-8.1097502982693825E-5</v>
      </c>
      <c r="S814" s="4">
        <f>SUM($R$235:R814)</f>
        <v>1.061848443175529E-2</v>
      </c>
      <c r="T814">
        <f t="shared" si="191"/>
        <v>8.1687860785689342E-5</v>
      </c>
      <c r="U814">
        <f t="shared" si="192"/>
        <v>1.0686406543524153E-2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1141.3195647927887</v>
      </c>
      <c r="E815">
        <f t="shared" si="180"/>
        <v>-165.19629016854003</v>
      </c>
      <c r="F815">
        <f t="shared" si="181"/>
        <v>0</v>
      </c>
      <c r="G815">
        <f t="shared" si="182"/>
        <v>2048.4339980899022</v>
      </c>
      <c r="H815">
        <f t="shared" si="183"/>
        <v>14152.362603430631</v>
      </c>
      <c r="I815">
        <f t="shared" si="184"/>
        <v>14299.840876859867</v>
      </c>
      <c r="J815" s="41">
        <f t="shared" si="185"/>
        <v>1153.2129739403078</v>
      </c>
      <c r="K815">
        <f t="shared" si="186"/>
        <v>5.3947030778780229</v>
      </c>
      <c r="L815">
        <f t="shared" si="187"/>
        <v>0</v>
      </c>
      <c r="M815" s="41">
        <f t="shared" si="188"/>
        <v>5.3947030778780229</v>
      </c>
      <c r="N815" s="5">
        <f t="shared" si="189"/>
        <v>-1.355762012292666E-7</v>
      </c>
      <c r="O815" s="4">
        <f>SUM($N$54:N815)*0.1+$O$30</f>
        <v>9.7895852286847715E-6</v>
      </c>
      <c r="P815" s="4">
        <f>SUM($O$235:O815)</f>
        <v>-1.1931539654196235E-3</v>
      </c>
      <c r="Q815" s="5">
        <f t="shared" si="190"/>
        <v>-9.3667824395680103E-7</v>
      </c>
      <c r="R815" s="4">
        <f>SUM($Q$54:Q815)*0.1+$O$8</f>
        <v>-8.119117080708949E-5</v>
      </c>
      <c r="S815" s="4">
        <f>SUM($R$235:R815)</f>
        <v>1.05372932609482E-2</v>
      </c>
      <c r="T815">
        <f t="shared" si="191"/>
        <v>8.1779228389461251E-5</v>
      </c>
      <c r="U815">
        <f t="shared" si="192"/>
        <v>1.0604629444371025E-2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1141.3195647927887</v>
      </c>
      <c r="E816">
        <f t="shared" si="180"/>
        <v>-165.19629016854003</v>
      </c>
      <c r="F816">
        <f t="shared" si="181"/>
        <v>0</v>
      </c>
      <c r="G816">
        <f t="shared" si="182"/>
        <v>2031.9143690730525</v>
      </c>
      <c r="H816">
        <f t="shared" si="183"/>
        <v>14038.230646951359</v>
      </c>
      <c r="I816">
        <f t="shared" si="184"/>
        <v>14184.519579465845</v>
      </c>
      <c r="J816" s="41">
        <f t="shared" si="185"/>
        <v>1153.2129739403078</v>
      </c>
      <c r="K816">
        <f t="shared" si="186"/>
        <v>5.351197407895139</v>
      </c>
      <c r="L816">
        <f t="shared" si="187"/>
        <v>0</v>
      </c>
      <c r="M816" s="41">
        <f t="shared" si="188"/>
        <v>5.351197407895139</v>
      </c>
      <c r="N816" s="5">
        <f t="shared" si="189"/>
        <v>-1.3448284476774057E-7</v>
      </c>
      <c r="O816" s="4">
        <f>SUM($N$54:N816)*0.1+$O$30</f>
        <v>9.776136944207997E-6</v>
      </c>
      <c r="P816" s="4">
        <f>SUM($O$235:O816)</f>
        <v>-1.1833778284754157E-3</v>
      </c>
      <c r="Q816" s="5">
        <f t="shared" si="190"/>
        <v>-9.2912438715069826E-7</v>
      </c>
      <c r="R816" s="4">
        <f>SUM($Q$54:Q816)*0.1+$O$8</f>
        <v>-8.1284083245804553E-5</v>
      </c>
      <c r="S816" s="4">
        <f>SUM($R$235:R816)</f>
        <v>1.0456009177702395E-2</v>
      </c>
      <c r="T816">
        <f t="shared" si="191"/>
        <v>8.1869866511817362E-5</v>
      </c>
      <c r="U816">
        <f t="shared" si="192"/>
        <v>1.0522761567626814E-2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1141.3195647927887</v>
      </c>
      <c r="E817">
        <f t="shared" si="180"/>
        <v>-165.19629016854003</v>
      </c>
      <c r="F817">
        <f t="shared" si="181"/>
        <v>0</v>
      </c>
      <c r="G817">
        <f t="shared" si="182"/>
        <v>2015.3947400561992</v>
      </c>
      <c r="H817">
        <f t="shared" si="183"/>
        <v>13924.098690472087</v>
      </c>
      <c r="I817">
        <f t="shared" si="184"/>
        <v>14069.19828207182</v>
      </c>
      <c r="J817" s="41">
        <f t="shared" si="185"/>
        <v>1153.2129739403078</v>
      </c>
      <c r="K817">
        <f t="shared" si="186"/>
        <v>5.3076917379122541</v>
      </c>
      <c r="L817">
        <f t="shared" si="187"/>
        <v>0</v>
      </c>
      <c r="M817" s="41">
        <f t="shared" si="188"/>
        <v>5.3076917379122541</v>
      </c>
      <c r="N817" s="5">
        <f t="shared" si="189"/>
        <v>-1.3338948830621427E-7</v>
      </c>
      <c r="O817" s="4">
        <f>SUM($N$54:N817)*0.1+$O$30</f>
        <v>9.7627979953773705E-6</v>
      </c>
      <c r="P817" s="4">
        <f>SUM($O$235:O817)</f>
        <v>-1.1736150304800382E-3</v>
      </c>
      <c r="Q817" s="5">
        <f t="shared" si="190"/>
        <v>-9.2157053034459558E-7</v>
      </c>
      <c r="R817" s="4">
        <f>SUM($Q$54:Q817)*0.1+$O$8</f>
        <v>-8.1376240298838988E-5</v>
      </c>
      <c r="S817" s="4">
        <f>SUM($R$235:R817)</f>
        <v>1.0374632937403556E-2</v>
      </c>
      <c r="T817">
        <f t="shared" si="191"/>
        <v>8.1959774950111547E-5</v>
      </c>
      <c r="U817">
        <f t="shared" si="192"/>
        <v>1.0440803648456731E-2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1141.3195647927887</v>
      </c>
      <c r="E818">
        <f t="shared" si="180"/>
        <v>-165.19629016854003</v>
      </c>
      <c r="F818">
        <f t="shared" si="181"/>
        <v>0</v>
      </c>
      <c r="G818">
        <f t="shared" si="182"/>
        <v>1998.8751110393459</v>
      </c>
      <c r="H818">
        <f t="shared" si="183"/>
        <v>13809.966733992816</v>
      </c>
      <c r="I818">
        <f t="shared" si="184"/>
        <v>13953.876984677798</v>
      </c>
      <c r="J818" s="41">
        <f t="shared" si="185"/>
        <v>1153.2129739403078</v>
      </c>
      <c r="K818">
        <f t="shared" si="186"/>
        <v>5.2641860679293702</v>
      </c>
      <c r="L818">
        <f t="shared" si="187"/>
        <v>0</v>
      </c>
      <c r="M818" s="41">
        <f t="shared" si="188"/>
        <v>5.2641860679293702</v>
      </c>
      <c r="N818" s="5">
        <f t="shared" si="189"/>
        <v>-1.3229613184468797E-7</v>
      </c>
      <c r="O818" s="4">
        <f>SUM($N$54:N818)*0.1+$O$30</f>
        <v>9.7495683821928987E-6</v>
      </c>
      <c r="P818" s="4">
        <f>SUM($O$235:O818)</f>
        <v>-1.1638654620978453E-3</v>
      </c>
      <c r="Q818" s="5">
        <f t="shared" si="190"/>
        <v>-9.1401667353849291E-7</v>
      </c>
      <c r="R818" s="4">
        <f>SUM($Q$54:Q818)*0.1+$O$8</f>
        <v>-8.1467641966192822E-5</v>
      </c>
      <c r="S818" s="4">
        <f>SUM($R$235:R818)</f>
        <v>1.0293165295437364E-2</v>
      </c>
      <c r="T818">
        <f t="shared" si="191"/>
        <v>8.2048953504422213E-5</v>
      </c>
      <c r="U818">
        <f t="shared" si="192"/>
        <v>1.0358756422131972E-2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1141.3195647927887</v>
      </c>
      <c r="E819">
        <f t="shared" si="180"/>
        <v>-165.19629016854003</v>
      </c>
      <c r="F819">
        <f t="shared" si="181"/>
        <v>0</v>
      </c>
      <c r="G819">
        <f t="shared" si="182"/>
        <v>1982.355482022489</v>
      </c>
      <c r="H819">
        <f t="shared" si="183"/>
        <v>13695.834777513544</v>
      </c>
      <c r="I819">
        <f t="shared" si="184"/>
        <v>13838.555687283773</v>
      </c>
      <c r="J819" s="41">
        <f t="shared" si="185"/>
        <v>1153.2129739403078</v>
      </c>
      <c r="K819">
        <f t="shared" si="186"/>
        <v>5.2206803979464853</v>
      </c>
      <c r="L819">
        <f t="shared" si="187"/>
        <v>0</v>
      </c>
      <c r="M819" s="41">
        <f t="shared" si="188"/>
        <v>5.2206803979464853</v>
      </c>
      <c r="N819" s="5">
        <f t="shared" si="189"/>
        <v>-1.3120277538316143E-7</v>
      </c>
      <c r="O819" s="4">
        <f>SUM($N$54:N819)*0.1+$O$30</f>
        <v>9.7364481046545816E-6</v>
      </c>
      <c r="P819" s="4">
        <f>SUM($O$235:O819)</f>
        <v>-1.1541290139931908E-3</v>
      </c>
      <c r="Q819" s="5">
        <f t="shared" si="190"/>
        <v>-9.0646281673239014E-7</v>
      </c>
      <c r="R819" s="4">
        <f>SUM($Q$54:Q819)*0.1+$O$8</f>
        <v>-8.1558288247866081E-5</v>
      </c>
      <c r="S819" s="4">
        <f>SUM($R$235:R819)</f>
        <v>1.0211607007189498E-2</v>
      </c>
      <c r="T819">
        <f t="shared" si="191"/>
        <v>8.2137401977519606E-5</v>
      </c>
      <c r="U819">
        <f t="shared" si="192"/>
        <v>1.0276620624029212E-2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1141.3195647927887</v>
      </c>
      <c r="E820">
        <f t="shared" si="180"/>
        <v>-165.19629016854003</v>
      </c>
      <c r="F820">
        <f t="shared" si="181"/>
        <v>0</v>
      </c>
      <c r="G820">
        <f t="shared" si="182"/>
        <v>1965.8358530056394</v>
      </c>
      <c r="H820">
        <f t="shared" si="183"/>
        <v>13581.702821034272</v>
      </c>
      <c r="I820">
        <f t="shared" si="184"/>
        <v>13723.234389889751</v>
      </c>
      <c r="J820" s="41">
        <f t="shared" si="185"/>
        <v>1153.2129739403078</v>
      </c>
      <c r="K820">
        <f t="shared" si="186"/>
        <v>5.1771747279636013</v>
      </c>
      <c r="L820">
        <f t="shared" si="187"/>
        <v>0</v>
      </c>
      <c r="M820" s="41">
        <f t="shared" si="188"/>
        <v>5.1771747279636013</v>
      </c>
      <c r="N820" s="5">
        <f t="shared" si="189"/>
        <v>-1.301094189216354E-7</v>
      </c>
      <c r="O820" s="4">
        <f>SUM($N$54:N820)*0.1+$O$30</f>
        <v>9.7234371627624193E-6</v>
      </c>
      <c r="P820" s="4">
        <f>SUM($O$235:O820)</f>
        <v>-1.1444055768304283E-3</v>
      </c>
      <c r="Q820" s="5">
        <f t="shared" si="190"/>
        <v>-8.9890895992628736E-7</v>
      </c>
      <c r="R820" s="4">
        <f>SUM($Q$54:Q820)*0.1+$O$8</f>
        <v>-8.1648179143858712E-5</v>
      </c>
      <c r="S820" s="4">
        <f>SUM($R$235:R820)</f>
        <v>1.012995882804564E-2</v>
      </c>
      <c r="T820">
        <f t="shared" si="191"/>
        <v>8.2225120174833632E-5</v>
      </c>
      <c r="U820">
        <f t="shared" si="192"/>
        <v>1.0194396989630157E-2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1141.3195647927887</v>
      </c>
      <c r="E821">
        <f t="shared" si="180"/>
        <v>-165.19629016854003</v>
      </c>
      <c r="F821">
        <f t="shared" si="181"/>
        <v>0</v>
      </c>
      <c r="G821">
        <f t="shared" si="182"/>
        <v>1949.3162239887861</v>
      </c>
      <c r="H821">
        <f t="shared" si="183"/>
        <v>13467.570864555</v>
      </c>
      <c r="I821">
        <f t="shared" si="184"/>
        <v>13607.913092495726</v>
      </c>
      <c r="J821" s="41">
        <f t="shared" si="185"/>
        <v>1153.2129739403078</v>
      </c>
      <c r="K821">
        <f t="shared" si="186"/>
        <v>5.1336690579807165</v>
      </c>
      <c r="L821">
        <f t="shared" si="187"/>
        <v>0</v>
      </c>
      <c r="M821" s="41">
        <f t="shared" si="188"/>
        <v>5.1336690579807165</v>
      </c>
      <c r="N821" s="5">
        <f t="shared" si="189"/>
        <v>-1.290160624601091E-7</v>
      </c>
      <c r="O821" s="4">
        <f>SUM($N$54:N821)*0.1+$O$30</f>
        <v>9.7105355565164117E-6</v>
      </c>
      <c r="P821" s="4">
        <f>SUM($O$235:O821)</f>
        <v>-1.1346950412739118E-3</v>
      </c>
      <c r="Q821" s="5">
        <f t="shared" si="190"/>
        <v>-8.9135510312018469E-7</v>
      </c>
      <c r="R821" s="4">
        <f>SUM($Q$54:Q821)*0.1+$O$8</f>
        <v>-8.1737314654170768E-5</v>
      </c>
      <c r="S821" s="4">
        <f>SUM($R$235:R821)</f>
        <v>1.004822151339147E-2</v>
      </c>
      <c r="T821">
        <f t="shared" si="191"/>
        <v>8.2312107904422465E-5</v>
      </c>
      <c r="U821">
        <f t="shared" si="192"/>
        <v>1.011208625452111E-2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1141.3195647927887</v>
      </c>
      <c r="E822">
        <f t="shared" si="180"/>
        <v>-165.19629016854003</v>
      </c>
      <c r="F822">
        <f t="shared" si="181"/>
        <v>0</v>
      </c>
      <c r="G822">
        <f t="shared" si="182"/>
        <v>1932.7965949719328</v>
      </c>
      <c r="H822">
        <f t="shared" si="183"/>
        <v>13353.438908075716</v>
      </c>
      <c r="I822">
        <f t="shared" si="184"/>
        <v>13492.591795101691</v>
      </c>
      <c r="J822" s="41">
        <f t="shared" si="185"/>
        <v>1153.2129739403078</v>
      </c>
      <c r="K822">
        <f t="shared" si="186"/>
        <v>5.0901633879978281</v>
      </c>
      <c r="L822">
        <f t="shared" si="187"/>
        <v>0</v>
      </c>
      <c r="M822" s="41">
        <f t="shared" si="188"/>
        <v>5.0901633879978281</v>
      </c>
      <c r="N822" s="5">
        <f t="shared" si="189"/>
        <v>-1.279227059985828E-7</v>
      </c>
      <c r="O822" s="4">
        <f>SUM($N$54:N822)*0.1+$O$30</f>
        <v>9.6977432859165588E-6</v>
      </c>
      <c r="P822" s="4">
        <f>SUM($O$235:O822)</f>
        <v>-1.1249972979879954E-3</v>
      </c>
      <c r="Q822" s="5">
        <f t="shared" si="190"/>
        <v>-8.8380124631408107E-7</v>
      </c>
      <c r="R822" s="4">
        <f>SUM($Q$54:Q822)*0.1+$O$8</f>
        <v>-8.1825694778802168E-5</v>
      </c>
      <c r="S822" s="4">
        <f>SUM($R$235:R822)</f>
        <v>9.9663958186126667E-3</v>
      </c>
      <c r="T822">
        <f t="shared" si="191"/>
        <v>8.2398364976941335E-5</v>
      </c>
      <c r="U822">
        <f t="shared" si="192"/>
        <v>1.002968915439259E-2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1141.3195647927887</v>
      </c>
      <c r="E823">
        <f t="shared" ref="E823:E886" si="196">IF(B823&lt;$B$41,$B$14,IF(AND($B$41&lt;=B823,B823&lt;$B$41+$G$8),$B$14+$B$17,$B$14+$B$17+$B$11))</f>
        <v>-165.19629016854003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1916.2769659550831</v>
      </c>
      <c r="H823">
        <f t="shared" ref="H823:H886" si="199">IF(B823&lt;$B$41,-$B$13*B823,IF(AND($B$41&lt;=B823,B823&lt;=$B$41+$G$8),-$B$13*B823+(-B823+B810)*B785,-$B$13*B823+(-B823+$B$41)*$B$16+(-B823+$B$41+$G$8)*$B$10))</f>
        <v>13239.306951596443</v>
      </c>
      <c r="I823">
        <f t="shared" ref="I823:I886" si="200">SQRT(SUMSQ(H823,G823))</f>
        <v>13377.270497707666</v>
      </c>
      <c r="J823" s="41">
        <f t="shared" ref="J823:J886" si="201">SQRT(SUMSQ(D823:E823))</f>
        <v>1153.2129739403078</v>
      </c>
      <c r="K823">
        <f t="shared" ref="K823:K886" si="202">32*I823/(PI()*$G$13^3)</f>
        <v>5.0466577180149432</v>
      </c>
      <c r="L823">
        <f t="shared" ref="L823:L886" si="203">16*F823/(PI()*$G$13^3)*$G$23</f>
        <v>0</v>
      </c>
      <c r="M823" s="41">
        <f t="shared" ref="M823:M886" si="204">SQRT(K823^2+3*L823^2)</f>
        <v>5.0466577180149432</v>
      </c>
      <c r="N823" s="5">
        <f t="shared" ref="N823:N886" si="205">-G823/($G$15*$B$42)</f>
        <v>-1.2682934953705674E-7</v>
      </c>
      <c r="O823" s="4">
        <f>SUM($N$54:N823)*0.1+$O$30</f>
        <v>9.6850603509628539E-6</v>
      </c>
      <c r="P823" s="4">
        <f>SUM($O$235:O823)</f>
        <v>-1.1153122376370325E-3</v>
      </c>
      <c r="Q823" s="5">
        <f t="shared" ref="Q823:Q886" si="206">-H823/($B$42*$G$15)</f>
        <v>-8.7624738950797829E-7</v>
      </c>
      <c r="R823" s="4">
        <f>SUM($Q$54:Q823)*0.1+$O$8</f>
        <v>-8.1913319517752995E-5</v>
      </c>
      <c r="S823" s="4">
        <f>SUM($R$235:R823)</f>
        <v>9.884482499094913E-3</v>
      </c>
      <c r="T823">
        <f t="shared" ref="T823:T886" si="207">SQRT(SUMSQ(O823,R823))</f>
        <v>8.2483891205612295E-5</v>
      </c>
      <c r="U823">
        <f t="shared" ref="U823:U886" si="208">SQRT(S823^2+P823^2)</f>
        <v>9.9472064250389694E-3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1141.3195647927887</v>
      </c>
      <c r="E824">
        <f t="shared" si="196"/>
        <v>-165.19629016854003</v>
      </c>
      <c r="F824">
        <f t="shared" si="197"/>
        <v>0</v>
      </c>
      <c r="G824">
        <f t="shared" si="198"/>
        <v>1899.7573369382262</v>
      </c>
      <c r="H824">
        <f t="shared" si="199"/>
        <v>13125.174995117171</v>
      </c>
      <c r="I824">
        <f t="shared" si="200"/>
        <v>13261.949200313642</v>
      </c>
      <c r="J824" s="41">
        <f t="shared" si="201"/>
        <v>1153.2129739403078</v>
      </c>
      <c r="K824">
        <f t="shared" si="202"/>
        <v>5.0031520480320584</v>
      </c>
      <c r="L824">
        <f t="shared" si="203"/>
        <v>0</v>
      </c>
      <c r="M824" s="41">
        <f t="shared" si="204"/>
        <v>5.0031520480320584</v>
      </c>
      <c r="N824" s="5">
        <f t="shared" si="205"/>
        <v>-1.2573599307553023E-7</v>
      </c>
      <c r="O824" s="4">
        <f>SUM($N$54:N824)*0.1+$O$30</f>
        <v>9.6724867516552969E-6</v>
      </c>
      <c r="P824" s="4">
        <f>SUM($O$235:O824)</f>
        <v>-1.1056397508853772E-3</v>
      </c>
      <c r="Q824" s="5">
        <f t="shared" si="206"/>
        <v>-8.6869353270187551E-7</v>
      </c>
      <c r="R824" s="4">
        <f>SUM($Q$54:Q824)*0.1+$O$8</f>
        <v>-8.2000188871023192E-5</v>
      </c>
      <c r="S824" s="4">
        <f>SUM($R$235:R824)</f>
        <v>9.8024823102238895E-3</v>
      </c>
      <c r="T824">
        <f t="shared" si="207"/>
        <v>8.2568686406194104E-5</v>
      </c>
      <c r="U824">
        <f t="shared" si="208"/>
        <v>9.8646388023581558E-3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1141.3195647927887</v>
      </c>
      <c r="E825">
        <f t="shared" si="196"/>
        <v>-165.19629016854003</v>
      </c>
      <c r="F825">
        <f t="shared" si="197"/>
        <v>0</v>
      </c>
      <c r="G825">
        <f t="shared" si="198"/>
        <v>1883.2377079213729</v>
      </c>
      <c r="H825">
        <f t="shared" si="199"/>
        <v>13011.043038637899</v>
      </c>
      <c r="I825">
        <f t="shared" si="200"/>
        <v>13146.627902919619</v>
      </c>
      <c r="J825" s="41">
        <f t="shared" si="201"/>
        <v>1153.2129739403078</v>
      </c>
      <c r="K825">
        <f t="shared" si="202"/>
        <v>4.9596463780491744</v>
      </c>
      <c r="L825">
        <f t="shared" si="203"/>
        <v>0</v>
      </c>
      <c r="M825" s="41">
        <f t="shared" si="204"/>
        <v>4.9596463780491744</v>
      </c>
      <c r="N825" s="5">
        <f t="shared" si="205"/>
        <v>-1.2464263661400393E-7</v>
      </c>
      <c r="O825" s="4">
        <f>SUM($N$54:N825)*0.1+$O$30</f>
        <v>9.6600224879938947E-6</v>
      </c>
      <c r="P825" s="4">
        <f>SUM($O$235:O825)</f>
        <v>-1.0959797283973832E-3</v>
      </c>
      <c r="Q825" s="5">
        <f t="shared" si="206"/>
        <v>-8.6113967589577274E-7</v>
      </c>
      <c r="R825" s="4">
        <f>SUM($Q$54:Q825)*0.1+$O$8</f>
        <v>-8.2086302838612761E-5</v>
      </c>
      <c r="S825" s="4">
        <f>SUM($R$235:R825)</f>
        <v>9.7203960073852774E-3</v>
      </c>
      <c r="T825">
        <f t="shared" si="207"/>
        <v>8.2652750396952876E-5</v>
      </c>
      <c r="U825">
        <f t="shared" si="208"/>
        <v>9.7819870223513194E-3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1141.3195647927887</v>
      </c>
      <c r="E826">
        <f t="shared" si="196"/>
        <v>-165.19629016854003</v>
      </c>
      <c r="F826">
        <f t="shared" si="197"/>
        <v>0</v>
      </c>
      <c r="G826">
        <f t="shared" si="198"/>
        <v>1866.7180789045196</v>
      </c>
      <c r="H826">
        <f t="shared" si="199"/>
        <v>12896.911082158629</v>
      </c>
      <c r="I826">
        <f t="shared" si="200"/>
        <v>13031.306605525597</v>
      </c>
      <c r="J826" s="41">
        <f t="shared" si="201"/>
        <v>1153.2129739403078</v>
      </c>
      <c r="K826">
        <f t="shared" si="202"/>
        <v>4.9161407080662904</v>
      </c>
      <c r="L826">
        <f t="shared" si="203"/>
        <v>0</v>
      </c>
      <c r="M826" s="41">
        <f t="shared" si="204"/>
        <v>4.9161407080662904</v>
      </c>
      <c r="N826" s="5">
        <f t="shared" si="205"/>
        <v>-1.2354928015247763E-7</v>
      </c>
      <c r="O826" s="4">
        <f>SUM($N$54:N826)*0.1+$O$30</f>
        <v>9.6476675599786472E-6</v>
      </c>
      <c r="P826" s="4">
        <f>SUM($O$235:O826)</f>
        <v>-1.0863320608374045E-3</v>
      </c>
      <c r="Q826" s="5">
        <f t="shared" si="206"/>
        <v>-8.5358581908967017E-7</v>
      </c>
      <c r="R826" s="4">
        <f>SUM($Q$54:Q826)*0.1+$O$8</f>
        <v>-8.2171661420521756E-5</v>
      </c>
      <c r="S826" s="4">
        <f>SUM($R$235:R826)</f>
        <v>9.6382243459647559E-3</v>
      </c>
      <c r="T826">
        <f t="shared" si="207"/>
        <v>8.2736082998633237E-5</v>
      </c>
      <c r="U826">
        <f t="shared" si="208"/>
        <v>9.6992518211226481E-3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1141.3195647927887</v>
      </c>
      <c r="E827">
        <f t="shared" si="196"/>
        <v>-165.19629016854003</v>
      </c>
      <c r="F827">
        <f t="shared" si="197"/>
        <v>0</v>
      </c>
      <c r="G827">
        <f t="shared" si="198"/>
        <v>1850.19844988767</v>
      </c>
      <c r="H827">
        <f t="shared" si="199"/>
        <v>12782.779125679357</v>
      </c>
      <c r="I827">
        <f t="shared" si="200"/>
        <v>12915.985308131572</v>
      </c>
      <c r="J827" s="41">
        <f t="shared" si="201"/>
        <v>1153.2129739403078</v>
      </c>
      <c r="K827">
        <f t="shared" si="202"/>
        <v>4.8726350380834056</v>
      </c>
      <c r="L827">
        <f t="shared" si="203"/>
        <v>0</v>
      </c>
      <c r="M827" s="41">
        <f t="shared" si="204"/>
        <v>4.8726350380834056</v>
      </c>
      <c r="N827" s="5">
        <f t="shared" si="205"/>
        <v>-1.2245592369095157E-7</v>
      </c>
      <c r="O827" s="4">
        <f>SUM($N$54:N827)*0.1+$O$30</f>
        <v>9.6354219676095544E-6</v>
      </c>
      <c r="P827" s="4">
        <f>SUM($O$235:O827)</f>
        <v>-1.076696638869795E-3</v>
      </c>
      <c r="Q827" s="5">
        <f t="shared" si="206"/>
        <v>-8.460319622835674E-7</v>
      </c>
      <c r="R827" s="4">
        <f>SUM($Q$54:Q827)*0.1+$O$8</f>
        <v>-8.2256264616750095E-5</v>
      </c>
      <c r="S827" s="4">
        <f>SUM($R$235:R827)</f>
        <v>9.5559680813480062E-3</v>
      </c>
      <c r="T827">
        <f t="shared" si="207"/>
        <v>8.2818684034429731E-5</v>
      </c>
      <c r="U827">
        <f t="shared" si="208"/>
        <v>9.6164339348791556E-3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1141.3195647927887</v>
      </c>
      <c r="E828">
        <f t="shared" si="196"/>
        <v>-165.19629016854003</v>
      </c>
      <c r="F828">
        <f t="shared" si="197"/>
        <v>0</v>
      </c>
      <c r="G828">
        <f t="shared" si="198"/>
        <v>1833.6788208708131</v>
      </c>
      <c r="H828">
        <f t="shared" si="199"/>
        <v>12668.647169200085</v>
      </c>
      <c r="I828">
        <f t="shared" si="200"/>
        <v>12800.664010737548</v>
      </c>
      <c r="J828" s="41">
        <f t="shared" si="201"/>
        <v>1153.2129739403078</v>
      </c>
      <c r="K828">
        <f t="shared" si="202"/>
        <v>4.8291293681005207</v>
      </c>
      <c r="L828">
        <f t="shared" si="203"/>
        <v>0</v>
      </c>
      <c r="M828" s="41">
        <f t="shared" si="204"/>
        <v>4.8291293681005207</v>
      </c>
      <c r="N828" s="5">
        <f t="shared" si="205"/>
        <v>-1.2136256722942503E-7</v>
      </c>
      <c r="O828" s="4">
        <f>SUM($N$54:N828)*0.1+$O$30</f>
        <v>9.6232857108866096E-6</v>
      </c>
      <c r="P828" s="4">
        <f>SUM($O$235:O828)</f>
        <v>-1.0670733531589083E-3</v>
      </c>
      <c r="Q828" s="5">
        <f t="shared" si="206"/>
        <v>-8.3847810547746462E-7</v>
      </c>
      <c r="R828" s="4">
        <f>SUM($Q$54:Q828)*0.1+$O$8</f>
        <v>-8.234011242729786E-5</v>
      </c>
      <c r="S828" s="4">
        <f>SUM($R$235:R828)</f>
        <v>9.4736279689207076E-3</v>
      </c>
      <c r="T828">
        <f t="shared" si="207"/>
        <v>8.2900553329959186E-5</v>
      </c>
      <c r="U828">
        <f t="shared" si="208"/>
        <v>9.5335340999305445E-3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1141.3195647927887</v>
      </c>
      <c r="E829">
        <f t="shared" si="196"/>
        <v>-165.19629016854003</v>
      </c>
      <c r="F829">
        <f t="shared" si="197"/>
        <v>0</v>
      </c>
      <c r="G829">
        <f t="shared" si="198"/>
        <v>1817.1591918539525</v>
      </c>
      <c r="H829">
        <f t="shared" si="199"/>
        <v>12554.515212720813</v>
      </c>
      <c r="I829">
        <f t="shared" si="200"/>
        <v>12685.342713343523</v>
      </c>
      <c r="J829" s="41">
        <f t="shared" si="201"/>
        <v>1153.2129739403078</v>
      </c>
      <c r="K829">
        <f t="shared" si="202"/>
        <v>4.7856236981176359</v>
      </c>
      <c r="L829">
        <f t="shared" si="203"/>
        <v>0</v>
      </c>
      <c r="M829" s="41">
        <f t="shared" si="204"/>
        <v>4.7856236981176359</v>
      </c>
      <c r="N829" s="5">
        <f t="shared" si="205"/>
        <v>-1.2026921076789826E-7</v>
      </c>
      <c r="O829" s="4">
        <f>SUM($N$54:N829)*0.1+$O$30</f>
        <v>9.6112587898098195E-6</v>
      </c>
      <c r="P829" s="4">
        <f>SUM($O$235:O829)</f>
        <v>-1.0574620943690986E-3</v>
      </c>
      <c r="Q829" s="5">
        <f t="shared" si="206"/>
        <v>-8.3092424867136184E-7</v>
      </c>
      <c r="R829" s="4">
        <f>SUM($Q$54:Q829)*0.1+$O$8</f>
        <v>-8.2423204852164996E-5</v>
      </c>
      <c r="S829" s="4">
        <f>SUM($R$235:R829)</f>
        <v>9.391204764068543E-3</v>
      </c>
      <c r="T829">
        <f t="shared" si="207"/>
        <v>8.2981690713232944E-5</v>
      </c>
      <c r="U829">
        <f t="shared" si="208"/>
        <v>9.4505530526890948E-3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1141.3195647927887</v>
      </c>
      <c r="E830">
        <f t="shared" si="196"/>
        <v>-165.19629016854003</v>
      </c>
      <c r="F830">
        <f t="shared" si="197"/>
        <v>0</v>
      </c>
      <c r="G830">
        <f t="shared" si="198"/>
        <v>1800.6395628370992</v>
      </c>
      <c r="H830">
        <f t="shared" si="199"/>
        <v>12440.383256241543</v>
      </c>
      <c r="I830">
        <f t="shared" si="200"/>
        <v>12570.021415949501</v>
      </c>
      <c r="J830" s="41">
        <f t="shared" si="201"/>
        <v>1153.2129739403078</v>
      </c>
      <c r="K830">
        <f t="shared" si="202"/>
        <v>4.7421180281347519</v>
      </c>
      <c r="L830">
        <f t="shared" si="203"/>
        <v>0</v>
      </c>
      <c r="M830" s="41">
        <f t="shared" si="204"/>
        <v>4.7421180281347519</v>
      </c>
      <c r="N830" s="5">
        <f t="shared" si="205"/>
        <v>-1.1917585430637197E-7</v>
      </c>
      <c r="O830" s="4">
        <f>SUM($N$54:N830)*0.1+$O$30</f>
        <v>9.5993412043791842E-6</v>
      </c>
      <c r="P830" s="4">
        <f>SUM($O$235:O830)</f>
        <v>-1.0478627531647195E-3</v>
      </c>
      <c r="Q830" s="5">
        <f t="shared" si="206"/>
        <v>-8.2337039186525928E-7</v>
      </c>
      <c r="R830" s="4">
        <f>SUM($Q$54:Q830)*0.1+$O$8</f>
        <v>-8.2505541891351504E-5</v>
      </c>
      <c r="S830" s="4">
        <f>SUM($R$235:R830)</f>
        <v>9.3086992221771917E-3</v>
      </c>
      <c r="T830">
        <f t="shared" si="207"/>
        <v>8.3062096014630219E-5</v>
      </c>
      <c r="U830">
        <f t="shared" si="208"/>
        <v>9.3674915296696262E-3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1141.3195647927887</v>
      </c>
      <c r="E831">
        <f t="shared" si="196"/>
        <v>-165.19629016854003</v>
      </c>
      <c r="F831">
        <f t="shared" si="197"/>
        <v>0</v>
      </c>
      <c r="G831">
        <f t="shared" si="198"/>
        <v>1784.1199338202496</v>
      </c>
      <c r="H831">
        <f t="shared" si="199"/>
        <v>12326.251299762256</v>
      </c>
      <c r="I831">
        <f t="shared" si="200"/>
        <v>12454.700118555464</v>
      </c>
      <c r="J831" s="41">
        <f t="shared" si="201"/>
        <v>1153.2129739403078</v>
      </c>
      <c r="K831">
        <f t="shared" si="202"/>
        <v>4.6986123581518626</v>
      </c>
      <c r="L831">
        <f t="shared" si="203"/>
        <v>0</v>
      </c>
      <c r="M831" s="41">
        <f t="shared" si="204"/>
        <v>4.6986123581518626</v>
      </c>
      <c r="N831" s="5">
        <f t="shared" si="205"/>
        <v>-1.1808249784484592E-7</v>
      </c>
      <c r="O831" s="4">
        <f>SUM($N$54:N831)*0.1+$O$30</f>
        <v>9.5875329545947035E-6</v>
      </c>
      <c r="P831" s="4">
        <f>SUM($O$235:O831)</f>
        <v>-1.0382752202101248E-3</v>
      </c>
      <c r="Q831" s="5">
        <f t="shared" si="206"/>
        <v>-8.1581653505915555E-7</v>
      </c>
      <c r="R831" s="4">
        <f>SUM($Q$54:Q831)*0.1+$O$8</f>
        <v>-8.2587123544857437E-5</v>
      </c>
      <c r="S831" s="4">
        <f>SUM($R$235:R831)</f>
        <v>9.2261120986323348E-3</v>
      </c>
      <c r="T831">
        <f t="shared" si="207"/>
        <v>8.3141769066871462E-5</v>
      </c>
      <c r="U831">
        <f t="shared" si="208"/>
        <v>9.2843502674894995E-3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1141.3195647927887</v>
      </c>
      <c r="E832">
        <f t="shared" si="196"/>
        <v>-165.19629016854003</v>
      </c>
      <c r="F832">
        <f t="shared" si="197"/>
        <v>0</v>
      </c>
      <c r="G832">
        <f t="shared" si="198"/>
        <v>1767.6003048033999</v>
      </c>
      <c r="H832">
        <f t="shared" si="199"/>
        <v>12212.119343282984</v>
      </c>
      <c r="I832">
        <f t="shared" si="200"/>
        <v>12339.378821161441</v>
      </c>
      <c r="J832" s="41">
        <f t="shared" si="201"/>
        <v>1153.2129739403078</v>
      </c>
      <c r="K832">
        <f t="shared" si="202"/>
        <v>4.6551066881689787</v>
      </c>
      <c r="L832">
        <f t="shared" si="203"/>
        <v>0</v>
      </c>
      <c r="M832" s="41">
        <f t="shared" si="204"/>
        <v>4.6551066881689787</v>
      </c>
      <c r="N832" s="5">
        <f t="shared" si="205"/>
        <v>-1.1698914138331987E-7</v>
      </c>
      <c r="O832" s="4">
        <f>SUM($N$54:N832)*0.1+$O$30</f>
        <v>9.5758340404563709E-6</v>
      </c>
      <c r="P832" s="4">
        <f>SUM($O$235:O832)</f>
        <v>-1.0286993861696684E-3</v>
      </c>
      <c r="Q832" s="5">
        <f t="shared" si="206"/>
        <v>-8.0826267825305277E-7</v>
      </c>
      <c r="R832" s="4">
        <f>SUM($Q$54:Q832)*0.1+$O$8</f>
        <v>-8.2667949812682714E-5</v>
      </c>
      <c r="S832" s="4">
        <f>SUM($R$235:R832)</f>
        <v>9.1434441488196516E-3</v>
      </c>
      <c r="T832">
        <f t="shared" si="207"/>
        <v>8.322070970499225E-5</v>
      </c>
      <c r="U832">
        <f t="shared" si="208"/>
        <v>9.2011300028686793E-3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1141.3195647927887</v>
      </c>
      <c r="E833">
        <f t="shared" si="196"/>
        <v>-165.19629016854003</v>
      </c>
      <c r="F833">
        <f t="shared" si="197"/>
        <v>0</v>
      </c>
      <c r="G833">
        <f t="shared" si="198"/>
        <v>1751.0806757865466</v>
      </c>
      <c r="H833">
        <f t="shared" si="199"/>
        <v>12097.987386803712</v>
      </c>
      <c r="I833">
        <f t="shared" si="200"/>
        <v>12224.057523767417</v>
      </c>
      <c r="J833" s="41">
        <f t="shared" si="201"/>
        <v>1153.2129739403078</v>
      </c>
      <c r="K833">
        <f t="shared" si="202"/>
        <v>4.6116010181860938</v>
      </c>
      <c r="L833">
        <f t="shared" si="203"/>
        <v>0</v>
      </c>
      <c r="M833" s="41">
        <f t="shared" si="204"/>
        <v>4.6116010181860938</v>
      </c>
      <c r="N833" s="5">
        <f t="shared" si="205"/>
        <v>-1.1589578492179358E-7</v>
      </c>
      <c r="O833" s="4">
        <f>SUM($N$54:N833)*0.1+$O$30</f>
        <v>9.5642444619641929E-6</v>
      </c>
      <c r="P833" s="4">
        <f>SUM($O$235:O833)</f>
        <v>-1.0191351417077042E-3</v>
      </c>
      <c r="Q833" s="5">
        <f t="shared" si="206"/>
        <v>-8.0070882144695E-7</v>
      </c>
      <c r="R833" s="4">
        <f>SUM($Q$54:Q833)*0.1+$O$8</f>
        <v>-8.2748020694827418E-5</v>
      </c>
      <c r="S833" s="4">
        <f>SUM($R$235:R833)</f>
        <v>9.060696128124825E-3</v>
      </c>
      <c r="T833">
        <f t="shared" si="207"/>
        <v>8.3298917766317941E-5</v>
      </c>
      <c r="U833">
        <f t="shared" si="208"/>
        <v>9.1178314726298691E-3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1141.3195647927887</v>
      </c>
      <c r="E834">
        <f t="shared" si="196"/>
        <v>-165.19629016854003</v>
      </c>
      <c r="F834">
        <f t="shared" si="197"/>
        <v>0</v>
      </c>
      <c r="G834">
        <f t="shared" si="198"/>
        <v>1734.5610467696897</v>
      </c>
      <c r="H834">
        <f t="shared" si="199"/>
        <v>11983.855430324442</v>
      </c>
      <c r="I834">
        <f t="shared" si="200"/>
        <v>12108.736226373394</v>
      </c>
      <c r="J834" s="41">
        <f t="shared" si="201"/>
        <v>1153.2129739403078</v>
      </c>
      <c r="K834">
        <f t="shared" si="202"/>
        <v>4.5680953482032098</v>
      </c>
      <c r="L834">
        <f t="shared" si="203"/>
        <v>0</v>
      </c>
      <c r="M834" s="41">
        <f t="shared" si="204"/>
        <v>4.5680953482032098</v>
      </c>
      <c r="N834" s="5">
        <f t="shared" si="205"/>
        <v>-1.1480242846026704E-7</v>
      </c>
      <c r="O834" s="4">
        <f>SUM($N$54:N834)*0.1+$O$30</f>
        <v>9.552764219118163E-6</v>
      </c>
      <c r="P834" s="4">
        <f>SUM($O$235:O834)</f>
        <v>-1.0095823774885859E-3</v>
      </c>
      <c r="Q834" s="5">
        <f t="shared" si="206"/>
        <v>-7.9315496464084733E-7</v>
      </c>
      <c r="R834" s="4">
        <f>SUM($Q$54:Q834)*0.1+$O$8</f>
        <v>-8.2827336191291492E-5</v>
      </c>
      <c r="S834" s="4">
        <f>SUM($R$235:R834)</f>
        <v>8.9778687919335343E-3</v>
      </c>
      <c r="T834">
        <f t="shared" si="207"/>
        <v>8.3376393090438315E-5</v>
      </c>
      <c r="U834">
        <f t="shared" si="208"/>
        <v>9.0344554136986919E-3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1141.3195647927887</v>
      </c>
      <c r="E835">
        <f t="shared" si="196"/>
        <v>-165.19629016854003</v>
      </c>
      <c r="F835">
        <f t="shared" si="197"/>
        <v>0</v>
      </c>
      <c r="G835">
        <f t="shared" si="198"/>
        <v>1718.0414177528364</v>
      </c>
      <c r="H835">
        <f t="shared" si="199"/>
        <v>11869.72347384517</v>
      </c>
      <c r="I835">
        <f t="shared" si="200"/>
        <v>11993.41492897937</v>
      </c>
      <c r="J835" s="41">
        <f t="shared" si="201"/>
        <v>1153.2129739403078</v>
      </c>
      <c r="K835">
        <f t="shared" si="202"/>
        <v>4.524589678220325</v>
      </c>
      <c r="L835">
        <f t="shared" si="203"/>
        <v>0</v>
      </c>
      <c r="M835" s="41">
        <f t="shared" si="204"/>
        <v>4.524589678220325</v>
      </c>
      <c r="N835" s="5">
        <f t="shared" si="205"/>
        <v>-1.1370907199874075E-7</v>
      </c>
      <c r="O835" s="4">
        <f>SUM($N$54:N835)*0.1+$O$30</f>
        <v>9.5413933119182877E-6</v>
      </c>
      <c r="P835" s="4">
        <f>SUM($O$235:O835)</f>
        <v>-1.0000409841766677E-3</v>
      </c>
      <c r="Q835" s="5">
        <f t="shared" si="206"/>
        <v>-7.8560110783474466E-7</v>
      </c>
      <c r="R835" s="4">
        <f>SUM($Q$54:Q835)*0.1+$O$8</f>
        <v>-8.2905896302074938E-5</v>
      </c>
      <c r="S835" s="4">
        <f>SUM($R$235:R835)</f>
        <v>8.8949628956314589E-3</v>
      </c>
      <c r="T835">
        <f t="shared" si="207"/>
        <v>8.3453135519182995E-5</v>
      </c>
      <c r="U835">
        <f t="shared" si="208"/>
        <v>8.9510025631039467E-3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1141.3195647927887</v>
      </c>
      <c r="E836">
        <f t="shared" si="196"/>
        <v>-165.19629016854003</v>
      </c>
      <c r="F836">
        <f t="shared" si="197"/>
        <v>0</v>
      </c>
      <c r="G836">
        <f t="shared" si="198"/>
        <v>1701.5217887359868</v>
      </c>
      <c r="H836">
        <f t="shared" si="199"/>
        <v>11755.591517365898</v>
      </c>
      <c r="I836">
        <f t="shared" si="200"/>
        <v>11878.093631585347</v>
      </c>
      <c r="J836" s="41">
        <f t="shared" si="201"/>
        <v>1153.2129739403078</v>
      </c>
      <c r="K836">
        <f t="shared" si="202"/>
        <v>4.481084008237441</v>
      </c>
      <c r="L836">
        <f t="shared" si="203"/>
        <v>0</v>
      </c>
      <c r="M836" s="41">
        <f t="shared" si="204"/>
        <v>4.481084008237441</v>
      </c>
      <c r="N836" s="5">
        <f t="shared" si="205"/>
        <v>-1.1261571553721469E-7</v>
      </c>
      <c r="O836" s="4">
        <f>SUM($N$54:N836)*0.1+$O$30</f>
        <v>9.5301317403645672E-6</v>
      </c>
      <c r="P836" s="4">
        <f>SUM($O$235:O836)</f>
        <v>-9.9051085243630319E-4</v>
      </c>
      <c r="Q836" s="5">
        <f t="shared" si="206"/>
        <v>-7.7804725102864188E-7</v>
      </c>
      <c r="R836" s="4">
        <f>SUM($Q$54:Q836)*0.1+$O$8</f>
        <v>-8.298370102717781E-5</v>
      </c>
      <c r="S836" s="4">
        <f>SUM($R$235:R836)</f>
        <v>8.8119791946042816E-3</v>
      </c>
      <c r="T836">
        <f t="shared" si="207"/>
        <v>8.3529144896597236E-5</v>
      </c>
      <c r="U836">
        <f t="shared" si="208"/>
        <v>8.8674736579779489E-3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1141.3195647927887</v>
      </c>
      <c r="E837">
        <f t="shared" si="196"/>
        <v>-165.19629016854003</v>
      </c>
      <c r="F837">
        <f t="shared" si="197"/>
        <v>0</v>
      </c>
      <c r="G837">
        <f t="shared" si="198"/>
        <v>1685.0021597191335</v>
      </c>
      <c r="H837">
        <f t="shared" si="199"/>
        <v>11641.459560886626</v>
      </c>
      <c r="I837">
        <f t="shared" si="200"/>
        <v>11762.772334191322</v>
      </c>
      <c r="J837" s="41">
        <f t="shared" si="201"/>
        <v>1153.2129739403078</v>
      </c>
      <c r="K837">
        <f t="shared" si="202"/>
        <v>4.4375783382545562</v>
      </c>
      <c r="L837">
        <f t="shared" si="203"/>
        <v>0</v>
      </c>
      <c r="M837" s="41">
        <f t="shared" si="204"/>
        <v>4.4375783382545562</v>
      </c>
      <c r="N837" s="5">
        <f t="shared" si="205"/>
        <v>-1.1152235907568841E-7</v>
      </c>
      <c r="O837" s="4">
        <f>SUM($N$54:N837)*0.1+$O$30</f>
        <v>9.5189795044569946E-6</v>
      </c>
      <c r="P837" s="4">
        <f>SUM($O$235:O837)</f>
        <v>-9.8099187293184623E-4</v>
      </c>
      <c r="Q837" s="5">
        <f t="shared" si="206"/>
        <v>-7.704933942225391E-7</v>
      </c>
      <c r="R837" s="4">
        <f>SUM($Q$54:Q837)*0.1+$O$8</f>
        <v>-8.3060750366600026E-5</v>
      </c>
      <c r="S837" s="4">
        <f>SUM($R$235:R837)</f>
        <v>8.7289184442376818E-3</v>
      </c>
      <c r="T837">
        <f t="shared" si="207"/>
        <v>8.3604421068917873E-5</v>
      </c>
      <c r="U837">
        <f t="shared" si="208"/>
        <v>8.7838694355569236E-3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1141.3195647927887</v>
      </c>
      <c r="E838">
        <f t="shared" si="196"/>
        <v>-165.19629016854003</v>
      </c>
      <c r="F838">
        <f t="shared" si="197"/>
        <v>0</v>
      </c>
      <c r="G838">
        <f t="shared" si="198"/>
        <v>1668.4825307022838</v>
      </c>
      <c r="H838">
        <f t="shared" si="199"/>
        <v>11527.327604407355</v>
      </c>
      <c r="I838">
        <f t="shared" si="200"/>
        <v>11647.451036797302</v>
      </c>
      <c r="J838" s="41">
        <f t="shared" si="201"/>
        <v>1153.2129739403078</v>
      </c>
      <c r="K838">
        <f t="shared" si="202"/>
        <v>4.3940726682716731</v>
      </c>
      <c r="L838">
        <f t="shared" si="203"/>
        <v>0</v>
      </c>
      <c r="M838" s="41">
        <f t="shared" si="204"/>
        <v>4.3940726682716731</v>
      </c>
      <c r="N838" s="5">
        <f t="shared" si="205"/>
        <v>-1.1042900261416236E-7</v>
      </c>
      <c r="O838" s="4">
        <f>SUM($N$54:N838)*0.1+$O$30</f>
        <v>9.5079366041955768E-6</v>
      </c>
      <c r="P838" s="4">
        <f>SUM($O$235:O838)</f>
        <v>-9.714839363276507E-4</v>
      </c>
      <c r="Q838" s="5">
        <f t="shared" si="206"/>
        <v>-7.6293953741643643E-7</v>
      </c>
      <c r="R838" s="4">
        <f>SUM($Q$54:Q838)*0.1+$O$8</f>
        <v>-8.3137044320341668E-5</v>
      </c>
      <c r="S838" s="4">
        <f>SUM($R$235:R838)</f>
        <v>8.6457813999173405E-3</v>
      </c>
      <c r="T838">
        <f t="shared" si="207"/>
        <v>8.36789638845502E-5</v>
      </c>
      <c r="U838">
        <f t="shared" si="208"/>
        <v>8.7001906331815124E-3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1141.3195647927887</v>
      </c>
      <c r="E839">
        <f t="shared" si="196"/>
        <v>-165.19629016854003</v>
      </c>
      <c r="F839">
        <f t="shared" si="197"/>
        <v>0</v>
      </c>
      <c r="G839">
        <f t="shared" si="198"/>
        <v>1651.9629016854233</v>
      </c>
      <c r="H839">
        <f t="shared" si="199"/>
        <v>11413.195647928083</v>
      </c>
      <c r="I839">
        <f t="shared" si="200"/>
        <v>11532.129739403275</v>
      </c>
      <c r="J839" s="41">
        <f t="shared" si="201"/>
        <v>1153.2129739403078</v>
      </c>
      <c r="K839">
        <f t="shared" si="202"/>
        <v>4.3505669982887873</v>
      </c>
      <c r="L839">
        <f t="shared" si="203"/>
        <v>0</v>
      </c>
      <c r="M839" s="41">
        <f t="shared" si="204"/>
        <v>4.3505669982887873</v>
      </c>
      <c r="N839" s="5">
        <f t="shared" si="205"/>
        <v>-1.0933564615263558E-7</v>
      </c>
      <c r="O839" s="4">
        <f>SUM($N$54:N839)*0.1+$O$30</f>
        <v>9.4970030395803205E-6</v>
      </c>
      <c r="P839" s="4">
        <f>SUM($O$235:O839)</f>
        <v>-9.6198693328807038E-4</v>
      </c>
      <c r="Q839" s="5">
        <f t="shared" si="206"/>
        <v>-7.5538568061033376E-7</v>
      </c>
      <c r="R839" s="4">
        <f>SUM($Q$54:Q839)*0.1+$O$8</f>
        <v>-8.3212582888402681E-5</v>
      </c>
      <c r="S839" s="4">
        <f>SUM($R$235:R839)</f>
        <v>8.5625688170289371E-3</v>
      </c>
      <c r="T839">
        <f t="shared" si="207"/>
        <v>8.3752773194044645E-5</v>
      </c>
      <c r="U839">
        <f t="shared" si="208"/>
        <v>8.6164379882973288E-3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1141.3195647927887</v>
      </c>
      <c r="E840">
        <f t="shared" si="196"/>
        <v>-165.19629016854003</v>
      </c>
      <c r="F840">
        <f t="shared" si="197"/>
        <v>0</v>
      </c>
      <c r="G840">
        <f t="shared" si="198"/>
        <v>1635.4432726685736</v>
      </c>
      <c r="H840">
        <f t="shared" si="199"/>
        <v>11299.063691448797</v>
      </c>
      <c r="I840">
        <f t="shared" si="200"/>
        <v>11416.808442009238</v>
      </c>
      <c r="J840" s="41">
        <f t="shared" si="201"/>
        <v>1153.2129739403078</v>
      </c>
      <c r="K840">
        <f t="shared" si="202"/>
        <v>4.3070613283058981</v>
      </c>
      <c r="L840">
        <f t="shared" si="203"/>
        <v>0</v>
      </c>
      <c r="M840" s="41">
        <f t="shared" si="204"/>
        <v>4.3070613283058981</v>
      </c>
      <c r="N840" s="5">
        <f t="shared" si="205"/>
        <v>-1.0824228969110952E-7</v>
      </c>
      <c r="O840" s="4">
        <f>SUM($N$54:N840)*0.1+$O$30</f>
        <v>9.4861788106112053E-6</v>
      </c>
      <c r="P840" s="4">
        <f>SUM($O$235:O840)</f>
        <v>-9.5250075447745914E-4</v>
      </c>
      <c r="Q840" s="5">
        <f t="shared" si="206"/>
        <v>-7.4783182380423003E-7</v>
      </c>
      <c r="R840" s="4">
        <f>SUM($Q$54:Q840)*0.1+$O$8</f>
        <v>-8.328736607078312E-5</v>
      </c>
      <c r="S840" s="4">
        <f>SUM($R$235:R840)</f>
        <v>8.4792814509581545E-3</v>
      </c>
      <c r="T840">
        <f t="shared" si="207"/>
        <v>8.3825848850074423E-5</v>
      </c>
      <c r="U840">
        <f t="shared" si="208"/>
        <v>8.5326122384556512E-3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1141.3195647927887</v>
      </c>
      <c r="E841">
        <f t="shared" si="196"/>
        <v>-165.19629016854003</v>
      </c>
      <c r="F841">
        <f t="shared" si="197"/>
        <v>0</v>
      </c>
      <c r="G841">
        <f t="shared" si="198"/>
        <v>1618.9236436517203</v>
      </c>
      <c r="H841">
        <f t="shared" si="199"/>
        <v>11184.931734969527</v>
      </c>
      <c r="I841">
        <f t="shared" si="200"/>
        <v>11301.487144615216</v>
      </c>
      <c r="J841" s="41">
        <f t="shared" si="201"/>
        <v>1153.2129739403078</v>
      </c>
      <c r="K841">
        <f t="shared" si="202"/>
        <v>4.2635556583230141</v>
      </c>
      <c r="L841">
        <f t="shared" si="203"/>
        <v>0</v>
      </c>
      <c r="M841" s="41">
        <f t="shared" si="204"/>
        <v>4.2635556583230141</v>
      </c>
      <c r="N841" s="5">
        <f t="shared" si="205"/>
        <v>-1.0714893322958324E-7</v>
      </c>
      <c r="O841" s="4">
        <f>SUM($N$54:N841)*0.1+$O$30</f>
        <v>9.4754639172882517E-6</v>
      </c>
      <c r="P841" s="4">
        <f>SUM($O$235:O841)</f>
        <v>-9.4302529056017087E-4</v>
      </c>
      <c r="Q841" s="5">
        <f t="shared" si="206"/>
        <v>-7.4027796699812736E-7</v>
      </c>
      <c r="R841" s="4">
        <f>SUM($Q$54:Q841)*0.1+$O$8</f>
        <v>-8.3361393867482957E-5</v>
      </c>
      <c r="S841" s="4">
        <f>SUM($R$235:R841)</f>
        <v>8.3959200570906719E-3</v>
      </c>
      <c r="T841">
        <f t="shared" si="207"/>
        <v>8.3898190707413093E-5</v>
      </c>
      <c r="U841">
        <f t="shared" si="208"/>
        <v>8.4487141213141735E-3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1141.3195647927887</v>
      </c>
      <c r="E842">
        <f t="shared" si="196"/>
        <v>-165.19629016854003</v>
      </c>
      <c r="F842">
        <f t="shared" si="197"/>
        <v>0</v>
      </c>
      <c r="G842">
        <f t="shared" si="198"/>
        <v>1602.4040146348707</v>
      </c>
      <c r="H842">
        <f t="shared" si="199"/>
        <v>11070.799778490284</v>
      </c>
      <c r="I842">
        <f t="shared" si="200"/>
        <v>11186.16584722122</v>
      </c>
      <c r="J842" s="41">
        <f t="shared" si="201"/>
        <v>1153.2129739403078</v>
      </c>
      <c r="K842">
        <f t="shared" si="202"/>
        <v>4.2200499883401399</v>
      </c>
      <c r="L842">
        <f t="shared" si="203"/>
        <v>0</v>
      </c>
      <c r="M842" s="41">
        <f t="shared" si="204"/>
        <v>4.2200499883401399</v>
      </c>
      <c r="N842" s="5">
        <f t="shared" si="205"/>
        <v>-1.0605557676805717E-7</v>
      </c>
      <c r="O842" s="4">
        <f>SUM($N$54:N842)*0.1+$O$30</f>
        <v>9.464858359611446E-6</v>
      </c>
      <c r="P842" s="4">
        <f>SUM($O$235:O842)</f>
        <v>-9.3356043220055947E-4</v>
      </c>
      <c r="Q842" s="5">
        <f t="shared" si="206"/>
        <v>-7.3272411019202649E-7</v>
      </c>
      <c r="R842" s="4">
        <f>SUM($Q$54:Q842)*0.1+$O$8</f>
        <v>-8.3434666278502166E-5</v>
      </c>
      <c r="S842" s="4">
        <f>SUM($R$235:R842)</f>
        <v>8.3124853908121705E-3</v>
      </c>
      <c r="T842">
        <f t="shared" si="207"/>
        <v>8.3969798622912832E-5</v>
      </c>
      <c r="U842">
        <f t="shared" si="208"/>
        <v>8.3647443746378922E-3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1141.3195647927887</v>
      </c>
      <c r="E843">
        <f t="shared" si="196"/>
        <v>-165.19629016854003</v>
      </c>
      <c r="F843">
        <f t="shared" si="197"/>
        <v>0</v>
      </c>
      <c r="G843">
        <f t="shared" si="198"/>
        <v>1585.8843856180174</v>
      </c>
      <c r="H843">
        <f t="shared" si="199"/>
        <v>10956.667822011012</v>
      </c>
      <c r="I843">
        <f t="shared" si="200"/>
        <v>11070.844549827198</v>
      </c>
      <c r="J843" s="41">
        <f t="shared" si="201"/>
        <v>1153.2129739403078</v>
      </c>
      <c r="K843">
        <f t="shared" si="202"/>
        <v>4.1765443183572559</v>
      </c>
      <c r="L843">
        <f t="shared" si="203"/>
        <v>0</v>
      </c>
      <c r="M843" s="41">
        <f t="shared" si="204"/>
        <v>4.1765443183572559</v>
      </c>
      <c r="N843" s="5">
        <f t="shared" si="205"/>
        <v>-1.0496222030653089E-7</v>
      </c>
      <c r="O843" s="4">
        <f>SUM($N$54:N843)*0.1+$O$30</f>
        <v>9.4543621375807883E-6</v>
      </c>
      <c r="P843" s="4">
        <f>SUM($O$235:O843)</f>
        <v>-9.241060700629787E-4</v>
      </c>
      <c r="Q843" s="5">
        <f t="shared" si="206"/>
        <v>-7.2517025338592382E-7</v>
      </c>
      <c r="R843" s="4">
        <f>SUM($Q$54:Q843)*0.1+$O$8</f>
        <v>-8.3507183303840773E-5</v>
      </c>
      <c r="S843" s="4">
        <f>SUM($R$235:R843)</f>
        <v>8.2289782075083296E-3</v>
      </c>
      <c r="T843">
        <f t="shared" si="207"/>
        <v>8.4040672455483036E-5</v>
      </c>
      <c r="U843">
        <f t="shared" si="208"/>
        <v>8.280703736300089E-3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1141.3195647927887</v>
      </c>
      <c r="E844">
        <f t="shared" si="196"/>
        <v>-165.19629016854003</v>
      </c>
      <c r="F844">
        <f t="shared" si="197"/>
        <v>0</v>
      </c>
      <c r="G844">
        <f t="shared" si="198"/>
        <v>1569.3647566011605</v>
      </c>
      <c r="H844">
        <f t="shared" si="199"/>
        <v>10842.53586553174</v>
      </c>
      <c r="I844">
        <f t="shared" si="200"/>
        <v>10955.523252433173</v>
      </c>
      <c r="J844" s="41">
        <f t="shared" si="201"/>
        <v>1153.2129739403078</v>
      </c>
      <c r="K844">
        <f t="shared" si="202"/>
        <v>4.1330386483743711</v>
      </c>
      <c r="L844">
        <f t="shared" si="203"/>
        <v>0</v>
      </c>
      <c r="M844" s="41">
        <f t="shared" si="204"/>
        <v>4.1330386483743711</v>
      </c>
      <c r="N844" s="5">
        <f t="shared" si="205"/>
        <v>-1.0386886384500435E-7</v>
      </c>
      <c r="O844" s="4">
        <f>SUM($N$54:N844)*0.1+$O$30</f>
        <v>9.4439752511962921E-6</v>
      </c>
      <c r="P844" s="4">
        <f>SUM($O$235:O844)</f>
        <v>-9.1466209481178245E-4</v>
      </c>
      <c r="Q844" s="5">
        <f t="shared" si="206"/>
        <v>-7.1761639657982104E-7</v>
      </c>
      <c r="R844" s="4">
        <f>SUM($Q$54:Q844)*0.1+$O$8</f>
        <v>-8.3578944943498779E-5</v>
      </c>
      <c r="S844" s="4">
        <f>SUM($R$235:R844)</f>
        <v>8.1453992625648303E-3</v>
      </c>
      <c r="T844">
        <f t="shared" si="207"/>
        <v>8.411081206606918E-5</v>
      </c>
      <c r="U844">
        <f t="shared" si="208"/>
        <v>8.1965929442834456E-3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1141.3195647927887</v>
      </c>
      <c r="E845">
        <f t="shared" si="196"/>
        <v>-165.19629016854003</v>
      </c>
      <c r="F845">
        <f t="shared" si="197"/>
        <v>0</v>
      </c>
      <c r="G845">
        <f t="shared" si="198"/>
        <v>1552.8451275843072</v>
      </c>
      <c r="H845">
        <f t="shared" si="199"/>
        <v>10728.403909052469</v>
      </c>
      <c r="I845">
        <f t="shared" si="200"/>
        <v>10840.201955039151</v>
      </c>
      <c r="J845" s="41">
        <f t="shared" si="201"/>
        <v>1153.2129739403078</v>
      </c>
      <c r="K845">
        <f t="shared" si="202"/>
        <v>4.0895329783914871</v>
      </c>
      <c r="L845">
        <f t="shared" si="203"/>
        <v>0</v>
      </c>
      <c r="M845" s="41">
        <f t="shared" si="204"/>
        <v>4.0895329783914871</v>
      </c>
      <c r="N845" s="5">
        <f t="shared" si="205"/>
        <v>-1.0277550738347806E-7</v>
      </c>
      <c r="O845" s="4">
        <f>SUM($N$54:N845)*0.1+$O$30</f>
        <v>9.433697700457937E-6</v>
      </c>
      <c r="P845" s="4">
        <f>SUM($O$235:O845)</f>
        <v>-9.0522839711132451E-4</v>
      </c>
      <c r="Q845" s="5">
        <f t="shared" si="206"/>
        <v>-7.1006253977371837E-7</v>
      </c>
      <c r="R845" s="4">
        <f>SUM($Q$54:Q845)*0.1+$O$8</f>
        <v>-8.3649951197476156E-5</v>
      </c>
      <c r="S845" s="4">
        <f>SUM($R$235:R845)</f>
        <v>8.0617493113673538E-3</v>
      </c>
      <c r="T845">
        <f t="shared" si="207"/>
        <v>8.4180217317632108E-5</v>
      </c>
      <c r="U845">
        <f t="shared" si="208"/>
        <v>8.1124127366812848E-3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1141.3195647927887</v>
      </c>
      <c r="E846">
        <f t="shared" si="196"/>
        <v>-165.19629016854003</v>
      </c>
      <c r="F846">
        <f t="shared" si="197"/>
        <v>0</v>
      </c>
      <c r="G846">
        <f t="shared" si="198"/>
        <v>1536.3254985674575</v>
      </c>
      <c r="H846">
        <f t="shared" si="199"/>
        <v>10614.271952573197</v>
      </c>
      <c r="I846">
        <f t="shared" si="200"/>
        <v>10724.880657645128</v>
      </c>
      <c r="J846" s="41">
        <f t="shared" si="201"/>
        <v>1153.2129739403078</v>
      </c>
      <c r="K846">
        <f t="shared" si="202"/>
        <v>4.0460273084086031</v>
      </c>
      <c r="L846">
        <f t="shared" si="203"/>
        <v>0</v>
      </c>
      <c r="M846" s="41">
        <f t="shared" si="204"/>
        <v>4.0460273084086031</v>
      </c>
      <c r="N846" s="5">
        <f t="shared" si="205"/>
        <v>-1.01682150921952E-7</v>
      </c>
      <c r="O846" s="4">
        <f>SUM($N$54:N846)*0.1+$O$30</f>
        <v>9.4235294853657435E-6</v>
      </c>
      <c r="P846" s="4">
        <f>SUM($O$235:O846)</f>
        <v>-8.9580486762595875E-4</v>
      </c>
      <c r="Q846" s="5">
        <f t="shared" si="206"/>
        <v>-7.025086829676156E-7</v>
      </c>
      <c r="R846" s="4">
        <f>SUM($Q$54:Q846)*0.1+$O$8</f>
        <v>-8.3720202065772932E-5</v>
      </c>
      <c r="S846" s="4">
        <f>SUM($R$235:R846)</f>
        <v>7.978029109301581E-3</v>
      </c>
      <c r="T846">
        <f t="shared" si="207"/>
        <v>8.4248888075127783E-5</v>
      </c>
      <c r="U846">
        <f t="shared" si="208"/>
        <v>8.0281638516989506E-3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1141.3195647927887</v>
      </c>
      <c r="E847">
        <f t="shared" si="196"/>
        <v>-165.19629016854003</v>
      </c>
      <c r="F847">
        <f t="shared" si="197"/>
        <v>0</v>
      </c>
      <c r="G847">
        <f t="shared" si="198"/>
        <v>1519.8058695506079</v>
      </c>
      <c r="H847">
        <f t="shared" si="199"/>
        <v>10500.139996093925</v>
      </c>
      <c r="I847">
        <f t="shared" si="200"/>
        <v>10609.559360251103</v>
      </c>
      <c r="J847" s="41">
        <f t="shared" si="201"/>
        <v>1153.2129739403078</v>
      </c>
      <c r="K847">
        <f t="shared" si="202"/>
        <v>4.0025216384257183</v>
      </c>
      <c r="L847">
        <f t="shared" si="203"/>
        <v>0</v>
      </c>
      <c r="M847" s="41">
        <f t="shared" si="204"/>
        <v>4.0025216384257183</v>
      </c>
      <c r="N847" s="5">
        <f t="shared" si="205"/>
        <v>-1.0058879446042596E-7</v>
      </c>
      <c r="O847" s="4">
        <f>SUM($N$54:N847)*0.1+$O$30</f>
        <v>9.4134706059197047E-6</v>
      </c>
      <c r="P847" s="4">
        <f>SUM($O$235:O847)</f>
        <v>-8.8639139702003907E-4</v>
      </c>
      <c r="Q847" s="5">
        <f t="shared" si="206"/>
        <v>-6.9495482616151293E-7</v>
      </c>
      <c r="R847" s="4">
        <f>SUM($Q$54:Q847)*0.1+$O$8</f>
        <v>-8.378969754838908E-5</v>
      </c>
      <c r="S847" s="4">
        <f>SUM($R$235:R847)</f>
        <v>7.8942394117531914E-3</v>
      </c>
      <c r="T847">
        <f t="shared" si="207"/>
        <v>8.4316824205487209E-5</v>
      </c>
      <c r="U847">
        <f t="shared" si="208"/>
        <v>7.9438470276553368E-3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1141.3195647927887</v>
      </c>
      <c r="E848">
        <f t="shared" si="196"/>
        <v>-165.19629016854003</v>
      </c>
      <c r="F848">
        <f t="shared" si="197"/>
        <v>0</v>
      </c>
      <c r="G848">
        <f t="shared" si="198"/>
        <v>1503.2862405337546</v>
      </c>
      <c r="H848">
        <f t="shared" si="199"/>
        <v>10386.008039614653</v>
      </c>
      <c r="I848">
        <f t="shared" si="200"/>
        <v>10494.238062857081</v>
      </c>
      <c r="J848" s="41">
        <f t="shared" si="201"/>
        <v>1153.2129739403078</v>
      </c>
      <c r="K848">
        <f t="shared" si="202"/>
        <v>3.9590159684428343</v>
      </c>
      <c r="L848">
        <f t="shared" si="203"/>
        <v>0</v>
      </c>
      <c r="M848" s="41">
        <f t="shared" si="204"/>
        <v>3.9590159684428343</v>
      </c>
      <c r="N848" s="5">
        <f t="shared" si="205"/>
        <v>-9.9495437998899657E-8</v>
      </c>
      <c r="O848" s="4">
        <f>SUM($N$54:N848)*0.1+$O$30</f>
        <v>9.4035210621198139E-6</v>
      </c>
      <c r="P848" s="4">
        <f>SUM($O$235:O848)</f>
        <v>-8.7698787595791923E-4</v>
      </c>
      <c r="Q848" s="5">
        <f t="shared" si="206"/>
        <v>-6.8740096935541015E-7</v>
      </c>
      <c r="R848" s="4">
        <f>SUM($Q$54:Q848)*0.1+$O$8</f>
        <v>-8.3858437645324625E-5</v>
      </c>
      <c r="S848" s="4">
        <f>SUM($R$235:R848)</f>
        <v>7.8103809741078669E-3</v>
      </c>
      <c r="T848">
        <f t="shared" si="207"/>
        <v>8.4384025577596909E-5</v>
      </c>
      <c r="U848">
        <f t="shared" si="208"/>
        <v>7.8594630029845767E-3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1141.3195647927887</v>
      </c>
      <c r="E849">
        <f t="shared" si="196"/>
        <v>-165.19629016854003</v>
      </c>
      <c r="F849">
        <f t="shared" si="197"/>
        <v>0</v>
      </c>
      <c r="G849">
        <f t="shared" si="198"/>
        <v>1486.766611516894</v>
      </c>
      <c r="H849">
        <f t="shared" si="199"/>
        <v>10271.876083135368</v>
      </c>
      <c r="I849">
        <f t="shared" si="200"/>
        <v>10378.916765463044</v>
      </c>
      <c r="J849" s="41">
        <f t="shared" si="201"/>
        <v>1153.2129739403078</v>
      </c>
      <c r="K849">
        <f t="shared" si="202"/>
        <v>3.9155102984599446</v>
      </c>
      <c r="L849">
        <f t="shared" si="203"/>
        <v>0</v>
      </c>
      <c r="M849" s="41">
        <f t="shared" si="204"/>
        <v>3.9155102984599446</v>
      </c>
      <c r="N849" s="5">
        <f t="shared" si="205"/>
        <v>-9.8402081537372881E-8</v>
      </c>
      <c r="O849" s="4">
        <f>SUM($N$54:N849)*0.1+$O$30</f>
        <v>9.3936808539660778E-6</v>
      </c>
      <c r="P849" s="4">
        <f>SUM($O$235:O849)</f>
        <v>-8.6759419510395314E-4</v>
      </c>
      <c r="Q849" s="5">
        <f t="shared" si="206"/>
        <v>-6.7984711254930653E-7</v>
      </c>
      <c r="R849" s="4">
        <f>SUM($Q$54:Q849)*0.1+$O$8</f>
        <v>-8.392642235657957E-5</v>
      </c>
      <c r="S849" s="4">
        <f>SUM($R$235:R849)</f>
        <v>7.7264545517512877E-3</v>
      </c>
      <c r="T849">
        <f t="shared" si="207"/>
        <v>8.4450492062279587E-5</v>
      </c>
      <c r="U849">
        <f t="shared" si="208"/>
        <v>7.7750125162379165E-3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1141.3195647927887</v>
      </c>
      <c r="E850">
        <f t="shared" si="196"/>
        <v>-165.19629016854003</v>
      </c>
      <c r="F850">
        <f t="shared" si="197"/>
        <v>0</v>
      </c>
      <c r="G850">
        <f t="shared" si="198"/>
        <v>1470.2469825000444</v>
      </c>
      <c r="H850">
        <f t="shared" si="199"/>
        <v>10157.744126656096</v>
      </c>
      <c r="I850">
        <f t="shared" si="200"/>
        <v>10263.595468069019</v>
      </c>
      <c r="J850" s="41">
        <f t="shared" si="201"/>
        <v>1153.2129739403078</v>
      </c>
      <c r="K850">
        <f t="shared" si="202"/>
        <v>3.8720046284770602</v>
      </c>
      <c r="L850">
        <f t="shared" si="203"/>
        <v>0</v>
      </c>
      <c r="M850" s="41">
        <f t="shared" si="204"/>
        <v>3.8720046284770602</v>
      </c>
      <c r="N850" s="5">
        <f t="shared" si="205"/>
        <v>-9.7308725075846834E-8</v>
      </c>
      <c r="O850" s="4">
        <f>SUM($N$54:N850)*0.1+$O$30</f>
        <v>9.3839499814584964E-6</v>
      </c>
      <c r="P850" s="4">
        <f>SUM($O$235:O850)</f>
        <v>-8.5821024512249466E-4</v>
      </c>
      <c r="Q850" s="5">
        <f t="shared" si="206"/>
        <v>-6.7229325574320375E-7</v>
      </c>
      <c r="R850" s="4">
        <f>SUM($Q$54:Q850)*0.1+$O$8</f>
        <v>-8.3993651682153886E-5</v>
      </c>
      <c r="S850" s="4">
        <f>SUM($R$235:R850)</f>
        <v>7.642460900069134E-3</v>
      </c>
      <c r="T850">
        <f t="shared" si="207"/>
        <v>8.4516223532275184E-5</v>
      </c>
      <c r="U850">
        <f t="shared" si="208"/>
        <v>7.6904963060857607E-3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1141.3195647927887</v>
      </c>
      <c r="E851">
        <f t="shared" si="196"/>
        <v>-165.19629016854003</v>
      </c>
      <c r="F851">
        <f t="shared" si="197"/>
        <v>0</v>
      </c>
      <c r="G851">
        <f t="shared" si="198"/>
        <v>1453.7273534831947</v>
      </c>
      <c r="H851">
        <f t="shared" si="199"/>
        <v>10043.612170176824</v>
      </c>
      <c r="I851">
        <f t="shared" si="200"/>
        <v>10148.274170674995</v>
      </c>
      <c r="J851" s="41">
        <f t="shared" si="201"/>
        <v>1153.2129739403078</v>
      </c>
      <c r="K851">
        <f t="shared" si="202"/>
        <v>3.8284989584941753</v>
      </c>
      <c r="L851">
        <f t="shared" si="203"/>
        <v>0</v>
      </c>
      <c r="M851" s="41">
        <f t="shared" si="204"/>
        <v>3.8284989584941753</v>
      </c>
      <c r="N851" s="5">
        <f t="shared" si="205"/>
        <v>-9.6215368614320786E-8</v>
      </c>
      <c r="O851" s="4">
        <f>SUM($N$54:N851)*0.1+$O$30</f>
        <v>9.374328444597063E-6</v>
      </c>
      <c r="P851" s="4">
        <f>SUM($O$235:O851)</f>
        <v>-8.4883591667789758E-4</v>
      </c>
      <c r="Q851" s="5">
        <f t="shared" si="206"/>
        <v>-6.6473939893710097E-7</v>
      </c>
      <c r="R851" s="4">
        <f>SUM($Q$54:Q851)*0.1+$O$8</f>
        <v>-8.40601256220476E-5</v>
      </c>
      <c r="S851" s="4">
        <f>SUM($R$235:R851)</f>
        <v>7.5584007744470862E-3</v>
      </c>
      <c r="T851">
        <f t="shared" si="207"/>
        <v>8.4581219862222404E-5</v>
      </c>
      <c r="U851">
        <f t="shared" si="208"/>
        <v>7.6059151113199207E-3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1141.3195647927887</v>
      </c>
      <c r="E852">
        <f t="shared" si="196"/>
        <v>-165.19629016854003</v>
      </c>
      <c r="F852">
        <f t="shared" si="197"/>
        <v>0</v>
      </c>
      <c r="G852">
        <f t="shared" si="198"/>
        <v>1437.2077244663415</v>
      </c>
      <c r="H852">
        <f t="shared" si="199"/>
        <v>9929.4802136975522</v>
      </c>
      <c r="I852">
        <f t="shared" si="200"/>
        <v>10032.952873280972</v>
      </c>
      <c r="J852" s="41">
        <f t="shared" si="201"/>
        <v>1153.2129739403078</v>
      </c>
      <c r="K852">
        <f t="shared" si="202"/>
        <v>3.7849932885112914</v>
      </c>
      <c r="L852">
        <f t="shared" si="203"/>
        <v>0</v>
      </c>
      <c r="M852" s="41">
        <f t="shared" si="204"/>
        <v>3.7849932885112914</v>
      </c>
      <c r="N852" s="5">
        <f t="shared" si="205"/>
        <v>-9.5122012152794487E-8</v>
      </c>
      <c r="O852" s="4">
        <f>SUM($N$54:N852)*0.1+$O$30</f>
        <v>9.3648162433817843E-6</v>
      </c>
      <c r="P852" s="4">
        <f>SUM($O$235:O852)</f>
        <v>-8.3947110043451579E-4</v>
      </c>
      <c r="Q852" s="5">
        <f t="shared" si="206"/>
        <v>-6.571855421309983E-7</v>
      </c>
      <c r="R852" s="4">
        <f>SUM($Q$54:Q852)*0.1+$O$8</f>
        <v>-8.4125844176260686E-5</v>
      </c>
      <c r="S852" s="4">
        <f>SUM($R$235:R852)</f>
        <v>7.4742749302708252E-3</v>
      </c>
      <c r="T852">
        <f t="shared" si="207"/>
        <v>8.4645480928640255E-5</v>
      </c>
      <c r="U852">
        <f t="shared" si="208"/>
        <v>7.52126967085609E-3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1141.3195647927887</v>
      </c>
      <c r="E853">
        <f t="shared" si="196"/>
        <v>-165.19629016854003</v>
      </c>
      <c r="F853">
        <f t="shared" si="197"/>
        <v>0</v>
      </c>
      <c r="G853">
        <f t="shared" si="198"/>
        <v>1420.6880954494882</v>
      </c>
      <c r="H853">
        <f t="shared" si="199"/>
        <v>9815.348257218282</v>
      </c>
      <c r="I853">
        <f t="shared" si="200"/>
        <v>9917.6315758869496</v>
      </c>
      <c r="J853" s="41">
        <f t="shared" si="201"/>
        <v>1153.2129739403078</v>
      </c>
      <c r="K853">
        <f t="shared" si="202"/>
        <v>3.7414876185284069</v>
      </c>
      <c r="L853">
        <f t="shared" si="203"/>
        <v>0</v>
      </c>
      <c r="M853" s="41">
        <f t="shared" si="204"/>
        <v>3.7414876185284069</v>
      </c>
      <c r="N853" s="5">
        <f t="shared" si="205"/>
        <v>-9.4028655691268201E-8</v>
      </c>
      <c r="O853" s="4">
        <f>SUM($N$54:N853)*0.1+$O$30</f>
        <v>9.3554133778126535E-6</v>
      </c>
      <c r="P853" s="4">
        <f>SUM($O$235:O853)</f>
        <v>-8.3011568705670317E-4</v>
      </c>
      <c r="Q853" s="5">
        <f t="shared" si="206"/>
        <v>-6.4963168532489563E-7</v>
      </c>
      <c r="R853" s="4">
        <f>SUM($Q$54:Q853)*0.1+$O$8</f>
        <v>-8.419080734479317E-5</v>
      </c>
      <c r="S853" s="4">
        <f>SUM($R$235:R853)</f>
        <v>7.3900841229260321E-3</v>
      </c>
      <c r="T853">
        <f t="shared" si="207"/>
        <v>8.4709006609910351E-5</v>
      </c>
      <c r="U853">
        <f t="shared" si="208"/>
        <v>7.4365607237365473E-3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1141.3195647927887</v>
      </c>
      <c r="E854">
        <f t="shared" si="196"/>
        <v>-165.19629016854003</v>
      </c>
      <c r="F854">
        <f t="shared" si="197"/>
        <v>0</v>
      </c>
      <c r="G854">
        <f t="shared" si="198"/>
        <v>1404.1684664326312</v>
      </c>
      <c r="H854">
        <f t="shared" si="199"/>
        <v>9701.21630073901</v>
      </c>
      <c r="I854">
        <f t="shared" si="200"/>
        <v>9802.3102784929251</v>
      </c>
      <c r="J854" s="41">
        <f t="shared" si="201"/>
        <v>1153.2129739403078</v>
      </c>
      <c r="K854">
        <f t="shared" si="202"/>
        <v>3.6979819485455225</v>
      </c>
      <c r="L854">
        <f t="shared" si="203"/>
        <v>0</v>
      </c>
      <c r="M854" s="41">
        <f t="shared" si="204"/>
        <v>3.6979819485455225</v>
      </c>
      <c r="N854" s="5">
        <f t="shared" si="205"/>
        <v>-9.2935299229741664E-8</v>
      </c>
      <c r="O854" s="4">
        <f>SUM($N$54:N854)*0.1+$O$30</f>
        <v>9.3461198478896775E-6</v>
      </c>
      <c r="P854" s="4">
        <f>SUM($O$235:O854)</f>
        <v>-8.207695672088135E-4</v>
      </c>
      <c r="Q854" s="5">
        <f t="shared" si="206"/>
        <v>-6.4207782851879286E-7</v>
      </c>
      <c r="R854" s="4">
        <f>SUM($Q$54:Q854)*0.1+$O$8</f>
        <v>-8.4255015127645053E-5</v>
      </c>
      <c r="S854" s="4">
        <f>SUM($R$235:R854)</f>
        <v>7.3058291077983872E-3</v>
      </c>
      <c r="T854">
        <f t="shared" si="207"/>
        <v>8.4771796786259129E-5</v>
      </c>
      <c r="U854">
        <f t="shared" si="208"/>
        <v>7.3517890091331049E-3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1141.3195647927887</v>
      </c>
      <c r="E855">
        <f t="shared" si="196"/>
        <v>-165.19629016854003</v>
      </c>
      <c r="F855">
        <f t="shared" si="197"/>
        <v>0</v>
      </c>
      <c r="G855">
        <f t="shared" si="198"/>
        <v>1387.6488374157816</v>
      </c>
      <c r="H855">
        <f t="shared" si="199"/>
        <v>9587.0843442597379</v>
      </c>
      <c r="I855">
        <f t="shared" si="200"/>
        <v>9686.9889810989025</v>
      </c>
      <c r="J855" s="41">
        <f t="shared" si="201"/>
        <v>1153.2129739403078</v>
      </c>
      <c r="K855">
        <f t="shared" si="202"/>
        <v>3.6544762785626386</v>
      </c>
      <c r="L855">
        <f t="shared" si="203"/>
        <v>0</v>
      </c>
      <c r="M855" s="41">
        <f t="shared" si="204"/>
        <v>3.6544762785626386</v>
      </c>
      <c r="N855" s="5">
        <f t="shared" si="205"/>
        <v>-9.1841942768215603E-8</v>
      </c>
      <c r="O855" s="4">
        <f>SUM($N$54:N855)*0.1+$O$30</f>
        <v>9.3369356536128563E-6</v>
      </c>
      <c r="P855" s="4">
        <f>SUM($O$235:O855)</f>
        <v>-8.1143263155520067E-4</v>
      </c>
      <c r="Q855" s="5">
        <f t="shared" si="206"/>
        <v>-6.3452397171269008E-7</v>
      </c>
      <c r="R855" s="4">
        <f>SUM($Q$54:Q855)*0.1+$O$8</f>
        <v>-8.4318467524816307E-5</v>
      </c>
      <c r="S855" s="4">
        <f>SUM($R$235:R855)</f>
        <v>7.2215106402735707E-3</v>
      </c>
      <c r="T855">
        <f t="shared" si="207"/>
        <v>8.4833851339740613E-5</v>
      </c>
      <c r="U855">
        <f t="shared" si="208"/>
        <v>7.266955266350344E-3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1141.3195647927887</v>
      </c>
      <c r="E856">
        <f t="shared" si="196"/>
        <v>-165.19629016854003</v>
      </c>
      <c r="F856">
        <f t="shared" si="197"/>
        <v>0</v>
      </c>
      <c r="G856">
        <f t="shared" si="198"/>
        <v>1371.1292083989283</v>
      </c>
      <c r="H856">
        <f t="shared" si="199"/>
        <v>9472.9523877804659</v>
      </c>
      <c r="I856">
        <f t="shared" si="200"/>
        <v>9571.6676837048781</v>
      </c>
      <c r="J856" s="41">
        <f t="shared" si="201"/>
        <v>1153.2129739403078</v>
      </c>
      <c r="K856">
        <f t="shared" si="202"/>
        <v>3.6109706085797537</v>
      </c>
      <c r="L856">
        <f t="shared" si="203"/>
        <v>0</v>
      </c>
      <c r="M856" s="41">
        <f t="shared" si="204"/>
        <v>3.6109706085797537</v>
      </c>
      <c r="N856" s="5">
        <f t="shared" si="205"/>
        <v>-9.0748586306689317E-8</v>
      </c>
      <c r="O856" s="4">
        <f>SUM($N$54:N856)*0.1+$O$30</f>
        <v>9.3278607949821897E-6</v>
      </c>
      <c r="P856" s="4">
        <f>SUM($O$235:O856)</f>
        <v>-8.0210477076021844E-4</v>
      </c>
      <c r="Q856" s="5">
        <f t="shared" si="206"/>
        <v>-6.269701149065873E-7</v>
      </c>
      <c r="R856" s="4">
        <f>SUM($Q$54:Q856)*0.1+$O$8</f>
        <v>-8.438116453630696E-5</v>
      </c>
      <c r="S856" s="4">
        <f>SUM($R$235:R856)</f>
        <v>7.1371294757372637E-3</v>
      </c>
      <c r="T856">
        <f t="shared" si="207"/>
        <v>8.4895170154219456E-5</v>
      </c>
      <c r="U856">
        <f t="shared" si="208"/>
        <v>7.1820602348291376E-3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1141.3195647927887</v>
      </c>
      <c r="E857">
        <f t="shared" si="196"/>
        <v>-165.19629016854003</v>
      </c>
      <c r="F857">
        <f t="shared" si="197"/>
        <v>0</v>
      </c>
      <c r="G857">
        <f t="shared" si="198"/>
        <v>1354.609579382075</v>
      </c>
      <c r="H857">
        <f t="shared" si="199"/>
        <v>9358.8204313011956</v>
      </c>
      <c r="I857">
        <f t="shared" si="200"/>
        <v>9456.3463863108555</v>
      </c>
      <c r="J857" s="41">
        <f t="shared" si="201"/>
        <v>1153.2129739403078</v>
      </c>
      <c r="K857">
        <f t="shared" si="202"/>
        <v>3.5674649385968698</v>
      </c>
      <c r="L857">
        <f t="shared" si="203"/>
        <v>0</v>
      </c>
      <c r="M857" s="41">
        <f t="shared" si="204"/>
        <v>3.5674649385968698</v>
      </c>
      <c r="N857" s="5">
        <f t="shared" si="205"/>
        <v>-8.9655229845163017E-8</v>
      </c>
      <c r="O857" s="4">
        <f>SUM($N$54:N857)*0.1+$O$30</f>
        <v>9.3188952719976711E-6</v>
      </c>
      <c r="P857" s="4">
        <f>SUM($O$235:O857)</f>
        <v>-7.9278587548822083E-4</v>
      </c>
      <c r="Q857" s="5">
        <f t="shared" si="206"/>
        <v>-6.1941625810048474E-7</v>
      </c>
      <c r="R857" s="4">
        <f>SUM($Q$54:Q857)*0.1+$O$8</f>
        <v>-8.4443106162116984E-5</v>
      </c>
      <c r="S857" s="4">
        <f>SUM($R$235:R857)</f>
        <v>7.0526863695751464E-3</v>
      </c>
      <c r="T857">
        <f t="shared" si="207"/>
        <v>8.4955753115354234E-5</v>
      </c>
      <c r="U857">
        <f t="shared" si="208"/>
        <v>7.0971046541504993E-3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1141.3195647927887</v>
      </c>
      <c r="E858">
        <f t="shared" si="196"/>
        <v>-165.19629016854003</v>
      </c>
      <c r="F858">
        <f t="shared" si="197"/>
        <v>0</v>
      </c>
      <c r="G858">
        <f t="shared" si="198"/>
        <v>1338.0899503652254</v>
      </c>
      <c r="H858">
        <f t="shared" si="199"/>
        <v>9244.688474821909</v>
      </c>
      <c r="I858">
        <f t="shared" si="200"/>
        <v>9341.0250889168183</v>
      </c>
      <c r="J858" s="41">
        <f t="shared" si="201"/>
        <v>1153.2129739403078</v>
      </c>
      <c r="K858">
        <f t="shared" si="202"/>
        <v>3.52395926861398</v>
      </c>
      <c r="L858">
        <f t="shared" si="203"/>
        <v>0</v>
      </c>
      <c r="M858" s="41">
        <f t="shared" si="204"/>
        <v>3.52395926861398</v>
      </c>
      <c r="N858" s="5">
        <f t="shared" si="205"/>
        <v>-8.856187338363697E-8</v>
      </c>
      <c r="O858" s="4">
        <f>SUM($N$54:N858)*0.1+$O$30</f>
        <v>9.3100390846593073E-6</v>
      </c>
      <c r="P858" s="4">
        <f>SUM($O$235:O858)</f>
        <v>-7.8347583640356148E-4</v>
      </c>
      <c r="Q858" s="5">
        <f t="shared" si="206"/>
        <v>-6.1186240129438101E-7</v>
      </c>
      <c r="R858" s="4">
        <f>SUM($Q$54:Q858)*0.1+$O$8</f>
        <v>-8.4504292402246407E-5</v>
      </c>
      <c r="S858" s="4">
        <f>SUM($R$235:R858)</f>
        <v>6.9681820771728999E-3</v>
      </c>
      <c r="T858">
        <f t="shared" si="207"/>
        <v>8.501560011058114E-5</v>
      </c>
      <c r="U858">
        <f t="shared" si="208"/>
        <v>7.0120892640397761E-3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1141.3195647927887</v>
      </c>
      <c r="E859">
        <f t="shared" si="196"/>
        <v>-165.19629016854003</v>
      </c>
      <c r="F859">
        <f t="shared" si="197"/>
        <v>0</v>
      </c>
      <c r="G859">
        <f t="shared" si="198"/>
        <v>1321.5703213483685</v>
      </c>
      <c r="H859">
        <f t="shared" si="199"/>
        <v>9130.556518342637</v>
      </c>
      <c r="I859">
        <f t="shared" si="200"/>
        <v>9225.7037915227938</v>
      </c>
      <c r="J859" s="41">
        <f t="shared" si="201"/>
        <v>1153.2129739403078</v>
      </c>
      <c r="K859">
        <f t="shared" si="202"/>
        <v>3.4804535986310952</v>
      </c>
      <c r="L859">
        <f t="shared" si="203"/>
        <v>0</v>
      </c>
      <c r="M859" s="41">
        <f t="shared" si="204"/>
        <v>3.4804535986310952</v>
      </c>
      <c r="N859" s="5">
        <f t="shared" si="205"/>
        <v>-8.7468516922110432E-8</v>
      </c>
      <c r="O859" s="4">
        <f>SUM($N$54:N859)*0.1+$O$30</f>
        <v>9.3012922329670982E-6</v>
      </c>
      <c r="P859" s="4">
        <f>SUM($O$235:O859)</f>
        <v>-7.7417454417059441E-4</v>
      </c>
      <c r="Q859" s="5">
        <f t="shared" si="206"/>
        <v>-6.0430854448827823E-7</v>
      </c>
      <c r="R859" s="4">
        <f>SUM($Q$54:Q859)*0.1+$O$8</f>
        <v>-8.4564723256695229E-5</v>
      </c>
      <c r="S859" s="4">
        <f>SUM($R$235:R859)</f>
        <v>6.8836173539162044E-3</v>
      </c>
      <c r="T859">
        <f t="shared" si="207"/>
        <v>8.5074711029097856E-5</v>
      </c>
      <c r="U859">
        <f t="shared" si="208"/>
        <v>6.927014804371222E-3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1141.3195647927887</v>
      </c>
      <c r="E860">
        <f t="shared" si="196"/>
        <v>-165.19629016854003</v>
      </c>
      <c r="F860">
        <f t="shared" si="197"/>
        <v>0</v>
      </c>
      <c r="G860">
        <f t="shared" si="198"/>
        <v>1305.0506923315152</v>
      </c>
      <c r="H860">
        <f t="shared" si="199"/>
        <v>9016.4245618633649</v>
      </c>
      <c r="I860">
        <f t="shared" si="200"/>
        <v>9110.3824941287694</v>
      </c>
      <c r="J860" s="41">
        <f t="shared" si="201"/>
        <v>1153.2129739403078</v>
      </c>
      <c r="K860">
        <f t="shared" si="202"/>
        <v>3.4369479286482107</v>
      </c>
      <c r="L860">
        <f t="shared" si="203"/>
        <v>0</v>
      </c>
      <c r="M860" s="41">
        <f t="shared" si="204"/>
        <v>3.4369479286482107</v>
      </c>
      <c r="N860" s="5">
        <f t="shared" si="205"/>
        <v>-8.6375160460584146E-8</v>
      </c>
      <c r="O860" s="4">
        <f>SUM($N$54:N860)*0.1+$O$30</f>
        <v>9.2926547169210438E-6</v>
      </c>
      <c r="P860" s="4">
        <f>SUM($O$235:O860)</f>
        <v>-7.6488188945367339E-4</v>
      </c>
      <c r="Q860" s="5">
        <f t="shared" si="206"/>
        <v>-5.9675468768217546E-7</v>
      </c>
      <c r="R860" s="4">
        <f>SUM($Q$54:Q860)*0.1+$O$8</f>
        <v>-8.4624398725463421E-5</v>
      </c>
      <c r="S860" s="4">
        <f>SUM($R$235:R860)</f>
        <v>6.798992955190741E-3</v>
      </c>
      <c r="T860">
        <f t="shared" si="207"/>
        <v>8.5133085761847778E-5</v>
      </c>
      <c r="U860">
        <f t="shared" si="208"/>
        <v>6.8418820151729849E-3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1141.3195647927887</v>
      </c>
      <c r="E861">
        <f t="shared" si="196"/>
        <v>-165.19629016854003</v>
      </c>
      <c r="F861">
        <f t="shared" si="197"/>
        <v>0</v>
      </c>
      <c r="G861">
        <f t="shared" si="198"/>
        <v>1288.5310633146619</v>
      </c>
      <c r="H861">
        <f t="shared" si="199"/>
        <v>8902.2926053840947</v>
      </c>
      <c r="I861">
        <f t="shared" si="200"/>
        <v>8995.0611967347468</v>
      </c>
      <c r="J861" s="41">
        <f t="shared" si="201"/>
        <v>1153.2129739403078</v>
      </c>
      <c r="K861">
        <f t="shared" si="202"/>
        <v>3.3934422586653263</v>
      </c>
      <c r="L861">
        <f t="shared" si="203"/>
        <v>0</v>
      </c>
      <c r="M861" s="41">
        <f t="shared" si="204"/>
        <v>3.3934422586653263</v>
      </c>
      <c r="N861" s="5">
        <f t="shared" si="205"/>
        <v>-8.5281803999057847E-8</v>
      </c>
      <c r="O861" s="4">
        <f>SUM($N$54:N861)*0.1+$O$30</f>
        <v>9.2841265365211373E-6</v>
      </c>
      <c r="P861" s="4">
        <f>SUM($O$235:O861)</f>
        <v>-7.555977629171523E-4</v>
      </c>
      <c r="Q861" s="5">
        <f t="shared" si="206"/>
        <v>-5.8920083087607289E-7</v>
      </c>
      <c r="R861" s="4">
        <f>SUM($Q$54:Q861)*0.1+$O$8</f>
        <v>-8.4683318808551013E-5</v>
      </c>
      <c r="S861" s="4">
        <f>SUM($R$235:R861)</f>
        <v>6.7143096363821899E-3</v>
      </c>
      <c r="T861">
        <f t="shared" si="207"/>
        <v>8.5190724201504621E-5</v>
      </c>
      <c r="U861">
        <f t="shared" si="208"/>
        <v>6.7566916366325423E-3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1141.3195647927887</v>
      </c>
      <c r="E862">
        <f t="shared" si="196"/>
        <v>-165.19629016854003</v>
      </c>
      <c r="F862">
        <f t="shared" si="197"/>
        <v>0</v>
      </c>
      <c r="G862">
        <f t="shared" si="198"/>
        <v>1272.0114342978122</v>
      </c>
      <c r="H862">
        <f t="shared" si="199"/>
        <v>8788.1606489048227</v>
      </c>
      <c r="I862">
        <f t="shared" si="200"/>
        <v>8879.7398993407242</v>
      </c>
      <c r="J862" s="41">
        <f t="shared" si="201"/>
        <v>1153.2129739403078</v>
      </c>
      <c r="K862">
        <f t="shared" si="202"/>
        <v>3.3499365886824424</v>
      </c>
      <c r="L862">
        <f t="shared" si="203"/>
        <v>0</v>
      </c>
      <c r="M862" s="41">
        <f t="shared" si="204"/>
        <v>3.3499365886824424</v>
      </c>
      <c r="N862" s="5">
        <f t="shared" si="205"/>
        <v>-8.41884475375318E-8</v>
      </c>
      <c r="O862" s="4">
        <f>SUM($N$54:N862)*0.1+$O$30</f>
        <v>9.2757076917673788E-6</v>
      </c>
      <c r="P862" s="4">
        <f>SUM($O$235:O862)</f>
        <v>-7.4632205522538492E-4</v>
      </c>
      <c r="Q862" s="5">
        <f t="shared" si="206"/>
        <v>-5.8164697406997011E-7</v>
      </c>
      <c r="R862" s="4">
        <f>SUM($Q$54:Q862)*0.1+$O$8</f>
        <v>-8.474148350595803E-5</v>
      </c>
      <c r="S862" s="4">
        <f>SUM($R$235:R862)</f>
        <v>6.6295681528762323E-3</v>
      </c>
      <c r="T862">
        <f t="shared" si="207"/>
        <v>8.5247626242457148E-5</v>
      </c>
      <c r="U862">
        <f t="shared" si="208"/>
        <v>6.671444409102621E-3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1141.3195647927887</v>
      </c>
      <c r="E863">
        <f t="shared" si="196"/>
        <v>-165.19629016854003</v>
      </c>
      <c r="F863">
        <f t="shared" si="197"/>
        <v>0</v>
      </c>
      <c r="G863">
        <f t="shared" si="198"/>
        <v>1255.4918052809626</v>
      </c>
      <c r="H863">
        <f t="shared" si="199"/>
        <v>8674.0286924255506</v>
      </c>
      <c r="I863">
        <f t="shared" si="200"/>
        <v>8764.4186019467015</v>
      </c>
      <c r="J863" s="41">
        <f t="shared" si="201"/>
        <v>1153.2129739403078</v>
      </c>
      <c r="K863">
        <f t="shared" si="202"/>
        <v>3.3064309186995584</v>
      </c>
      <c r="L863">
        <f t="shared" si="203"/>
        <v>0</v>
      </c>
      <c r="M863" s="41">
        <f t="shared" si="204"/>
        <v>3.3064309186995584</v>
      </c>
      <c r="N863" s="5">
        <f t="shared" si="205"/>
        <v>-8.3095091076005752E-8</v>
      </c>
      <c r="O863" s="4">
        <f>SUM($N$54:N863)*0.1+$O$30</f>
        <v>9.2673981826597751E-6</v>
      </c>
      <c r="P863" s="4">
        <f>SUM($O$235:O863)</f>
        <v>-7.3705465704272514E-4</v>
      </c>
      <c r="Q863" s="5">
        <f t="shared" si="206"/>
        <v>-5.7409311726386734E-7</v>
      </c>
      <c r="R863" s="4">
        <f>SUM($Q$54:Q863)*0.1+$O$8</f>
        <v>-8.4798892817684418E-5</v>
      </c>
      <c r="S863" s="4">
        <f>SUM($R$235:R863)</f>
        <v>6.5447692600585482E-3</v>
      </c>
      <c r="T863">
        <f t="shared" si="207"/>
        <v>8.5303791780794229E-5</v>
      </c>
      <c r="U863">
        <f t="shared" si="208"/>
        <v>6.5861410731076573E-3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1141.3195647927887</v>
      </c>
      <c r="E864">
        <f t="shared" si="196"/>
        <v>-165.19629016854003</v>
      </c>
      <c r="F864">
        <f t="shared" si="197"/>
        <v>0</v>
      </c>
      <c r="G864">
        <f t="shared" si="198"/>
        <v>1238.972176264102</v>
      </c>
      <c r="H864">
        <f t="shared" si="199"/>
        <v>8559.8967359462786</v>
      </c>
      <c r="I864">
        <f t="shared" si="200"/>
        <v>8649.0973045526753</v>
      </c>
      <c r="J864" s="41">
        <f t="shared" si="201"/>
        <v>1153.2129739403078</v>
      </c>
      <c r="K864">
        <f t="shared" si="202"/>
        <v>3.2629252487166731</v>
      </c>
      <c r="L864">
        <f t="shared" si="203"/>
        <v>0</v>
      </c>
      <c r="M864" s="41">
        <f t="shared" si="204"/>
        <v>3.2629252487166731</v>
      </c>
      <c r="N864" s="5">
        <f t="shared" si="205"/>
        <v>-8.2001734614478976E-8</v>
      </c>
      <c r="O864" s="4">
        <f>SUM($N$54:N864)*0.1+$O$30</f>
        <v>9.2591980091983261E-6</v>
      </c>
      <c r="P864" s="4">
        <f>SUM($O$235:O864)</f>
        <v>-7.2779545903352684E-4</v>
      </c>
      <c r="Q864" s="5">
        <f t="shared" si="206"/>
        <v>-5.6653926045776456E-7</v>
      </c>
      <c r="R864" s="4">
        <f>SUM($Q$54:Q864)*0.1+$O$8</f>
        <v>-8.4855546743730232E-5</v>
      </c>
      <c r="S864" s="4">
        <f>SUM($R$235:R864)</f>
        <v>6.4599137133148181E-3</v>
      </c>
      <c r="T864">
        <f t="shared" si="207"/>
        <v>8.5359220714290317E-5</v>
      </c>
      <c r="U864">
        <f t="shared" si="208"/>
        <v>6.5007823693508356E-3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1141.3195647927887</v>
      </c>
      <c r="E865">
        <f t="shared" si="196"/>
        <v>-165.19629016854003</v>
      </c>
      <c r="F865">
        <f t="shared" si="197"/>
        <v>0</v>
      </c>
      <c r="G865">
        <f t="shared" si="198"/>
        <v>1222.4525472472524</v>
      </c>
      <c r="H865">
        <f t="shared" si="199"/>
        <v>8445.7647794670083</v>
      </c>
      <c r="I865">
        <f t="shared" si="200"/>
        <v>8533.7760071586545</v>
      </c>
      <c r="J865" s="41">
        <f t="shared" si="201"/>
        <v>1153.2129739403078</v>
      </c>
      <c r="K865">
        <f t="shared" si="202"/>
        <v>3.2194195787337896</v>
      </c>
      <c r="L865">
        <f t="shared" si="203"/>
        <v>0</v>
      </c>
      <c r="M865" s="41">
        <f t="shared" si="204"/>
        <v>3.2194195787337896</v>
      </c>
      <c r="N865" s="5">
        <f t="shared" si="205"/>
        <v>-8.0908378152952915E-8</v>
      </c>
      <c r="O865" s="4">
        <f>SUM($N$54:N865)*0.1+$O$30</f>
        <v>9.2511071713830318E-6</v>
      </c>
      <c r="P865" s="4">
        <f>SUM($O$235:O865)</f>
        <v>-7.185443518621438E-4</v>
      </c>
      <c r="Q865" s="5">
        <f t="shared" si="206"/>
        <v>-5.58985403651662E-7</v>
      </c>
      <c r="R865" s="4">
        <f>SUM($Q$54:Q865)*0.1+$O$8</f>
        <v>-8.4911445284095391E-5</v>
      </c>
      <c r="S865" s="4">
        <f>SUM($R$235:R865)</f>
        <v>6.3750022680307229E-3</v>
      </c>
      <c r="T865">
        <f t="shared" si="207"/>
        <v>8.5413912942390946E-5</v>
      </c>
      <c r="U865">
        <f t="shared" si="208"/>
        <v>6.4153690387217669E-3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1141.3195647927887</v>
      </c>
      <c r="E866">
        <f t="shared" si="196"/>
        <v>-165.19629016854003</v>
      </c>
      <c r="F866">
        <f t="shared" si="197"/>
        <v>0</v>
      </c>
      <c r="G866">
        <f t="shared" si="198"/>
        <v>1205.9329182303918</v>
      </c>
      <c r="H866">
        <f t="shared" si="199"/>
        <v>8331.6328229877363</v>
      </c>
      <c r="I866">
        <f t="shared" si="200"/>
        <v>8418.45470976463</v>
      </c>
      <c r="J866" s="41">
        <f t="shared" si="201"/>
        <v>1153.2129739403078</v>
      </c>
      <c r="K866">
        <f t="shared" si="202"/>
        <v>3.1759139087509047</v>
      </c>
      <c r="L866">
        <f t="shared" si="203"/>
        <v>0</v>
      </c>
      <c r="M866" s="41">
        <f t="shared" si="204"/>
        <v>3.1759139087509047</v>
      </c>
      <c r="N866" s="5">
        <f t="shared" si="205"/>
        <v>-7.981502169142614E-8</v>
      </c>
      <c r="O866" s="4">
        <f>SUM($N$54:N866)*0.1+$O$30</f>
        <v>9.2431256692138922E-6</v>
      </c>
      <c r="P866" s="4">
        <f>SUM($O$235:O866)</f>
        <v>-7.0930122619292991E-4</v>
      </c>
      <c r="Q866" s="5">
        <f t="shared" si="206"/>
        <v>-5.5143154684555922E-7</v>
      </c>
      <c r="R866" s="4">
        <f>SUM($Q$54:Q866)*0.1+$O$8</f>
        <v>-8.4966588438779975E-5</v>
      </c>
      <c r="S866" s="4">
        <f>SUM($R$235:R866)</f>
        <v>6.2900356795919429E-3</v>
      </c>
      <c r="T866">
        <f t="shared" si="207"/>
        <v>8.546786836619888E-5</v>
      </c>
      <c r="U866">
        <f t="shared" si="208"/>
        <v>6.3299018223048663E-3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1141.3195647927887</v>
      </c>
      <c r="E867">
        <f t="shared" si="196"/>
        <v>-165.19629016854003</v>
      </c>
      <c r="F867">
        <f t="shared" si="197"/>
        <v>0</v>
      </c>
      <c r="G867">
        <f t="shared" si="198"/>
        <v>1189.4132892135422</v>
      </c>
      <c r="H867">
        <f t="shared" si="199"/>
        <v>8217.5008665084497</v>
      </c>
      <c r="I867">
        <f t="shared" si="200"/>
        <v>8303.133412370591</v>
      </c>
      <c r="J867" s="41">
        <f t="shared" si="201"/>
        <v>1153.2129739403078</v>
      </c>
      <c r="K867">
        <f t="shared" si="202"/>
        <v>3.1324082387680146</v>
      </c>
      <c r="L867">
        <f t="shared" si="203"/>
        <v>0</v>
      </c>
      <c r="M867" s="41">
        <f t="shared" si="204"/>
        <v>3.1324082387680146</v>
      </c>
      <c r="N867" s="5">
        <f t="shared" si="205"/>
        <v>-7.8721665229900092E-8</v>
      </c>
      <c r="O867" s="4">
        <f>SUM($N$54:N867)*0.1+$O$30</f>
        <v>9.2352535026909074E-6</v>
      </c>
      <c r="P867" s="4">
        <f>SUM($O$235:O867)</f>
        <v>-7.0006597269023905E-4</v>
      </c>
      <c r="Q867" s="5">
        <f t="shared" si="206"/>
        <v>-5.4387769003945549E-7</v>
      </c>
      <c r="R867" s="4">
        <f>SUM($Q$54:Q867)*0.1+$O$8</f>
        <v>-8.502097620778393E-5</v>
      </c>
      <c r="S867" s="4">
        <f>SUM($R$235:R867)</f>
        <v>6.2050147033841591E-3</v>
      </c>
      <c r="T867">
        <f t="shared" si="207"/>
        <v>8.5521086888460006E-5</v>
      </c>
      <c r="U867">
        <f t="shared" si="208"/>
        <v>6.2443814613884962E-3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1141.3195647927887</v>
      </c>
      <c r="E868">
        <f t="shared" si="196"/>
        <v>-165.19629016854003</v>
      </c>
      <c r="F868">
        <f t="shared" si="197"/>
        <v>0</v>
      </c>
      <c r="G868">
        <f t="shared" si="198"/>
        <v>1172.8936601966889</v>
      </c>
      <c r="H868">
        <f t="shared" si="199"/>
        <v>8103.3689100291795</v>
      </c>
      <c r="I868">
        <f t="shared" si="200"/>
        <v>8187.8121149765693</v>
      </c>
      <c r="J868" s="41">
        <f t="shared" si="201"/>
        <v>1153.2129739403078</v>
      </c>
      <c r="K868">
        <f t="shared" si="202"/>
        <v>3.088902568785131</v>
      </c>
      <c r="L868">
        <f t="shared" si="203"/>
        <v>0</v>
      </c>
      <c r="M868" s="41">
        <f t="shared" si="204"/>
        <v>3.088902568785131</v>
      </c>
      <c r="N868" s="5">
        <f t="shared" si="205"/>
        <v>-7.7628308768373793E-8</v>
      </c>
      <c r="O868" s="4">
        <f>SUM($N$54:N868)*0.1+$O$30</f>
        <v>9.2274906718140706E-6</v>
      </c>
      <c r="P868" s="4">
        <f>SUM($O$235:O868)</f>
        <v>-6.90838482018425E-4</v>
      </c>
      <c r="Q868" s="5">
        <f t="shared" si="206"/>
        <v>-5.3632383323335282E-7</v>
      </c>
      <c r="R868" s="4">
        <f>SUM($Q$54:Q868)*0.1+$O$8</f>
        <v>-8.5074608591107257E-5</v>
      </c>
      <c r="S868" s="4">
        <f>SUM($R$235:R868)</f>
        <v>6.1199400947930518E-3</v>
      </c>
      <c r="T868">
        <f t="shared" si="207"/>
        <v>8.5573568413549968E-5</v>
      </c>
      <c r="U868">
        <f t="shared" si="208"/>
        <v>6.1588086974749519E-3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1141.3195647927887</v>
      </c>
      <c r="E869">
        <f t="shared" si="196"/>
        <v>-165.19629016854003</v>
      </c>
      <c r="F869">
        <f t="shared" si="197"/>
        <v>0</v>
      </c>
      <c r="G869">
        <f t="shared" si="198"/>
        <v>1156.3740311798319</v>
      </c>
      <c r="H869">
        <f t="shared" si="199"/>
        <v>7989.2369535499074</v>
      </c>
      <c r="I869">
        <f t="shared" si="200"/>
        <v>8072.4908175825449</v>
      </c>
      <c r="J869" s="41">
        <f t="shared" si="201"/>
        <v>1153.2129739403078</v>
      </c>
      <c r="K869">
        <f t="shared" si="202"/>
        <v>3.0453968988022462</v>
      </c>
      <c r="L869">
        <f t="shared" si="203"/>
        <v>0</v>
      </c>
      <c r="M869" s="41">
        <f t="shared" si="204"/>
        <v>3.0453968988022462</v>
      </c>
      <c r="N869" s="5">
        <f t="shared" si="205"/>
        <v>-7.6534952306847269E-8</v>
      </c>
      <c r="O869" s="4">
        <f>SUM($N$54:N869)*0.1+$O$30</f>
        <v>9.2198371765833816E-6</v>
      </c>
      <c r="P869" s="4">
        <f>SUM($O$235:O869)</f>
        <v>-6.8161864484184165E-4</v>
      </c>
      <c r="Q869" s="5">
        <f t="shared" si="206"/>
        <v>-5.2876997642725004E-7</v>
      </c>
      <c r="R869" s="4">
        <f>SUM($Q$54:Q869)*0.1+$O$8</f>
        <v>-8.512748558875001E-5</v>
      </c>
      <c r="S869" s="4">
        <f>SUM($R$235:R869)</f>
        <v>6.0348126092043021E-3</v>
      </c>
      <c r="T869">
        <f t="shared" si="207"/>
        <v>8.5625312847460876E-5</v>
      </c>
      <c r="U869">
        <f t="shared" si="208"/>
        <v>6.0731842722913706E-3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1141.3195647927887</v>
      </c>
      <c r="E870">
        <f t="shared" si="196"/>
        <v>-165.19629016854003</v>
      </c>
      <c r="F870">
        <f t="shared" si="197"/>
        <v>0</v>
      </c>
      <c r="G870">
        <f t="shared" si="198"/>
        <v>1139.8544021629787</v>
      </c>
      <c r="H870">
        <f t="shared" si="199"/>
        <v>7875.1049970706354</v>
      </c>
      <c r="I870">
        <f t="shared" si="200"/>
        <v>7957.1695201885204</v>
      </c>
      <c r="J870" s="41">
        <f t="shared" si="201"/>
        <v>1153.2129739403078</v>
      </c>
      <c r="K870">
        <f t="shared" si="202"/>
        <v>3.0018912288193613</v>
      </c>
      <c r="L870">
        <f t="shared" si="203"/>
        <v>0</v>
      </c>
      <c r="M870" s="41">
        <f t="shared" si="204"/>
        <v>3.0018912288193613</v>
      </c>
      <c r="N870" s="5">
        <f t="shared" si="205"/>
        <v>-7.5441595845320969E-8</v>
      </c>
      <c r="O870" s="4">
        <f>SUM($N$54:N870)*0.1+$O$30</f>
        <v>9.2122930169988475E-6</v>
      </c>
      <c r="P870" s="4">
        <f>SUM($O$235:O870)</f>
        <v>-6.7240635182484276E-4</v>
      </c>
      <c r="Q870" s="5">
        <f t="shared" si="206"/>
        <v>-5.2121611962114737E-7</v>
      </c>
      <c r="R870" s="4">
        <f>SUM($Q$54:Q870)*0.1+$O$8</f>
        <v>-8.5179607200712107E-5</v>
      </c>
      <c r="S870" s="4">
        <f>SUM($R$235:R870)</f>
        <v>5.9496330020035902E-3</v>
      </c>
      <c r="T870">
        <f t="shared" si="207"/>
        <v>8.5676320097788117E-5</v>
      </c>
      <c r="U870">
        <f t="shared" si="208"/>
        <v>5.9875089278016652E-3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1141.3195647927887</v>
      </c>
      <c r="E871">
        <f t="shared" si="196"/>
        <v>-165.19629016854003</v>
      </c>
      <c r="F871">
        <f t="shared" si="197"/>
        <v>0</v>
      </c>
      <c r="G871">
        <f t="shared" si="198"/>
        <v>1123.334773146129</v>
      </c>
      <c r="H871">
        <f t="shared" si="199"/>
        <v>7760.9730405913633</v>
      </c>
      <c r="I871">
        <f t="shared" si="200"/>
        <v>7841.8482227944978</v>
      </c>
      <c r="J871" s="41">
        <f t="shared" si="201"/>
        <v>1153.2129739403078</v>
      </c>
      <c r="K871">
        <f t="shared" si="202"/>
        <v>2.9583855588364774</v>
      </c>
      <c r="L871">
        <f t="shared" si="203"/>
        <v>0</v>
      </c>
      <c r="M871" s="41">
        <f t="shared" si="204"/>
        <v>2.9583855588364774</v>
      </c>
      <c r="N871" s="5">
        <f t="shared" si="205"/>
        <v>-7.4348239383794922E-8</v>
      </c>
      <c r="O871" s="4">
        <f>SUM($N$54:N871)*0.1+$O$30</f>
        <v>9.204858193060468E-6</v>
      </c>
      <c r="P871" s="4">
        <f>SUM($O$235:O871)</f>
        <v>-6.6320149363178235E-4</v>
      </c>
      <c r="Q871" s="5">
        <f t="shared" si="206"/>
        <v>-5.136622628150446E-7</v>
      </c>
      <c r="R871" s="4">
        <f>SUM($Q$54:Q871)*0.1+$O$8</f>
        <v>-8.5230973426993629E-5</v>
      </c>
      <c r="S871" s="4">
        <f>SUM($R$235:R871)</f>
        <v>5.8644020285765963E-3</v>
      </c>
      <c r="T871">
        <f t="shared" si="207"/>
        <v>8.5726590073717778E-5</v>
      </c>
      <c r="U871">
        <f t="shared" si="208"/>
        <v>5.9017834062195743E-3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1141.3195647927887</v>
      </c>
      <c r="E872">
        <f t="shared" si="196"/>
        <v>-165.19629016854003</v>
      </c>
      <c r="F872">
        <f t="shared" si="197"/>
        <v>0</v>
      </c>
      <c r="G872">
        <f t="shared" si="198"/>
        <v>1106.8151441292757</v>
      </c>
      <c r="H872">
        <f t="shared" si="199"/>
        <v>7646.8410841120931</v>
      </c>
      <c r="I872">
        <f t="shared" si="200"/>
        <v>7726.5269254004752</v>
      </c>
      <c r="J872" s="41">
        <f t="shared" si="201"/>
        <v>1153.2129739403078</v>
      </c>
      <c r="K872">
        <f t="shared" si="202"/>
        <v>2.9148798888535934</v>
      </c>
      <c r="L872">
        <f t="shared" si="203"/>
        <v>0</v>
      </c>
      <c r="M872" s="41">
        <f t="shared" si="204"/>
        <v>2.9148798888535934</v>
      </c>
      <c r="N872" s="5">
        <f t="shared" si="205"/>
        <v>-7.3254882922268622E-8</v>
      </c>
      <c r="O872" s="4">
        <f>SUM($N$54:N872)*0.1+$O$30</f>
        <v>9.1975327047682433E-6</v>
      </c>
      <c r="P872" s="4">
        <f>SUM($O$235:O872)</f>
        <v>-6.5400396092701407E-4</v>
      </c>
      <c r="Q872" s="5">
        <f t="shared" si="206"/>
        <v>-5.0610840600894193E-7</v>
      </c>
      <c r="R872" s="4">
        <f>SUM($Q$54:Q872)*0.1+$O$8</f>
        <v>-8.5281584267594523E-5</v>
      </c>
      <c r="S872" s="4">
        <f>SUM($R$235:R872)</f>
        <v>5.7791204443090015E-3</v>
      </c>
      <c r="T872">
        <f t="shared" si="207"/>
        <v>8.5776122686013895E-5</v>
      </c>
      <c r="U872">
        <f t="shared" si="208"/>
        <v>5.8160084500229617E-3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1141.3195647927887</v>
      </c>
      <c r="E873">
        <f t="shared" si="196"/>
        <v>-165.19629016854003</v>
      </c>
      <c r="F873">
        <f t="shared" si="197"/>
        <v>0</v>
      </c>
      <c r="G873">
        <f t="shared" si="198"/>
        <v>1090.2955151124261</v>
      </c>
      <c r="H873">
        <f t="shared" si="199"/>
        <v>7532.709127632821</v>
      </c>
      <c r="I873">
        <f t="shared" si="200"/>
        <v>7611.2056280064517</v>
      </c>
      <c r="J873" s="41">
        <f t="shared" si="201"/>
        <v>1153.2129739403078</v>
      </c>
      <c r="K873">
        <f t="shared" si="202"/>
        <v>2.871374218870709</v>
      </c>
      <c r="L873">
        <f t="shared" si="203"/>
        <v>0</v>
      </c>
      <c r="M873" s="41">
        <f t="shared" si="204"/>
        <v>2.871374218870709</v>
      </c>
      <c r="N873" s="5">
        <f t="shared" si="205"/>
        <v>-7.2161526460742575E-8</v>
      </c>
      <c r="O873" s="4">
        <f>SUM($N$54:N873)*0.1+$O$30</f>
        <v>9.1903165521221665E-6</v>
      </c>
      <c r="P873" s="4">
        <f>SUM($O$235:O873)</f>
        <v>-6.4481364437489193E-4</v>
      </c>
      <c r="Q873" s="5">
        <f t="shared" si="206"/>
        <v>-4.9855454920283915E-7</v>
      </c>
      <c r="R873" s="4">
        <f>SUM($Q$54:Q873)*0.1+$O$8</f>
        <v>-8.5331439722514788E-5</v>
      </c>
      <c r="S873" s="4">
        <f>SUM($R$235:R873)</f>
        <v>5.6937890045864869E-3</v>
      </c>
      <c r="T873">
        <f t="shared" si="207"/>
        <v>8.5824917847006322E-5</v>
      </c>
      <c r="U873">
        <f t="shared" si="208"/>
        <v>5.7301848019694797E-3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1141.3195647927887</v>
      </c>
      <c r="E874">
        <f t="shared" si="196"/>
        <v>-165.19629016854003</v>
      </c>
      <c r="F874">
        <f t="shared" si="197"/>
        <v>0</v>
      </c>
      <c r="G874">
        <f t="shared" si="198"/>
        <v>1073.7758860955655</v>
      </c>
      <c r="H874">
        <f t="shared" si="199"/>
        <v>7418.577171153549</v>
      </c>
      <c r="I874">
        <f t="shared" si="200"/>
        <v>7495.8843306124272</v>
      </c>
      <c r="J874" s="41">
        <f t="shared" si="201"/>
        <v>1153.2129739403078</v>
      </c>
      <c r="K874">
        <f t="shared" si="202"/>
        <v>2.8278685488878241</v>
      </c>
      <c r="L874">
        <f t="shared" si="203"/>
        <v>0</v>
      </c>
      <c r="M874" s="41">
        <f t="shared" si="204"/>
        <v>2.8278685488878241</v>
      </c>
      <c r="N874" s="5">
        <f t="shared" si="205"/>
        <v>-7.1068169999215799E-8</v>
      </c>
      <c r="O874" s="4">
        <f>SUM($N$54:N874)*0.1+$O$30</f>
        <v>9.1832097351222445E-6</v>
      </c>
      <c r="P874" s="4">
        <f>SUM($O$235:O874)</f>
        <v>-6.3563043463976969E-4</v>
      </c>
      <c r="Q874" s="5">
        <f t="shared" si="206"/>
        <v>-4.9100069239673648E-7</v>
      </c>
      <c r="R874" s="4">
        <f>SUM($Q$54:Q874)*0.1+$O$8</f>
        <v>-8.538053979175448E-5</v>
      </c>
      <c r="S874" s="4">
        <f>SUM($R$235:R874)</f>
        <v>5.6084084647947327E-3</v>
      </c>
      <c r="T874">
        <f t="shared" si="207"/>
        <v>8.5872975470578723E-5</v>
      </c>
      <c r="U874">
        <f t="shared" si="208"/>
        <v>5.6443132051137582E-3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1141.3195647927887</v>
      </c>
      <c r="E875">
        <f t="shared" si="196"/>
        <v>-165.19629016854003</v>
      </c>
      <c r="F875">
        <f t="shared" si="197"/>
        <v>0</v>
      </c>
      <c r="G875">
        <f t="shared" si="198"/>
        <v>1057.2562570787159</v>
      </c>
      <c r="H875">
        <f t="shared" si="199"/>
        <v>7304.4452146742769</v>
      </c>
      <c r="I875">
        <f t="shared" si="200"/>
        <v>7380.5630332184037</v>
      </c>
      <c r="J875" s="41">
        <f t="shared" si="201"/>
        <v>1153.2129739403078</v>
      </c>
      <c r="K875">
        <f t="shared" si="202"/>
        <v>2.7843628789049397</v>
      </c>
      <c r="L875">
        <f t="shared" si="203"/>
        <v>0</v>
      </c>
      <c r="M875" s="41">
        <f t="shared" si="204"/>
        <v>2.7843628789049397</v>
      </c>
      <c r="N875" s="5">
        <f t="shared" si="205"/>
        <v>-6.9974813537689751E-8</v>
      </c>
      <c r="O875" s="4">
        <f>SUM($N$54:N875)*0.1+$O$30</f>
        <v>9.1762122537684772E-6</v>
      </c>
      <c r="P875" s="4">
        <f>SUM($O$235:O875)</f>
        <v>-6.2645422238600125E-4</v>
      </c>
      <c r="Q875" s="5">
        <f t="shared" si="206"/>
        <v>-4.834468355906337E-7</v>
      </c>
      <c r="R875" s="4">
        <f>SUM($Q$54:Q875)*0.1+$O$8</f>
        <v>-8.5428884475313515E-5</v>
      </c>
      <c r="S875" s="4">
        <f>SUM($R$235:R875)</f>
        <v>5.5229795803194192E-3</v>
      </c>
      <c r="T875">
        <f t="shared" si="207"/>
        <v>8.5920295472156484E-5</v>
      </c>
      <c r="U875">
        <f t="shared" si="208"/>
        <v>5.5583944028262805E-3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1141.3195647927887</v>
      </c>
      <c r="E876">
        <f t="shared" si="196"/>
        <v>-165.19629016854003</v>
      </c>
      <c r="F876">
        <f t="shared" si="197"/>
        <v>0</v>
      </c>
      <c r="G876">
        <f t="shared" si="198"/>
        <v>1040.7366280618626</v>
      </c>
      <c r="H876">
        <f t="shared" si="199"/>
        <v>7190.3132581950067</v>
      </c>
      <c r="I876">
        <f t="shared" si="200"/>
        <v>7265.241735824382</v>
      </c>
      <c r="J876" s="41">
        <f t="shared" si="201"/>
        <v>1153.2129739403078</v>
      </c>
      <c r="K876">
        <f t="shared" si="202"/>
        <v>2.7408572089220562</v>
      </c>
      <c r="L876">
        <f t="shared" si="203"/>
        <v>0</v>
      </c>
      <c r="M876" s="41">
        <f t="shared" si="204"/>
        <v>2.7408572089220562</v>
      </c>
      <c r="N876" s="5">
        <f t="shared" si="205"/>
        <v>-6.8881457076163452E-8</v>
      </c>
      <c r="O876" s="4">
        <f>SUM($N$54:N876)*0.1+$O$30</f>
        <v>9.1693241080608646E-6</v>
      </c>
      <c r="P876" s="4">
        <f>SUM($O$235:O876)</f>
        <v>-6.1728489827794037E-4</v>
      </c>
      <c r="Q876" s="5">
        <f t="shared" si="206"/>
        <v>-4.7589297878453103E-7</v>
      </c>
      <c r="R876" s="4">
        <f>SUM($Q$54:Q876)*0.1+$O$8</f>
        <v>-8.5476473773191976E-5</v>
      </c>
      <c r="S876" s="4">
        <f>SUM($R$235:R876)</f>
        <v>5.4375031065462274E-3</v>
      </c>
      <c r="T876">
        <f t="shared" si="207"/>
        <v>8.5966877768695548E-5</v>
      </c>
      <c r="U876">
        <f t="shared" si="208"/>
        <v>5.4724291388141234E-3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1141.3195647927887</v>
      </c>
      <c r="E877">
        <f t="shared" si="196"/>
        <v>-165.19629016854003</v>
      </c>
      <c r="F877">
        <f t="shared" si="197"/>
        <v>0</v>
      </c>
      <c r="G877">
        <f t="shared" si="198"/>
        <v>1024.2169990450129</v>
      </c>
      <c r="H877">
        <f t="shared" si="199"/>
        <v>7076.1813017157492</v>
      </c>
      <c r="I877">
        <f t="shared" si="200"/>
        <v>7149.9204384303721</v>
      </c>
      <c r="J877" s="41">
        <f t="shared" si="201"/>
        <v>1153.2129739403078</v>
      </c>
      <c r="K877">
        <f t="shared" si="202"/>
        <v>2.6973515389391771</v>
      </c>
      <c r="L877">
        <f t="shared" si="203"/>
        <v>0</v>
      </c>
      <c r="M877" s="41">
        <f t="shared" si="204"/>
        <v>2.6973515389391771</v>
      </c>
      <c r="N877" s="5">
        <f t="shared" si="205"/>
        <v>-6.7788100614637405E-8</v>
      </c>
      <c r="O877" s="4">
        <f>SUM($N$54:N877)*0.1+$O$30</f>
        <v>9.1625452979994E-6</v>
      </c>
      <c r="P877" s="4">
        <f>SUM($O$235:O877)</f>
        <v>-6.0812235297994096E-4</v>
      </c>
      <c r="Q877" s="5">
        <f t="shared" si="206"/>
        <v>-4.6833912197842926E-7</v>
      </c>
      <c r="R877" s="4">
        <f>SUM($Q$54:Q877)*0.1+$O$8</f>
        <v>-8.5523307685389809E-5</v>
      </c>
      <c r="S877" s="4">
        <f>SUM($R$235:R877)</f>
        <v>5.3519797988608375E-3</v>
      </c>
      <c r="T877">
        <f t="shared" si="207"/>
        <v>8.6012722278670767E-5</v>
      </c>
      <c r="U877">
        <f t="shared" si="208"/>
        <v>5.3864181571437941E-3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1141.3195647927887</v>
      </c>
      <c r="E878">
        <f t="shared" si="196"/>
        <v>-165.19629016854003</v>
      </c>
      <c r="F878">
        <f t="shared" si="197"/>
        <v>0</v>
      </c>
      <c r="G878">
        <f t="shared" si="198"/>
        <v>1007.6973700281596</v>
      </c>
      <c r="H878">
        <f t="shared" si="199"/>
        <v>6962.0493452364917</v>
      </c>
      <c r="I878">
        <f t="shared" si="200"/>
        <v>7034.5991410363631</v>
      </c>
      <c r="J878" s="41">
        <f t="shared" si="201"/>
        <v>1153.2129739403078</v>
      </c>
      <c r="K878">
        <f t="shared" si="202"/>
        <v>2.653845868956298</v>
      </c>
      <c r="L878">
        <f t="shared" si="203"/>
        <v>0</v>
      </c>
      <c r="M878" s="41">
        <f t="shared" si="204"/>
        <v>2.653845868956298</v>
      </c>
      <c r="N878" s="5">
        <f t="shared" si="205"/>
        <v>-6.6694744153111105E-8</v>
      </c>
      <c r="O878" s="4">
        <f>SUM($N$54:N878)*0.1+$O$30</f>
        <v>9.1558758235840901E-6</v>
      </c>
      <c r="P878" s="4">
        <f>SUM($O$235:O878)</f>
        <v>-5.9896647715635689E-4</v>
      </c>
      <c r="Q878" s="5">
        <f t="shared" si="206"/>
        <v>-4.6078526517232744E-7</v>
      </c>
      <c r="R878" s="4">
        <f>SUM($Q$54:Q878)*0.1+$O$8</f>
        <v>-8.5569386211907012E-5</v>
      </c>
      <c r="S878" s="4">
        <f>SUM($R$235:R878)</f>
        <v>5.2664104126489307E-3</v>
      </c>
      <c r="T878">
        <f t="shared" si="207"/>
        <v>8.6057828922064919E-5</v>
      </c>
      <c r="U878">
        <f t="shared" si="208"/>
        <v>5.3003622022663862E-3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1141.3195647927887</v>
      </c>
      <c r="E879">
        <f t="shared" si="196"/>
        <v>-165.19629016854003</v>
      </c>
      <c r="F879">
        <f t="shared" si="197"/>
        <v>0</v>
      </c>
      <c r="G879">
        <f t="shared" si="198"/>
        <v>991.17774101130271</v>
      </c>
      <c r="H879">
        <f t="shared" si="199"/>
        <v>6847.9173887572051</v>
      </c>
      <c r="I879">
        <f t="shared" si="200"/>
        <v>6919.2778436423241</v>
      </c>
      <c r="J879" s="41">
        <f t="shared" si="201"/>
        <v>1153.2129739403078</v>
      </c>
      <c r="K879">
        <f t="shared" si="202"/>
        <v>2.6103401989734079</v>
      </c>
      <c r="L879">
        <f t="shared" si="203"/>
        <v>0</v>
      </c>
      <c r="M879" s="41">
        <f t="shared" si="204"/>
        <v>2.6103401989734079</v>
      </c>
      <c r="N879" s="5">
        <f t="shared" si="205"/>
        <v>-6.5601387691584568E-8</v>
      </c>
      <c r="O879" s="4">
        <f>SUM($N$54:N879)*0.1+$O$30</f>
        <v>9.1493156848149282E-6</v>
      </c>
      <c r="P879" s="4">
        <f>SUM($O$235:O879)</f>
        <v>-5.8981716147154194E-4</v>
      </c>
      <c r="Q879" s="5">
        <f t="shared" si="206"/>
        <v>-4.5323140836622371E-7</v>
      </c>
      <c r="R879" s="4">
        <f>SUM($Q$54:Q879)*0.1+$O$8</f>
        <v>-8.5614709352743642E-5</v>
      </c>
      <c r="S879" s="4">
        <f>SUM($R$235:R879)</f>
        <v>5.1807957032961871E-3</v>
      </c>
      <c r="T879">
        <f t="shared" si="207"/>
        <v>8.6102197620357927E-5</v>
      </c>
      <c r="U879">
        <f t="shared" si="208"/>
        <v>5.2142620190453199E-3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1141.3195647927887</v>
      </c>
      <c r="E880">
        <f t="shared" si="196"/>
        <v>-165.19629016854003</v>
      </c>
      <c r="F880">
        <f t="shared" si="197"/>
        <v>0</v>
      </c>
      <c r="G880">
        <f t="shared" si="198"/>
        <v>974.65811199444943</v>
      </c>
      <c r="H880">
        <f t="shared" si="199"/>
        <v>6733.7854322779494</v>
      </c>
      <c r="I880">
        <f t="shared" si="200"/>
        <v>6803.956546248316</v>
      </c>
      <c r="J880" s="41">
        <f t="shared" si="201"/>
        <v>1153.2129739403078</v>
      </c>
      <c r="K880">
        <f t="shared" si="202"/>
        <v>2.5668345289905292</v>
      </c>
      <c r="L880">
        <f t="shared" si="203"/>
        <v>0</v>
      </c>
      <c r="M880" s="41">
        <f t="shared" si="204"/>
        <v>2.5668345289905292</v>
      </c>
      <c r="N880" s="5">
        <f t="shared" si="205"/>
        <v>-6.4508031230058282E-8</v>
      </c>
      <c r="O880" s="4">
        <f>SUM($N$54:N880)*0.1+$O$30</f>
        <v>9.142864881691921E-6</v>
      </c>
      <c r="P880" s="4">
        <f>SUM($O$235:O880)</f>
        <v>-5.8067429658985E-4</v>
      </c>
      <c r="Q880" s="5">
        <f t="shared" si="206"/>
        <v>-4.4567755156012204E-7</v>
      </c>
      <c r="R880" s="4">
        <f>SUM($Q$54:Q880)*0.1+$O$8</f>
        <v>-8.5659277107899616E-5</v>
      </c>
      <c r="S880" s="4">
        <f>SUM($R$235:R880)</f>
        <v>5.0951364261882879E-3</v>
      </c>
      <c r="T880">
        <f t="shared" si="207"/>
        <v>8.6145828296515966E-5</v>
      </c>
      <c r="U880">
        <f t="shared" si="208"/>
        <v>5.128118352787002E-3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1141.3195647927887</v>
      </c>
      <c r="E881">
        <f t="shared" si="196"/>
        <v>-165.19629016854003</v>
      </c>
      <c r="F881">
        <f t="shared" si="197"/>
        <v>0</v>
      </c>
      <c r="G881">
        <f t="shared" si="198"/>
        <v>958.13848297759978</v>
      </c>
      <c r="H881">
        <f t="shared" si="199"/>
        <v>6619.6534757986628</v>
      </c>
      <c r="I881">
        <f t="shared" si="200"/>
        <v>6688.635248854278</v>
      </c>
      <c r="J881" s="41">
        <f t="shared" si="201"/>
        <v>1153.2129739403078</v>
      </c>
      <c r="K881">
        <f t="shared" si="202"/>
        <v>2.5233288590076395</v>
      </c>
      <c r="L881">
        <f t="shared" si="203"/>
        <v>0</v>
      </c>
      <c r="M881" s="41">
        <f t="shared" si="204"/>
        <v>2.5233288590076395</v>
      </c>
      <c r="N881" s="5">
        <f t="shared" si="205"/>
        <v>-6.3414674768532221E-8</v>
      </c>
      <c r="O881" s="4">
        <f>SUM($N$54:N881)*0.1+$O$30</f>
        <v>9.1365234142150686E-6</v>
      </c>
      <c r="P881" s="4">
        <f>SUM($O$235:O881)</f>
        <v>-5.7153777317563495E-4</v>
      </c>
      <c r="Q881" s="5">
        <f t="shared" si="206"/>
        <v>-4.3812369475401832E-7</v>
      </c>
      <c r="R881" s="4">
        <f>SUM($Q$54:Q881)*0.1+$O$8</f>
        <v>-8.5703089477375015E-5</v>
      </c>
      <c r="S881" s="4">
        <f>SUM($R$235:R881)</f>
        <v>5.0094333367109133E-3</v>
      </c>
      <c r="T881">
        <f t="shared" si="207"/>
        <v>8.6188720874981367E-5</v>
      </c>
      <c r="U881">
        <f t="shared" si="208"/>
        <v>5.0419319492747217E-3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1141.3195647927887</v>
      </c>
      <c r="E882">
        <f t="shared" si="196"/>
        <v>-165.19629016854003</v>
      </c>
      <c r="F882">
        <f t="shared" si="197"/>
        <v>0</v>
      </c>
      <c r="G882">
        <f t="shared" si="198"/>
        <v>941.61885396075013</v>
      </c>
      <c r="H882">
        <f t="shared" si="199"/>
        <v>6505.5215193193762</v>
      </c>
      <c r="I882">
        <f t="shared" si="200"/>
        <v>6573.3139514602408</v>
      </c>
      <c r="J882" s="41">
        <f t="shared" si="201"/>
        <v>1153.2129739403078</v>
      </c>
      <c r="K882">
        <f t="shared" si="202"/>
        <v>2.4798231890247497</v>
      </c>
      <c r="L882">
        <f t="shared" si="203"/>
        <v>0</v>
      </c>
      <c r="M882" s="41">
        <f t="shared" si="204"/>
        <v>2.4798231890247497</v>
      </c>
      <c r="N882" s="5">
        <f t="shared" si="205"/>
        <v>-6.2321318307006173E-8</v>
      </c>
      <c r="O882" s="4">
        <f>SUM($N$54:N882)*0.1+$O$30</f>
        <v>9.1302912823843641E-6</v>
      </c>
      <c r="P882" s="4">
        <f>SUM($O$235:O882)</f>
        <v>-5.6240748189325057E-4</v>
      </c>
      <c r="Q882" s="5">
        <f t="shared" si="206"/>
        <v>-4.3056983794791464E-7</v>
      </c>
      <c r="R882" s="4">
        <f>SUM($Q$54:Q882)*0.1+$O$8</f>
        <v>-8.5746146461169786E-5</v>
      </c>
      <c r="S882" s="4">
        <f>SUM($R$235:R882)</f>
        <v>4.9236871902497434E-3</v>
      </c>
      <c r="T882">
        <f t="shared" si="207"/>
        <v>8.6230875281662097E-5</v>
      </c>
      <c r="U882">
        <f t="shared" si="208"/>
        <v>4.9557035548062111E-3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1141.3195647927887</v>
      </c>
      <c r="E883">
        <f t="shared" si="196"/>
        <v>-165.19629016854003</v>
      </c>
      <c r="F883">
        <f t="shared" si="197"/>
        <v>0</v>
      </c>
      <c r="G883">
        <f t="shared" si="198"/>
        <v>925.09922494389684</v>
      </c>
      <c r="H883">
        <f t="shared" si="199"/>
        <v>6391.3895628401187</v>
      </c>
      <c r="I883">
        <f t="shared" si="200"/>
        <v>6457.9926540662309</v>
      </c>
      <c r="J883" s="41">
        <f t="shared" si="201"/>
        <v>1153.2129739403078</v>
      </c>
      <c r="K883">
        <f t="shared" si="202"/>
        <v>2.4363175190418707</v>
      </c>
      <c r="L883">
        <f t="shared" si="203"/>
        <v>0</v>
      </c>
      <c r="M883" s="41">
        <f t="shared" si="204"/>
        <v>2.4363175190418707</v>
      </c>
      <c r="N883" s="5">
        <f t="shared" si="205"/>
        <v>-6.1227961845479887E-8</v>
      </c>
      <c r="O883" s="4">
        <f>SUM($N$54:N883)*0.1+$O$30</f>
        <v>9.1241684861998143E-6</v>
      </c>
      <c r="P883" s="4">
        <f>SUM($O$235:O883)</f>
        <v>-5.5328331340705075E-4</v>
      </c>
      <c r="Q883" s="5">
        <f t="shared" si="206"/>
        <v>-4.2301598114181282E-7</v>
      </c>
      <c r="R883" s="4">
        <f>SUM($Q$54:Q883)*0.1+$O$8</f>
        <v>-8.5788448059283983E-5</v>
      </c>
      <c r="S883" s="4">
        <f>SUM($R$235:R883)</f>
        <v>4.8378987421904595E-3</v>
      </c>
      <c r="T883">
        <f t="shared" si="207"/>
        <v>8.6272291443922059E-5</v>
      </c>
      <c r="U883">
        <f t="shared" si="208"/>
        <v>4.8694339162353066E-3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1141.3195647927887</v>
      </c>
      <c r="E884">
        <f t="shared" si="196"/>
        <v>-165.19629016854003</v>
      </c>
      <c r="F884">
        <f t="shared" si="197"/>
        <v>0</v>
      </c>
      <c r="G884">
        <f t="shared" si="198"/>
        <v>908.57959592703628</v>
      </c>
      <c r="H884">
        <f t="shared" si="199"/>
        <v>6277.257606360834</v>
      </c>
      <c r="I884">
        <f t="shared" si="200"/>
        <v>6342.6713566721937</v>
      </c>
      <c r="J884" s="41">
        <f t="shared" si="201"/>
        <v>1153.2129739403078</v>
      </c>
      <c r="K884">
        <f t="shared" si="202"/>
        <v>2.3928118490589809</v>
      </c>
      <c r="L884">
        <f t="shared" si="203"/>
        <v>0</v>
      </c>
      <c r="M884" s="41">
        <f t="shared" si="204"/>
        <v>2.3928118490589809</v>
      </c>
      <c r="N884" s="5">
        <f t="shared" si="205"/>
        <v>-6.0134605383953112E-8</v>
      </c>
      <c r="O884" s="4">
        <f>SUM($N$54:N884)*0.1+$O$30</f>
        <v>9.118155025661426E-6</v>
      </c>
      <c r="P884" s="4">
        <f>SUM($O$235:O884)</f>
        <v>-5.4416515838138938E-4</v>
      </c>
      <c r="Q884" s="5">
        <f t="shared" si="206"/>
        <v>-4.1546212433570924E-7</v>
      </c>
      <c r="R884" s="4">
        <f>SUM($Q$54:Q884)*0.1+$O$8</f>
        <v>-8.5829994271717578E-5</v>
      </c>
      <c r="S884" s="4">
        <f>SUM($R$235:R884)</f>
        <v>4.7520687479187416E-3</v>
      </c>
      <c r="T884">
        <f t="shared" si="207"/>
        <v>8.6312969290571089E-5</v>
      </c>
      <c r="U884">
        <f t="shared" si="208"/>
        <v>4.7831237810182416E-3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1141.3195647927887</v>
      </c>
      <c r="E885">
        <f t="shared" si="196"/>
        <v>-165.19629016854003</v>
      </c>
      <c r="F885">
        <f t="shared" si="197"/>
        <v>0</v>
      </c>
      <c r="G885">
        <f t="shared" si="198"/>
        <v>892.05996691018663</v>
      </c>
      <c r="H885">
        <f t="shared" si="199"/>
        <v>6163.1256498815765</v>
      </c>
      <c r="I885">
        <f t="shared" si="200"/>
        <v>6227.3500592781847</v>
      </c>
      <c r="J885" s="41">
        <f t="shared" si="201"/>
        <v>1153.2129739403078</v>
      </c>
      <c r="K885">
        <f t="shared" si="202"/>
        <v>2.3493061790761023</v>
      </c>
      <c r="L885">
        <f t="shared" si="203"/>
        <v>0</v>
      </c>
      <c r="M885" s="41">
        <f t="shared" si="204"/>
        <v>2.3493061790761023</v>
      </c>
      <c r="N885" s="5">
        <f t="shared" si="205"/>
        <v>-5.9041248922427057E-8</v>
      </c>
      <c r="O885" s="4">
        <f>SUM($N$54:N885)*0.1+$O$30</f>
        <v>9.1122509007691789E-6</v>
      </c>
      <c r="P885" s="4">
        <f>SUM($O$235:O885)</f>
        <v>-5.3505290748062022E-4</v>
      </c>
      <c r="Q885" s="5">
        <f t="shared" si="206"/>
        <v>-4.0790826752960742E-7</v>
      </c>
      <c r="R885" s="4">
        <f>SUM($Q$54:Q885)*0.1+$O$8</f>
        <v>-8.5870785098470545E-5</v>
      </c>
      <c r="S885" s="4">
        <f>SUM($R$235:R885)</f>
        <v>4.666197962820271E-3</v>
      </c>
      <c r="T885">
        <f t="shared" si="207"/>
        <v>8.6352908751855494E-5</v>
      </c>
      <c r="U885">
        <f t="shared" si="208"/>
        <v>4.6967738972651758E-3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1141.3195647927887</v>
      </c>
      <c r="E886">
        <f t="shared" si="196"/>
        <v>-165.19629016854003</v>
      </c>
      <c r="F886">
        <f t="shared" si="197"/>
        <v>0</v>
      </c>
      <c r="G886">
        <f t="shared" si="198"/>
        <v>875.54033789333698</v>
      </c>
      <c r="H886">
        <f t="shared" si="199"/>
        <v>6048.9936934022899</v>
      </c>
      <c r="I886">
        <f t="shared" si="200"/>
        <v>6112.0287618841467</v>
      </c>
      <c r="J886" s="41">
        <f t="shared" si="201"/>
        <v>1153.2129739403078</v>
      </c>
      <c r="K886">
        <f t="shared" si="202"/>
        <v>2.3058005090932121</v>
      </c>
      <c r="L886">
        <f t="shared" si="203"/>
        <v>0</v>
      </c>
      <c r="M886" s="41">
        <f t="shared" si="204"/>
        <v>2.3058005090932121</v>
      </c>
      <c r="N886" s="5">
        <f t="shared" si="205"/>
        <v>-5.7947892460901003E-8</v>
      </c>
      <c r="O886" s="4">
        <f>SUM($N$54:N886)*0.1+$O$30</f>
        <v>9.1064561115230934E-6</v>
      </c>
      <c r="P886" s="4">
        <f>SUM($O$235:O886)</f>
        <v>-5.2594645136909716E-4</v>
      </c>
      <c r="Q886" s="5">
        <f t="shared" si="206"/>
        <v>-4.0035441072350374E-7</v>
      </c>
      <c r="R886" s="4">
        <f>SUM($Q$54:Q886)*0.1+$O$8</f>
        <v>-8.591082053954291E-5</v>
      </c>
      <c r="S886" s="4">
        <f>SUM($R$235:R886)</f>
        <v>4.5802871422807277E-3</v>
      </c>
      <c r="T886">
        <f t="shared" si="207"/>
        <v>8.6392109759448772E-5</v>
      </c>
      <c r="U886">
        <f t="shared" si="208"/>
        <v>4.6103850137976443E-3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1141.3195647927887</v>
      </c>
      <c r="E887">
        <f t="shared" ref="E887:E939" si="212">IF(B887&lt;$B$41,$B$14,IF(AND($B$41&lt;=B887,B887&lt;$B$41+$G$8),$B$14+$B$17,$B$14+$B$17+$B$11))</f>
        <v>-165.19629016854003</v>
      </c>
      <c r="F887">
        <f t="shared" ref="F887:F940" si="213">IF(B887&lt;$B$41,-$G$6*$B$13,IF(AND($B$41&lt;=B887,B887&lt;$B$41+$G$8),-$G$6*$B$13,-$G$6*$B$13-$G$5*$B$10))</f>
        <v>0</v>
      </c>
      <c r="G887">
        <f t="shared" ref="G887:G940" si="214">IF(B887&lt;$B$41,$B$14*B887,IF(AND($B$41&lt;=B887,B887&lt;$B$41+$G$8),$B$14*B887-(-B887+$B$41)*$B$17,$B$14*B887-(-B887+$B$41)*$B$17-(-B887+$B$41+$G$8)*$B$11+$G$5*$B$12))</f>
        <v>859.0207088764837</v>
      </c>
      <c r="H887">
        <f t="shared" ref="H887:H939" si="215">IF(B887&lt;$B$41,-$B$13*B887,IF(AND($B$41&lt;=B887,B887&lt;=$B$41+$G$8),-$B$13*B887+(-B887+B874)*B849,-$B$13*B887+(-B887+$B$41)*$B$16+(-B887+$B$41+$G$8)*$B$10))</f>
        <v>5934.8617369230324</v>
      </c>
      <c r="I887">
        <f t="shared" ref="I887:I940" si="216">SQRT(SUMSQ(H887,G887))</f>
        <v>5996.7074644901368</v>
      </c>
      <c r="J887" s="41">
        <f t="shared" ref="J887:J940" si="217">SQRT(SUMSQ(D887:E887))</f>
        <v>1153.2129739403078</v>
      </c>
      <c r="K887">
        <f t="shared" ref="K887:K940" si="218">32*I887/(PI()*$G$13^3)</f>
        <v>2.262294839110333</v>
      </c>
      <c r="L887">
        <f t="shared" ref="L887:L940" si="219">16*F887/(PI()*$G$13^3)*$G$23</f>
        <v>0</v>
      </c>
      <c r="M887" s="41">
        <f t="shared" ref="M887:M940" si="220">SQRT(K887^2+3*L887^2)</f>
        <v>2.262294839110333</v>
      </c>
      <c r="N887" s="5">
        <f t="shared" ref="N887:N940" si="221">-G887/($G$15*$B$42)</f>
        <v>-5.6854535999374711E-8</v>
      </c>
      <c r="O887" s="4">
        <f>SUM($N$54:N887)*0.1+$O$30</f>
        <v>9.1007706579231557E-6</v>
      </c>
      <c r="P887" s="4">
        <f>SUM($O$235:O887)</f>
        <v>-5.1684568071117399E-4</v>
      </c>
      <c r="Q887" s="5">
        <f t="shared" ref="Q887:Q940" si="222">-H887/($B$42*$G$15)</f>
        <v>-3.9280055391740192E-7</v>
      </c>
      <c r="R887" s="4">
        <f>SUM($Q$54:Q887)*0.1+$O$8</f>
        <v>-8.5950100594934674E-5</v>
      </c>
      <c r="S887" s="4">
        <f>SUM($R$235:R887)</f>
        <v>4.494337041685793E-3</v>
      </c>
      <c r="T887">
        <f t="shared" ref="T887:T939" si="223">SQRT(SUMSQ(O887,R887))</f>
        <v>8.6430572246442436E-5</v>
      </c>
      <c r="U887">
        <f t="shared" ref="U887:U939" si="224">SQRT(S887^2+P887^2)</f>
        <v>4.5239578802127242E-3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1141.3195647927887</v>
      </c>
      <c r="E888">
        <f t="shared" si="212"/>
        <v>-165.19629016854003</v>
      </c>
      <c r="F888">
        <f t="shared" si="213"/>
        <v>0</v>
      </c>
      <c r="G888">
        <f t="shared" si="214"/>
        <v>842.50107985963041</v>
      </c>
      <c r="H888">
        <f t="shared" si="215"/>
        <v>5820.7297804437476</v>
      </c>
      <c r="I888">
        <f t="shared" si="216"/>
        <v>5881.3861670961005</v>
      </c>
      <c r="J888" s="41">
        <f t="shared" si="217"/>
        <v>1153.2129739403078</v>
      </c>
      <c r="K888">
        <f t="shared" si="218"/>
        <v>2.2187891691274437</v>
      </c>
      <c r="L888">
        <f t="shared" si="219"/>
        <v>0</v>
      </c>
      <c r="M888" s="41">
        <f t="shared" si="220"/>
        <v>2.2187891691274437</v>
      </c>
      <c r="N888" s="5">
        <f t="shared" si="221"/>
        <v>-5.5761179537848418E-8</v>
      </c>
      <c r="O888" s="4">
        <f>SUM($N$54:N888)*0.1+$O$30</f>
        <v>9.0951945399693661E-6</v>
      </c>
      <c r="P888" s="4">
        <f>SUM($O$235:O888)</f>
        <v>-5.0775048617120459E-4</v>
      </c>
      <c r="Q888" s="5">
        <f t="shared" si="222"/>
        <v>-3.8524669711129835E-7</v>
      </c>
      <c r="R888" s="4">
        <f>SUM($Q$54:Q888)*0.1+$O$8</f>
        <v>-8.5988625264645809E-5</v>
      </c>
      <c r="S888" s="4">
        <f>SUM($R$235:R888)</f>
        <v>4.408348416421147E-3</v>
      </c>
      <c r="T888">
        <f t="shared" si="223"/>
        <v>8.6468296147336986E-5</v>
      </c>
      <c r="U888">
        <f t="shared" si="224"/>
        <v>4.437493246954854E-3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1141.3195647927887</v>
      </c>
      <c r="E889">
        <f t="shared" si="212"/>
        <v>-165.19629016854003</v>
      </c>
      <c r="F889">
        <f t="shared" si="213"/>
        <v>0</v>
      </c>
      <c r="G889">
        <f t="shared" si="214"/>
        <v>825.98145084277348</v>
      </c>
      <c r="H889">
        <f t="shared" si="215"/>
        <v>5706.5978239644901</v>
      </c>
      <c r="I889">
        <f t="shared" si="216"/>
        <v>5766.0648697020906</v>
      </c>
      <c r="J889" s="41">
        <f t="shared" si="217"/>
        <v>1153.2129739403078</v>
      </c>
      <c r="K889">
        <f t="shared" si="218"/>
        <v>2.1752834991445646</v>
      </c>
      <c r="L889">
        <f t="shared" si="219"/>
        <v>0</v>
      </c>
      <c r="M889" s="41">
        <f t="shared" si="220"/>
        <v>2.1752834991445646</v>
      </c>
      <c r="N889" s="5">
        <f t="shared" si="221"/>
        <v>-5.4667823076321881E-8</v>
      </c>
      <c r="O889" s="4">
        <f>SUM($N$54:N889)*0.1+$O$30</f>
        <v>9.0897277576617379E-6</v>
      </c>
      <c r="P889" s="4">
        <f>SUM($O$235:O889)</f>
        <v>-4.9866075841354285E-4</v>
      </c>
      <c r="Q889" s="5">
        <f t="shared" si="222"/>
        <v>-3.7769284030519653E-7</v>
      </c>
      <c r="R889" s="4">
        <f>SUM($Q$54:Q889)*0.1+$O$8</f>
        <v>-8.6026394548676343E-5</v>
      </c>
      <c r="S889" s="4">
        <f>SUM($R$235:R889)</f>
        <v>4.3223220218724708E-3</v>
      </c>
      <c r="T889">
        <f t="shared" si="223"/>
        <v>8.650528139803336E-5</v>
      </c>
      <c r="U889">
        <f t="shared" si="224"/>
        <v>4.3509918653963598E-3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1141.3195647927887</v>
      </c>
      <c r="E890">
        <f t="shared" si="212"/>
        <v>-165.19629016854003</v>
      </c>
      <c r="F890">
        <f t="shared" si="213"/>
        <v>0</v>
      </c>
      <c r="G890">
        <f t="shared" si="214"/>
        <v>809.46182182592383</v>
      </c>
      <c r="H890">
        <f t="shared" si="215"/>
        <v>5592.4658674852035</v>
      </c>
      <c r="I890">
        <f t="shared" si="216"/>
        <v>5650.7435723080525</v>
      </c>
      <c r="J890" s="41">
        <f t="shared" si="217"/>
        <v>1153.2129739403078</v>
      </c>
      <c r="K890">
        <f t="shared" si="218"/>
        <v>2.1317778291616745</v>
      </c>
      <c r="L890">
        <f t="shared" si="219"/>
        <v>0</v>
      </c>
      <c r="M890" s="41">
        <f t="shared" si="220"/>
        <v>2.1317778291616745</v>
      </c>
      <c r="N890" s="5">
        <f t="shared" si="221"/>
        <v>-5.3574466614795833E-8</v>
      </c>
      <c r="O890" s="4">
        <f>SUM($N$54:N890)*0.1+$O$30</f>
        <v>9.0843703110002509E-6</v>
      </c>
      <c r="P890" s="4">
        <f>SUM($O$235:O890)</f>
        <v>-4.8957638810254265E-4</v>
      </c>
      <c r="Q890" s="5">
        <f t="shared" si="222"/>
        <v>-3.701389834990928E-7</v>
      </c>
      <c r="R890" s="4">
        <f>SUM($Q$54:Q890)*0.1+$O$8</f>
        <v>-8.6063408447026248E-5</v>
      </c>
      <c r="S890" s="4">
        <f>SUM($R$235:R890)</f>
        <v>4.2362586134254447E-3</v>
      </c>
      <c r="T890">
        <f t="shared" si="223"/>
        <v>8.6541527935824259E-5</v>
      </c>
      <c r="U890">
        <f t="shared" si="224"/>
        <v>4.2644544879279463E-3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1141.3195647927887</v>
      </c>
      <c r="E891">
        <f t="shared" si="212"/>
        <v>-165.19629016854003</v>
      </c>
      <c r="F891">
        <f t="shared" si="213"/>
        <v>0</v>
      </c>
      <c r="G891">
        <f t="shared" si="214"/>
        <v>792.94219280907055</v>
      </c>
      <c r="H891">
        <f t="shared" si="215"/>
        <v>5478.3339110059169</v>
      </c>
      <c r="I891">
        <f t="shared" si="216"/>
        <v>5535.4222749140145</v>
      </c>
      <c r="J891" s="41">
        <f t="shared" si="217"/>
        <v>1153.2129739403078</v>
      </c>
      <c r="K891">
        <f t="shared" si="218"/>
        <v>2.0882721591787847</v>
      </c>
      <c r="L891">
        <f t="shared" si="219"/>
        <v>0</v>
      </c>
      <c r="M891" s="41">
        <f t="shared" si="220"/>
        <v>2.0882721591787847</v>
      </c>
      <c r="N891" s="5">
        <f t="shared" si="221"/>
        <v>-5.2481110153269534E-8</v>
      </c>
      <c r="O891" s="4">
        <f>SUM($N$54:N891)*0.1+$O$30</f>
        <v>9.0791221999849254E-6</v>
      </c>
      <c r="P891" s="4">
        <f>SUM($O$235:O891)</f>
        <v>-4.8049726590255771E-4</v>
      </c>
      <c r="Q891" s="5">
        <f t="shared" si="222"/>
        <v>-3.6258512669298912E-7</v>
      </c>
      <c r="R891" s="4">
        <f>SUM($Q$54:Q891)*0.1+$O$8</f>
        <v>-8.6099666959695551E-5</v>
      </c>
      <c r="S891" s="4">
        <f>SUM($R$235:R891)</f>
        <v>4.1501589464657488E-3</v>
      </c>
      <c r="T891">
        <f t="shared" si="223"/>
        <v>8.6577035699385947E-5</v>
      </c>
      <c r="U891">
        <f t="shared" si="224"/>
        <v>4.1778818680605996E-3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1141.3195647927887</v>
      </c>
      <c r="E892">
        <f t="shared" si="212"/>
        <v>-165.19629016854003</v>
      </c>
      <c r="F892">
        <f t="shared" si="213"/>
        <v>0</v>
      </c>
      <c r="G892">
        <f t="shared" si="214"/>
        <v>776.42256379221726</v>
      </c>
      <c r="H892">
        <f t="shared" si="215"/>
        <v>5364.2019545266612</v>
      </c>
      <c r="I892">
        <f t="shared" si="216"/>
        <v>5420.1009775200064</v>
      </c>
      <c r="J892" s="41">
        <f t="shared" si="217"/>
        <v>1153.2129739403078</v>
      </c>
      <c r="K892">
        <f t="shared" si="218"/>
        <v>2.0447664891959061</v>
      </c>
      <c r="L892">
        <f t="shared" si="219"/>
        <v>0</v>
      </c>
      <c r="M892" s="41">
        <f t="shared" si="220"/>
        <v>2.0447664891959061</v>
      </c>
      <c r="N892" s="5">
        <f t="shared" si="221"/>
        <v>-5.1387753691743241E-8</v>
      </c>
      <c r="O892" s="4">
        <f>SUM($N$54:N892)*0.1+$O$30</f>
        <v>9.0739834246157547E-6</v>
      </c>
      <c r="P892" s="4">
        <f>SUM($O$235:O892)</f>
        <v>-4.7142328247794197E-4</v>
      </c>
      <c r="Q892" s="5">
        <f t="shared" si="222"/>
        <v>-3.550312698868874E-7</v>
      </c>
      <c r="R892" s="4">
        <f>SUM($Q$54:Q892)*0.1+$O$8</f>
        <v>-8.6135170086684254E-5</v>
      </c>
      <c r="S892" s="4">
        <f>SUM($R$235:R892)</f>
        <v>4.0640237763790643E-3</v>
      </c>
      <c r="T892">
        <f t="shared" si="223"/>
        <v>8.6611804628770027E-5</v>
      </c>
      <c r="U892">
        <f t="shared" si="224"/>
        <v>4.0912747605406103E-3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1141.3195647927887</v>
      </c>
      <c r="E893">
        <f t="shared" si="212"/>
        <v>-165.19629016854003</v>
      </c>
      <c r="F893">
        <f t="shared" si="213"/>
        <v>0</v>
      </c>
      <c r="G893">
        <f t="shared" si="214"/>
        <v>759.90293477536761</v>
      </c>
      <c r="H893">
        <f t="shared" si="215"/>
        <v>5250.0699980473746</v>
      </c>
      <c r="I893">
        <f t="shared" si="216"/>
        <v>5304.7796801259692</v>
      </c>
      <c r="J893" s="41">
        <f t="shared" si="217"/>
        <v>1153.2129739403078</v>
      </c>
      <c r="K893">
        <f t="shared" si="218"/>
        <v>2.0012608192130168</v>
      </c>
      <c r="L893">
        <f t="shared" si="219"/>
        <v>0</v>
      </c>
      <c r="M893" s="41">
        <f t="shared" si="220"/>
        <v>2.0012608192130168</v>
      </c>
      <c r="N893" s="5">
        <f t="shared" si="221"/>
        <v>-5.0294397230217193E-8</v>
      </c>
      <c r="O893" s="4">
        <f>SUM($N$54:N893)*0.1+$O$30</f>
        <v>9.0689539848927319E-6</v>
      </c>
      <c r="P893" s="4">
        <f>SUM($O$235:O893)</f>
        <v>-4.6235432849304922E-4</v>
      </c>
      <c r="Q893" s="5">
        <f t="shared" si="222"/>
        <v>-3.4747741308078373E-7</v>
      </c>
      <c r="R893" s="4">
        <f>SUM($Q$54:Q893)*0.1+$O$8</f>
        <v>-8.6169917827992327E-5</v>
      </c>
      <c r="S893" s="4">
        <f>SUM($R$235:R893)</f>
        <v>3.9778538585510722E-3</v>
      </c>
      <c r="T893">
        <f t="shared" si="223"/>
        <v>8.6645834665395496E-5</v>
      </c>
      <c r="U893">
        <f t="shared" si="224"/>
        <v>4.0046339214797038E-3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1141.3195647927887</v>
      </c>
      <c r="E894">
        <f t="shared" si="212"/>
        <v>-165.19629016854003</v>
      </c>
      <c r="F894">
        <f t="shared" si="213"/>
        <v>0</v>
      </c>
      <c r="G894">
        <f t="shared" si="214"/>
        <v>743.38330575851069</v>
      </c>
      <c r="H894">
        <f t="shared" si="215"/>
        <v>5135.9380415681171</v>
      </c>
      <c r="I894">
        <f t="shared" si="216"/>
        <v>5189.4583827319584</v>
      </c>
      <c r="J894" s="41">
        <f t="shared" si="217"/>
        <v>1153.2129739403078</v>
      </c>
      <c r="K894">
        <f t="shared" si="218"/>
        <v>1.957755149230137</v>
      </c>
      <c r="L894">
        <f t="shared" si="219"/>
        <v>0</v>
      </c>
      <c r="M894" s="41">
        <f t="shared" si="220"/>
        <v>1.957755149230137</v>
      </c>
      <c r="N894" s="5">
        <f t="shared" si="221"/>
        <v>-4.9201040768690656E-8</v>
      </c>
      <c r="O894" s="4">
        <f>SUM($N$54:N894)*0.1+$O$30</f>
        <v>9.0640338808158639E-6</v>
      </c>
      <c r="P894" s="4">
        <f>SUM($O$235:O894)</f>
        <v>-4.5329029461223334E-4</v>
      </c>
      <c r="Q894" s="5">
        <f t="shared" si="222"/>
        <v>-3.399235562746819E-7</v>
      </c>
      <c r="R894" s="4">
        <f>SUM($Q$54:Q894)*0.1+$O$8</f>
        <v>-8.6203910183619799E-5</v>
      </c>
      <c r="S894" s="4">
        <f>SUM($R$235:R894)</f>
        <v>3.8916499483674523E-3</v>
      </c>
      <c r="T894">
        <f t="shared" si="223"/>
        <v>8.6679125752041174E-5</v>
      </c>
      <c r="U894">
        <f t="shared" si="224"/>
        <v>3.9179601085026425E-3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1141.3195647927887</v>
      </c>
      <c r="E895">
        <f t="shared" si="212"/>
        <v>-165.19629016854003</v>
      </c>
      <c r="F895">
        <f t="shared" si="213"/>
        <v>0</v>
      </c>
      <c r="G895">
        <f t="shared" si="214"/>
        <v>726.8636767416574</v>
      </c>
      <c r="H895">
        <f t="shared" si="215"/>
        <v>5021.8060850888323</v>
      </c>
      <c r="I895">
        <f t="shared" si="216"/>
        <v>5074.1370853379221</v>
      </c>
      <c r="J895" s="41">
        <f t="shared" si="217"/>
        <v>1153.2129739403078</v>
      </c>
      <c r="K895">
        <f t="shared" si="218"/>
        <v>1.9142494792472478</v>
      </c>
      <c r="L895">
        <f t="shared" si="219"/>
        <v>0</v>
      </c>
      <c r="M895" s="41">
        <f t="shared" si="220"/>
        <v>1.9142494792472478</v>
      </c>
      <c r="N895" s="5">
        <f t="shared" si="221"/>
        <v>-4.8107684307164363E-8</v>
      </c>
      <c r="O895" s="4">
        <f>SUM($N$54:N895)*0.1+$O$30</f>
        <v>9.0592231123851505E-6</v>
      </c>
      <c r="P895" s="4">
        <f>SUM($O$235:O895)</f>
        <v>-4.4423107149984821E-4</v>
      </c>
      <c r="Q895" s="5">
        <f t="shared" si="222"/>
        <v>-3.3236969946857833E-7</v>
      </c>
      <c r="R895" s="4">
        <f>SUM($Q$54:Q895)*0.1+$O$8</f>
        <v>-8.6237147153566643E-5</v>
      </c>
      <c r="S895" s="4">
        <f>SUM($R$235:R895)</f>
        <v>3.8054128012138858E-3</v>
      </c>
      <c r="T895">
        <f t="shared" si="223"/>
        <v>8.6711677832837945E-5</v>
      </c>
      <c r="U895">
        <f t="shared" si="224"/>
        <v>3.8312540809150751E-3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1141.3195647927887</v>
      </c>
      <c r="E896">
        <f t="shared" si="212"/>
        <v>-165.19629016854003</v>
      </c>
      <c r="F896">
        <f t="shared" si="213"/>
        <v>0</v>
      </c>
      <c r="G896">
        <f t="shared" si="214"/>
        <v>710.34404772480775</v>
      </c>
      <c r="H896">
        <f t="shared" si="215"/>
        <v>4907.6741286095748</v>
      </c>
      <c r="I896">
        <f t="shared" si="216"/>
        <v>4958.8157879439132</v>
      </c>
      <c r="J896" s="41">
        <f t="shared" si="217"/>
        <v>1153.2129739403078</v>
      </c>
      <c r="K896">
        <f t="shared" si="218"/>
        <v>1.8707438092643689</v>
      </c>
      <c r="L896">
        <f t="shared" si="219"/>
        <v>0</v>
      </c>
      <c r="M896" s="41">
        <f t="shared" si="220"/>
        <v>1.8707438092643689</v>
      </c>
      <c r="N896" s="5">
        <f t="shared" si="221"/>
        <v>-4.7014327845638309E-8</v>
      </c>
      <c r="O896" s="4">
        <f>SUM($N$54:N896)*0.1+$O$30</f>
        <v>9.0545216796005852E-6</v>
      </c>
      <c r="P896" s="4">
        <f>SUM($O$235:O896)</f>
        <v>-4.3517654982024761E-4</v>
      </c>
      <c r="Q896" s="5">
        <f t="shared" si="222"/>
        <v>-3.2481584266247651E-7</v>
      </c>
      <c r="R896" s="4">
        <f>SUM($Q$54:Q896)*0.1+$O$8</f>
        <v>-8.6269628737832885E-5</v>
      </c>
      <c r="S896" s="4">
        <f>SUM($R$235:R896)</f>
        <v>3.7191431724760528E-3</v>
      </c>
      <c r="T896">
        <f t="shared" si="223"/>
        <v>8.6743490853261607E-5</v>
      </c>
      <c r="U896">
        <f t="shared" si="224"/>
        <v>3.7445165998949309E-3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1141.3195647927887</v>
      </c>
      <c r="E897">
        <f t="shared" si="212"/>
        <v>-165.19629016854003</v>
      </c>
      <c r="F897">
        <f t="shared" si="213"/>
        <v>0</v>
      </c>
      <c r="G897">
        <f t="shared" si="214"/>
        <v>693.82441870795446</v>
      </c>
      <c r="H897">
        <f t="shared" si="215"/>
        <v>4793.5421721302882</v>
      </c>
      <c r="I897">
        <f t="shared" si="216"/>
        <v>4843.4944905498751</v>
      </c>
      <c r="J897" s="41">
        <f t="shared" si="217"/>
        <v>1153.2129739403078</v>
      </c>
      <c r="K897">
        <f t="shared" si="218"/>
        <v>1.8272381392814792</v>
      </c>
      <c r="L897">
        <f t="shared" si="219"/>
        <v>0</v>
      </c>
      <c r="M897" s="41">
        <f t="shared" si="220"/>
        <v>1.8272381392814792</v>
      </c>
      <c r="N897" s="5">
        <f t="shared" si="221"/>
        <v>-4.5920971384112017E-8</v>
      </c>
      <c r="O897" s="4">
        <f>SUM($N$54:N897)*0.1+$O$30</f>
        <v>9.0499295824621745E-6</v>
      </c>
      <c r="P897" s="4">
        <f>SUM($O$235:O897)</f>
        <v>-4.2612662023778543E-4</v>
      </c>
      <c r="Q897" s="5">
        <f t="shared" si="222"/>
        <v>-3.1726198585637278E-7</v>
      </c>
      <c r="R897" s="4">
        <f>SUM($Q$54:Q897)*0.1+$O$8</f>
        <v>-8.6301354936418526E-5</v>
      </c>
      <c r="S897" s="4">
        <f>SUM($R$235:R897)</f>
        <v>3.6328418175396344E-3</v>
      </c>
      <c r="T897">
        <f t="shared" si="223"/>
        <v>8.6774564760125499E-5</v>
      </c>
      <c r="U897">
        <f t="shared" si="224"/>
        <v>3.6577484287112958E-3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1141.3195647927887</v>
      </c>
      <c r="E898">
        <f t="shared" si="212"/>
        <v>-165.19629016854003</v>
      </c>
      <c r="F898">
        <f t="shared" si="213"/>
        <v>0</v>
      </c>
      <c r="G898">
        <f t="shared" si="214"/>
        <v>677.30478969110482</v>
      </c>
      <c r="H898">
        <f t="shared" si="215"/>
        <v>4679.4102156510307</v>
      </c>
      <c r="I898">
        <f t="shared" si="216"/>
        <v>4728.1731931558661</v>
      </c>
      <c r="J898" s="41">
        <f t="shared" si="217"/>
        <v>1153.2129739403078</v>
      </c>
      <c r="K898">
        <f t="shared" si="218"/>
        <v>1.7837324692986001</v>
      </c>
      <c r="L898">
        <f t="shared" si="219"/>
        <v>0</v>
      </c>
      <c r="M898" s="41">
        <f t="shared" si="220"/>
        <v>1.7837324692986001</v>
      </c>
      <c r="N898" s="5">
        <f t="shared" si="221"/>
        <v>-4.4827614922585969E-8</v>
      </c>
      <c r="O898" s="4">
        <f>SUM($N$54:N898)*0.1+$O$30</f>
        <v>9.0454468209699119E-6</v>
      </c>
      <c r="P898" s="4">
        <f>SUM($O$235:O898)</f>
        <v>-4.1708117341681549E-4</v>
      </c>
      <c r="Q898" s="5">
        <f t="shared" si="222"/>
        <v>-3.0970812905027101E-7</v>
      </c>
      <c r="R898" s="4">
        <f>SUM($Q$54:Q898)*0.1+$O$8</f>
        <v>-8.6332325749323538E-5</v>
      </c>
      <c r="S898" s="4">
        <f>SUM($R$235:R898)</f>
        <v>3.5465094917903109E-3</v>
      </c>
      <c r="T898">
        <f t="shared" si="223"/>
        <v>8.680489950157368E-5</v>
      </c>
      <c r="U898">
        <f t="shared" si="224"/>
        <v>3.5709503329754556E-3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1141.3195647927887</v>
      </c>
      <c r="E899">
        <f t="shared" si="212"/>
        <v>-165.19629016854003</v>
      </c>
      <c r="F899">
        <f t="shared" si="213"/>
        <v>0</v>
      </c>
      <c r="G899">
        <f t="shared" si="214"/>
        <v>660.78516067424425</v>
      </c>
      <c r="H899">
        <f t="shared" si="215"/>
        <v>4565.278259171746</v>
      </c>
      <c r="I899">
        <f t="shared" si="216"/>
        <v>4612.851895761828</v>
      </c>
      <c r="J899" s="41">
        <f t="shared" si="217"/>
        <v>1153.2129739403078</v>
      </c>
      <c r="K899">
        <f t="shared" si="218"/>
        <v>1.7402267993157103</v>
      </c>
      <c r="L899">
        <f t="shared" si="219"/>
        <v>0</v>
      </c>
      <c r="M899" s="41">
        <f t="shared" si="220"/>
        <v>1.7402267993157103</v>
      </c>
      <c r="N899" s="5">
        <f t="shared" si="221"/>
        <v>-4.3734258461059193E-8</v>
      </c>
      <c r="O899" s="4">
        <f>SUM($N$54:N899)*0.1+$O$30</f>
        <v>9.0410733951238039E-6</v>
      </c>
      <c r="P899" s="4">
        <f>SUM($O$235:O899)</f>
        <v>-4.080401000216917E-4</v>
      </c>
      <c r="Q899" s="5">
        <f t="shared" si="222"/>
        <v>-3.0215427224416744E-7</v>
      </c>
      <c r="R899" s="4">
        <f>SUM($Q$54:Q899)*0.1+$O$8</f>
        <v>-8.6362541176547949E-5</v>
      </c>
      <c r="S899" s="4">
        <f>SUM($R$235:R899)</f>
        <v>3.4601469506137629E-3</v>
      </c>
      <c r="T899">
        <f t="shared" si="223"/>
        <v>8.683449502707409E-5</v>
      </c>
      <c r="U899">
        <f t="shared" si="224"/>
        <v>3.4841230809297529E-3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1141.3195647927887</v>
      </c>
      <c r="E900">
        <f t="shared" si="212"/>
        <v>-165.19629016854003</v>
      </c>
      <c r="F900">
        <f t="shared" si="213"/>
        <v>0</v>
      </c>
      <c r="G900">
        <f t="shared" si="214"/>
        <v>644.2655316573946</v>
      </c>
      <c r="H900">
        <f t="shared" si="215"/>
        <v>4451.1463026924594</v>
      </c>
      <c r="I900">
        <f t="shared" si="216"/>
        <v>4497.5305983677899</v>
      </c>
      <c r="J900" s="41">
        <f t="shared" si="217"/>
        <v>1153.2129739403078</v>
      </c>
      <c r="K900">
        <f t="shared" si="218"/>
        <v>1.6967211293328204</v>
      </c>
      <c r="L900">
        <f t="shared" si="219"/>
        <v>0</v>
      </c>
      <c r="M900" s="41">
        <f t="shared" si="220"/>
        <v>1.6967211293328204</v>
      </c>
      <c r="N900" s="5">
        <f t="shared" si="221"/>
        <v>-4.2640901999533139E-8</v>
      </c>
      <c r="O900" s="4">
        <f>SUM($N$54:N900)*0.1+$O$30</f>
        <v>9.0368093049238507E-6</v>
      </c>
      <c r="P900" s="4">
        <f>SUM($O$235:O900)</f>
        <v>-3.9900329071676787E-4</v>
      </c>
      <c r="Q900" s="5">
        <f t="shared" si="222"/>
        <v>-2.9460041543806371E-7</v>
      </c>
      <c r="R900" s="4">
        <f>SUM($Q$54:Q900)*0.1+$O$8</f>
        <v>-8.6392001218091731E-5</v>
      </c>
      <c r="S900" s="4">
        <f>SUM($R$235:R900)</f>
        <v>3.3737549493956711E-3</v>
      </c>
      <c r="T900">
        <f t="shared" si="223"/>
        <v>8.6863351287411891E-5</v>
      </c>
      <c r="U900">
        <f t="shared" si="224"/>
        <v>3.3972674437810452E-3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1141.3195647927887</v>
      </c>
      <c r="E901">
        <f t="shared" si="212"/>
        <v>-165.19629016854003</v>
      </c>
      <c r="F901">
        <f t="shared" si="213"/>
        <v>0</v>
      </c>
      <c r="G901">
        <f t="shared" si="214"/>
        <v>627.74590264054132</v>
      </c>
      <c r="H901">
        <f t="shared" si="215"/>
        <v>4337.0143462132019</v>
      </c>
      <c r="I901">
        <f t="shared" si="216"/>
        <v>4382.209300973781</v>
      </c>
      <c r="J901" s="41">
        <f t="shared" si="217"/>
        <v>1153.2129739403078</v>
      </c>
      <c r="K901">
        <f t="shared" si="218"/>
        <v>1.6532154593499415</v>
      </c>
      <c r="L901">
        <f t="shared" si="219"/>
        <v>0</v>
      </c>
      <c r="M901" s="41">
        <f t="shared" si="220"/>
        <v>1.6532154593499415</v>
      </c>
      <c r="N901" s="5">
        <f t="shared" si="221"/>
        <v>-4.1547545538006846E-8</v>
      </c>
      <c r="O901" s="4">
        <f>SUM($N$54:N901)*0.1+$O$30</f>
        <v>9.0326545503700522E-6</v>
      </c>
      <c r="P901" s="4">
        <f>SUM($O$235:O901)</f>
        <v>-3.8997063616639784E-4</v>
      </c>
      <c r="Q901" s="5">
        <f t="shared" si="222"/>
        <v>-2.8704655863196189E-7</v>
      </c>
      <c r="R901" s="4">
        <f>SUM($Q$54:Q901)*0.1+$O$8</f>
        <v>-8.6420705873954911E-5</v>
      </c>
      <c r="S901" s="4">
        <f>SUM($R$235:R901)</f>
        <v>3.2873342435217161E-3</v>
      </c>
      <c r="T901">
        <f t="shared" si="223"/>
        <v>8.6891468234683115E-5</v>
      </c>
      <c r="U901">
        <f t="shared" si="224"/>
        <v>3.3103841960869921E-3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1141.3195647927887</v>
      </c>
      <c r="E902">
        <f t="shared" si="212"/>
        <v>-165.19629016854003</v>
      </c>
      <c r="F902">
        <f t="shared" si="213"/>
        <v>0</v>
      </c>
      <c r="G902">
        <f t="shared" si="214"/>
        <v>611.22627362369167</v>
      </c>
      <c r="H902">
        <f t="shared" si="215"/>
        <v>4222.8823897339153</v>
      </c>
      <c r="I902">
        <f t="shared" si="216"/>
        <v>4266.8880035797438</v>
      </c>
      <c r="J902" s="41">
        <f t="shared" si="217"/>
        <v>1153.2129739403078</v>
      </c>
      <c r="K902">
        <f t="shared" si="218"/>
        <v>1.609709789367052</v>
      </c>
      <c r="L902">
        <f t="shared" si="219"/>
        <v>0</v>
      </c>
      <c r="M902" s="41">
        <f t="shared" si="220"/>
        <v>1.609709789367052</v>
      </c>
      <c r="N902" s="5">
        <f t="shared" si="221"/>
        <v>-4.0454189076480792E-8</v>
      </c>
      <c r="O902" s="4">
        <f>SUM($N$54:N902)*0.1+$O$30</f>
        <v>9.0286091314624017E-6</v>
      </c>
      <c r="P902" s="4">
        <f>SUM($O$235:O902)</f>
        <v>-3.8094202703493543E-4</v>
      </c>
      <c r="Q902" s="5">
        <f t="shared" si="222"/>
        <v>-2.7949270182585821E-7</v>
      </c>
      <c r="R902" s="4">
        <f>SUM($Q$54:Q902)*0.1+$O$8</f>
        <v>-8.6448655144137491E-5</v>
      </c>
      <c r="S902" s="4">
        <f>SUM($R$235:R902)</f>
        <v>3.2008855883775785E-3</v>
      </c>
      <c r="T902">
        <f t="shared" si="223"/>
        <v>8.6918845822288359E-5</v>
      </c>
      <c r="U902">
        <f t="shared" si="224"/>
        <v>3.2234741162051796E-3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1141.3195647927887</v>
      </c>
      <c r="E903">
        <f t="shared" si="212"/>
        <v>-165.19629016854003</v>
      </c>
      <c r="F903">
        <f t="shared" si="213"/>
        <v>0</v>
      </c>
      <c r="G903">
        <f t="shared" si="214"/>
        <v>594.70664460683111</v>
      </c>
      <c r="H903">
        <f t="shared" si="215"/>
        <v>4108.7504332546596</v>
      </c>
      <c r="I903">
        <f t="shared" si="216"/>
        <v>4151.5667061857348</v>
      </c>
      <c r="J903" s="41">
        <f t="shared" si="217"/>
        <v>1153.2129739403078</v>
      </c>
      <c r="K903">
        <f t="shared" si="218"/>
        <v>1.5662041193841731</v>
      </c>
      <c r="L903">
        <f t="shared" si="219"/>
        <v>0</v>
      </c>
      <c r="M903" s="41">
        <f t="shared" si="220"/>
        <v>1.5662041193841731</v>
      </c>
      <c r="N903" s="5">
        <f t="shared" si="221"/>
        <v>-3.9360832614954016E-8</v>
      </c>
      <c r="O903" s="4">
        <f>SUM($N$54:N903)*0.1+$O$30</f>
        <v>9.0246730482009059E-6</v>
      </c>
      <c r="P903" s="4">
        <f>SUM($O$235:O903)</f>
        <v>-3.7191735398673455E-4</v>
      </c>
      <c r="Q903" s="5">
        <f t="shared" si="222"/>
        <v>-2.7193884501975649E-7</v>
      </c>
      <c r="R903" s="4">
        <f>SUM($Q$54:Q903)*0.1+$O$8</f>
        <v>-8.6475849028639441E-5</v>
      </c>
      <c r="S903" s="4">
        <f>SUM($R$235:R903)</f>
        <v>3.1144097393489391E-3</v>
      </c>
      <c r="T903">
        <f t="shared" si="223"/>
        <v>8.6945484004926702E-5</v>
      </c>
      <c r="U903">
        <f t="shared" si="224"/>
        <v>3.1365379868173158E-3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1141.3195647927887</v>
      </c>
      <c r="E904">
        <f t="shared" si="212"/>
        <v>-165.19629016854003</v>
      </c>
      <c r="F904">
        <f t="shared" si="213"/>
        <v>0</v>
      </c>
      <c r="G904">
        <f t="shared" si="214"/>
        <v>578.18701558997418</v>
      </c>
      <c r="H904">
        <f t="shared" si="215"/>
        <v>3994.618476775373</v>
      </c>
      <c r="I904">
        <f t="shared" si="216"/>
        <v>4036.2454087916954</v>
      </c>
      <c r="J904" s="41">
        <f t="shared" si="217"/>
        <v>1153.2129739403078</v>
      </c>
      <c r="K904">
        <f t="shared" si="218"/>
        <v>1.5226984494012827</v>
      </c>
      <c r="L904">
        <f t="shared" si="219"/>
        <v>0</v>
      </c>
      <c r="M904" s="41">
        <f t="shared" si="220"/>
        <v>1.5226984494012827</v>
      </c>
      <c r="N904" s="5">
        <f t="shared" si="221"/>
        <v>-3.8267476153427486E-8</v>
      </c>
      <c r="O904" s="4">
        <f>SUM($N$54:N904)*0.1+$O$30</f>
        <v>9.0208463005855648E-6</v>
      </c>
      <c r="P904" s="4">
        <f>SUM($O$235:O904)</f>
        <v>-3.6289650768614901E-4</v>
      </c>
      <c r="Q904" s="5">
        <f t="shared" si="222"/>
        <v>-2.6438498821365282E-7</v>
      </c>
      <c r="R904" s="4">
        <f>SUM($Q$54:Q904)*0.1+$O$8</f>
        <v>-8.6502287527460791E-5</v>
      </c>
      <c r="S904" s="4">
        <f>SUM($R$235:R904)</f>
        <v>3.0279074518214785E-3</v>
      </c>
      <c r="T904">
        <f t="shared" si="223"/>
        <v>8.6971382738589863E-5</v>
      </c>
      <c r="U904">
        <f t="shared" si="224"/>
        <v>3.049576595543526E-3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1141.3195647927887</v>
      </c>
      <c r="E905">
        <f t="shared" si="212"/>
        <v>-165.19629016854003</v>
      </c>
      <c r="F905">
        <f t="shared" si="213"/>
        <v>0</v>
      </c>
      <c r="G905">
        <f t="shared" si="214"/>
        <v>561.66738657312089</v>
      </c>
      <c r="H905">
        <f t="shared" si="215"/>
        <v>3880.4865202961155</v>
      </c>
      <c r="I905">
        <f t="shared" si="216"/>
        <v>3920.9241113976859</v>
      </c>
      <c r="J905" s="41">
        <f t="shared" si="217"/>
        <v>1153.2129739403078</v>
      </c>
      <c r="K905">
        <f t="shared" si="218"/>
        <v>1.4791927794184037</v>
      </c>
      <c r="L905">
        <f t="shared" si="219"/>
        <v>0</v>
      </c>
      <c r="M905" s="41">
        <f t="shared" si="220"/>
        <v>1.4791927794184037</v>
      </c>
      <c r="N905" s="5">
        <f t="shared" si="221"/>
        <v>-3.7174119691901193E-8</v>
      </c>
      <c r="O905" s="4">
        <f>SUM($N$54:N905)*0.1+$O$30</f>
        <v>9.0171288886163785E-6</v>
      </c>
      <c r="P905" s="4">
        <f>SUM($O$235:O905)</f>
        <v>-3.5387937879753265E-4</v>
      </c>
      <c r="Q905" s="5">
        <f t="shared" si="222"/>
        <v>-2.5683113140755099E-7</v>
      </c>
      <c r="R905" s="4">
        <f>SUM($Q$54:Q905)*0.1+$O$8</f>
        <v>-8.6527970640601565E-5</v>
      </c>
      <c r="S905" s="4">
        <f>SUM($R$235:R905)</f>
        <v>2.9413794811808769E-3</v>
      </c>
      <c r="T905">
        <f t="shared" si="223"/>
        <v>8.6996541980556482E-5</v>
      </c>
      <c r="U905">
        <f t="shared" si="224"/>
        <v>2.9625907356653253E-3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1141.3195647927887</v>
      </c>
      <c r="E906">
        <f t="shared" si="212"/>
        <v>-165.19629016854003</v>
      </c>
      <c r="F906">
        <f t="shared" si="213"/>
        <v>0</v>
      </c>
      <c r="G906">
        <f t="shared" si="214"/>
        <v>545.14775755627124</v>
      </c>
      <c r="H906">
        <f t="shared" si="215"/>
        <v>3766.3545638168289</v>
      </c>
      <c r="I906">
        <f t="shared" si="216"/>
        <v>3805.6028140036483</v>
      </c>
      <c r="J906" s="41">
        <f t="shared" si="217"/>
        <v>1153.2129739403078</v>
      </c>
      <c r="K906">
        <f t="shared" si="218"/>
        <v>1.4356871094355139</v>
      </c>
      <c r="L906">
        <f t="shared" si="219"/>
        <v>0</v>
      </c>
      <c r="M906" s="41">
        <f t="shared" si="220"/>
        <v>1.4356871094355139</v>
      </c>
      <c r="N906" s="5">
        <f t="shared" si="221"/>
        <v>-3.6080763230375139E-8</v>
      </c>
      <c r="O906" s="4">
        <f>SUM($N$54:N906)*0.1+$O$30</f>
        <v>9.0135208122933401E-6</v>
      </c>
      <c r="P906" s="4">
        <f>SUM($O$235:O906)</f>
        <v>-3.4486585798523931E-4</v>
      </c>
      <c r="Q906" s="5">
        <f t="shared" si="222"/>
        <v>-2.4927727460144726E-7</v>
      </c>
      <c r="R906" s="4">
        <f>SUM($Q$54:Q906)*0.1+$O$8</f>
        <v>-8.6552898368061712E-5</v>
      </c>
      <c r="S906" s="4">
        <f>SUM($R$235:R906)</f>
        <v>2.8548265828128153E-3</v>
      </c>
      <c r="T906">
        <f t="shared" si="223"/>
        <v>8.7020961689386454E-5</v>
      </c>
      <c r="U906">
        <f t="shared" si="224"/>
        <v>2.8755812069803546E-3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1141.3195647927887</v>
      </c>
      <c r="E907">
        <f t="shared" si="212"/>
        <v>-165.19629016854003</v>
      </c>
      <c r="F907">
        <f t="shared" si="213"/>
        <v>0</v>
      </c>
      <c r="G907">
        <f t="shared" si="214"/>
        <v>528.62812853941796</v>
      </c>
      <c r="H907">
        <f t="shared" si="215"/>
        <v>3652.2226073375714</v>
      </c>
      <c r="I907">
        <f t="shared" si="216"/>
        <v>3690.2815166096389</v>
      </c>
      <c r="J907" s="41">
        <f t="shared" si="217"/>
        <v>1153.2129739403078</v>
      </c>
      <c r="K907">
        <f t="shared" si="218"/>
        <v>1.3921814394526348</v>
      </c>
      <c r="L907">
        <f t="shared" si="219"/>
        <v>0</v>
      </c>
      <c r="M907" s="41">
        <f t="shared" si="220"/>
        <v>1.3921814394526348</v>
      </c>
      <c r="N907" s="5">
        <f t="shared" si="221"/>
        <v>-3.4987406768848846E-8</v>
      </c>
      <c r="O907" s="4">
        <f>SUM($N$54:N907)*0.1+$O$30</f>
        <v>9.0100220716164497E-6</v>
      </c>
      <c r="P907" s="4">
        <f>SUM($O$235:O907)</f>
        <v>-3.3585583591362286E-4</v>
      </c>
      <c r="Q907" s="5">
        <f t="shared" si="222"/>
        <v>-2.4172341779534549E-7</v>
      </c>
      <c r="R907" s="4">
        <f>SUM($Q$54:Q907)*0.1+$O$8</f>
        <v>-8.6577070709841284E-5</v>
      </c>
      <c r="S907" s="4">
        <f>SUM($R$235:R907)</f>
        <v>2.7682495121029741E-3</v>
      </c>
      <c r="T907">
        <f t="shared" si="223"/>
        <v>8.7044641824915754E-5</v>
      </c>
      <c r="U907">
        <f t="shared" si="224"/>
        <v>2.7885488168177355E-3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1141.3195647927887</v>
      </c>
      <c r="E908">
        <f t="shared" si="212"/>
        <v>-165.19629016854003</v>
      </c>
      <c r="F908">
        <f t="shared" si="213"/>
        <v>0</v>
      </c>
      <c r="G908">
        <f t="shared" si="214"/>
        <v>512.10849952256831</v>
      </c>
      <c r="H908">
        <f t="shared" si="215"/>
        <v>3538.0906508582848</v>
      </c>
      <c r="I908">
        <f t="shared" si="216"/>
        <v>3574.9602192156008</v>
      </c>
      <c r="J908" s="41">
        <f t="shared" si="217"/>
        <v>1153.2129739403078</v>
      </c>
      <c r="K908">
        <f t="shared" si="218"/>
        <v>1.3486757694697449</v>
      </c>
      <c r="L908">
        <f t="shared" si="219"/>
        <v>0</v>
      </c>
      <c r="M908" s="41">
        <f t="shared" si="220"/>
        <v>1.3486757694697449</v>
      </c>
      <c r="N908" s="5">
        <f t="shared" si="221"/>
        <v>-3.3894050307322792E-8</v>
      </c>
      <c r="O908" s="4">
        <f>SUM($N$54:N908)*0.1+$O$30</f>
        <v>9.006632666585714E-6</v>
      </c>
      <c r="P908" s="4">
        <f>SUM($O$235:O908)</f>
        <v>-3.2684920324703713E-4</v>
      </c>
      <c r="Q908" s="5">
        <f t="shared" si="222"/>
        <v>-2.3416956098924176E-7</v>
      </c>
      <c r="R908" s="4">
        <f>SUM($Q$54:Q908)*0.1+$O$8</f>
        <v>-8.66004876659402E-5</v>
      </c>
      <c r="S908" s="4">
        <f>SUM($R$235:R908)</f>
        <v>2.6816490244370339E-3</v>
      </c>
      <c r="T908">
        <f t="shared" si="223"/>
        <v>8.7067582348251E-5</v>
      </c>
      <c r="U908">
        <f t="shared" si="224"/>
        <v>2.7014943812503698E-3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1141.3195647927887</v>
      </c>
      <c r="E909">
        <f t="shared" si="212"/>
        <v>-165.19629016854003</v>
      </c>
      <c r="F909">
        <f t="shared" si="213"/>
        <v>0</v>
      </c>
      <c r="G909">
        <f t="shared" si="214"/>
        <v>495.58887050570775</v>
      </c>
      <c r="H909">
        <f t="shared" si="215"/>
        <v>3423.9586943790018</v>
      </c>
      <c r="I909">
        <f t="shared" si="216"/>
        <v>3459.6389218215654</v>
      </c>
      <c r="J909" s="41">
        <f t="shared" si="217"/>
        <v>1153.2129739403078</v>
      </c>
      <c r="K909">
        <f t="shared" si="218"/>
        <v>1.305170099486856</v>
      </c>
      <c r="L909">
        <f t="shared" si="219"/>
        <v>0</v>
      </c>
      <c r="M909" s="41">
        <f t="shared" si="220"/>
        <v>1.305170099486856</v>
      </c>
      <c r="N909" s="5">
        <f t="shared" si="221"/>
        <v>-3.2800693845796016E-8</v>
      </c>
      <c r="O909" s="4">
        <f>SUM($N$54:N909)*0.1+$O$30</f>
        <v>9.0033525972011398E-6</v>
      </c>
      <c r="P909" s="4">
        <f>SUM($O$235:O909)</f>
        <v>-3.1784585064983597E-4</v>
      </c>
      <c r="Q909" s="5">
        <f t="shared" si="222"/>
        <v>-2.266157041831383E-7</v>
      </c>
      <c r="R909" s="4">
        <f>SUM($Q$54:Q909)*0.1+$O$8</f>
        <v>-8.6623149236358542E-5</v>
      </c>
      <c r="S909" s="4">
        <f>SUM($R$235:R909)</f>
        <v>2.5950258752006753E-3</v>
      </c>
      <c r="T909">
        <f t="shared" si="223"/>
        <v>8.7089783221764726E-5</v>
      </c>
      <c r="U909">
        <f t="shared" si="224"/>
        <v>2.6144187265501962E-3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1141.3195647927887</v>
      </c>
      <c r="E910">
        <f t="shared" si="212"/>
        <v>-165.19629016854003</v>
      </c>
      <c r="F910">
        <f t="shared" si="213"/>
        <v>0</v>
      </c>
      <c r="G910">
        <f t="shared" si="214"/>
        <v>479.0692414888581</v>
      </c>
      <c r="H910">
        <f t="shared" si="215"/>
        <v>3309.8267378997443</v>
      </c>
      <c r="I910">
        <f t="shared" si="216"/>
        <v>3344.3176244275564</v>
      </c>
      <c r="J910" s="41">
        <f t="shared" si="217"/>
        <v>1153.2129739403078</v>
      </c>
      <c r="K910">
        <f t="shared" si="218"/>
        <v>1.2616644295039772</v>
      </c>
      <c r="L910">
        <f t="shared" si="219"/>
        <v>0</v>
      </c>
      <c r="M910" s="41">
        <f t="shared" si="220"/>
        <v>1.2616644295039772</v>
      </c>
      <c r="N910" s="5">
        <f t="shared" si="221"/>
        <v>-3.1707337384269969E-8</v>
      </c>
      <c r="O910" s="4">
        <f>SUM($N$54:N910)*0.1+$O$30</f>
        <v>9.0001818634627135E-6</v>
      </c>
      <c r="P910" s="4">
        <f>SUM($O$235:O910)</f>
        <v>-3.0884566878637326E-4</v>
      </c>
      <c r="Q910" s="5">
        <f t="shared" si="222"/>
        <v>-2.190618473770365E-7</v>
      </c>
      <c r="R910" s="4">
        <f>SUM($Q$54:Q910)*0.1+$O$8</f>
        <v>-8.6645055421096255E-5</v>
      </c>
      <c r="S910" s="4">
        <f>SUM($R$235:R910)</f>
        <v>2.508380819779579E-3</v>
      </c>
      <c r="T910">
        <f t="shared" si="223"/>
        <v>8.7111244409090175E-5</v>
      </c>
      <c r="U910">
        <f t="shared" si="224"/>
        <v>2.5273226909451382E-3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1141.3195647927887</v>
      </c>
      <c r="E911">
        <f t="shared" si="212"/>
        <v>-165.19629016854003</v>
      </c>
      <c r="F911">
        <f t="shared" si="213"/>
        <v>0</v>
      </c>
      <c r="G911">
        <f t="shared" si="214"/>
        <v>462.54961247200481</v>
      </c>
      <c r="H911">
        <f t="shared" si="215"/>
        <v>3195.6947814204577</v>
      </c>
      <c r="I911">
        <f t="shared" si="216"/>
        <v>3228.9963270335179</v>
      </c>
      <c r="J911" s="41">
        <f t="shared" si="217"/>
        <v>1153.2129739403078</v>
      </c>
      <c r="K911">
        <f t="shared" si="218"/>
        <v>1.218158759521087</v>
      </c>
      <c r="L911">
        <f t="shared" si="219"/>
        <v>0</v>
      </c>
      <c r="M911" s="41">
        <f t="shared" si="220"/>
        <v>1.218158759521087</v>
      </c>
      <c r="N911" s="5">
        <f t="shared" si="221"/>
        <v>-3.0613980922743676E-8</v>
      </c>
      <c r="O911" s="4">
        <f>SUM($N$54:N911)*0.1+$O$30</f>
        <v>8.997120465370442E-6</v>
      </c>
      <c r="P911" s="4">
        <f>SUM($O$235:O911)</f>
        <v>-2.9984854832100283E-4</v>
      </c>
      <c r="Q911" s="5">
        <f t="shared" si="222"/>
        <v>-2.1150799057093277E-7</v>
      </c>
      <c r="R911" s="4">
        <f>SUM($Q$54:Q911)*0.1+$O$8</f>
        <v>-8.666620622015334E-5</v>
      </c>
      <c r="S911" s="4">
        <f>SUM($R$235:R911)</f>
        <v>2.4217146135594256E-3</v>
      </c>
      <c r="T911">
        <f t="shared" si="223"/>
        <v>8.7131965875116883E-5</v>
      </c>
      <c r="U911">
        <f t="shared" si="224"/>
        <v>2.4402071267532787E-3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1141.3195647927887</v>
      </c>
      <c r="E912">
        <f t="shared" si="212"/>
        <v>-165.19629016854003</v>
      </c>
      <c r="F912">
        <f t="shared" si="213"/>
        <v>0</v>
      </c>
      <c r="G912">
        <f t="shared" si="214"/>
        <v>446.02998345515516</v>
      </c>
      <c r="H912">
        <f t="shared" si="215"/>
        <v>3081.5628249412002</v>
      </c>
      <c r="I912">
        <f t="shared" si="216"/>
        <v>3113.6750296395085</v>
      </c>
      <c r="J912" s="41">
        <f t="shared" si="217"/>
        <v>1153.2129739403078</v>
      </c>
      <c r="K912">
        <f t="shared" si="218"/>
        <v>1.1746530895382081</v>
      </c>
      <c r="L912">
        <f t="shared" si="219"/>
        <v>0</v>
      </c>
      <c r="M912" s="41">
        <f t="shared" si="220"/>
        <v>1.1746530895382081</v>
      </c>
      <c r="N912" s="5">
        <f t="shared" si="221"/>
        <v>-2.9520624461217622E-8</v>
      </c>
      <c r="O912" s="4">
        <f>SUM($N$54:N912)*0.1+$O$30</f>
        <v>8.9941684029243185E-6</v>
      </c>
      <c r="P912" s="4">
        <f>SUM($O$235:O912)</f>
        <v>-2.908543799180785E-4</v>
      </c>
      <c r="Q912" s="5">
        <f t="shared" si="222"/>
        <v>-2.03954133764831E-7</v>
      </c>
      <c r="R912" s="4">
        <f>SUM($Q$54:Q912)*0.1+$O$8</f>
        <v>-8.668660163352985E-5</v>
      </c>
      <c r="S912" s="4">
        <f>SUM($R$235:R912)</f>
        <v>2.3350280119258959E-3</v>
      </c>
      <c r="T912">
        <f t="shared" si="223"/>
        <v>8.7151947585986056E-5</v>
      </c>
      <c r="U912">
        <f t="shared" si="224"/>
        <v>2.3530729029921983E-3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1141.3195647927887</v>
      </c>
      <c r="E913">
        <f t="shared" si="212"/>
        <v>-165.19629016854003</v>
      </c>
      <c r="F913">
        <f t="shared" si="213"/>
        <v>0</v>
      </c>
      <c r="G913">
        <f t="shared" si="214"/>
        <v>429.51035443830551</v>
      </c>
      <c r="H913">
        <f t="shared" si="215"/>
        <v>2967.4308684619427</v>
      </c>
      <c r="I913">
        <f t="shared" si="216"/>
        <v>2998.3537322454999</v>
      </c>
      <c r="J913" s="41">
        <f t="shared" si="217"/>
        <v>1153.2129739403078</v>
      </c>
      <c r="K913">
        <f t="shared" si="218"/>
        <v>1.1311474195553293</v>
      </c>
      <c r="L913">
        <f t="shared" si="219"/>
        <v>0</v>
      </c>
      <c r="M913" s="41">
        <f t="shared" si="220"/>
        <v>1.1311474195553293</v>
      </c>
      <c r="N913" s="5">
        <f t="shared" si="221"/>
        <v>-2.8427267999691567E-8</v>
      </c>
      <c r="O913" s="4">
        <f>SUM($N$54:N913)*0.1+$O$30</f>
        <v>8.9913256761243497E-6</v>
      </c>
      <c r="P913" s="4">
        <f>SUM($O$235:O913)</f>
        <v>-2.8186305424195417E-4</v>
      </c>
      <c r="Q913" s="5">
        <f t="shared" si="222"/>
        <v>-1.964002769587292E-7</v>
      </c>
      <c r="R913" s="4">
        <f>SUM($Q$54:Q913)*0.1+$O$8</f>
        <v>-8.6706241661225705E-5</v>
      </c>
      <c r="S913" s="4">
        <f>SUM($R$235:R913)</f>
        <v>2.2483217702646704E-3</v>
      </c>
      <c r="T913">
        <f t="shared" si="223"/>
        <v>8.7171189509086113E-5</v>
      </c>
      <c r="U913">
        <f t="shared" si="224"/>
        <v>2.265920908591618E-3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1141.3195647927887</v>
      </c>
      <c r="E914">
        <f t="shared" si="212"/>
        <v>-165.19629016854003</v>
      </c>
      <c r="F914">
        <f t="shared" si="213"/>
        <v>0</v>
      </c>
      <c r="G914">
        <f t="shared" si="214"/>
        <v>412.99072542144495</v>
      </c>
      <c r="H914">
        <f t="shared" si="215"/>
        <v>2853.2989119826852</v>
      </c>
      <c r="I914">
        <f t="shared" si="216"/>
        <v>2883.0324348514891</v>
      </c>
      <c r="J914" s="41">
        <f t="shared" si="217"/>
        <v>1153.2129739403078</v>
      </c>
      <c r="K914">
        <f t="shared" si="218"/>
        <v>1.0876417495724497</v>
      </c>
      <c r="L914">
        <f t="shared" si="219"/>
        <v>0</v>
      </c>
      <c r="M914" s="41">
        <f t="shared" si="220"/>
        <v>1.0876417495724497</v>
      </c>
      <c r="N914" s="5">
        <f t="shared" si="221"/>
        <v>-2.7333911538164795E-8</v>
      </c>
      <c r="O914" s="4">
        <f>SUM($N$54:N914)*0.1+$O$30</f>
        <v>8.9885922849705356E-6</v>
      </c>
      <c r="P914" s="4">
        <f>SUM($O$235:O914)</f>
        <v>-2.7287446195698362E-4</v>
      </c>
      <c r="Q914" s="5">
        <f t="shared" si="222"/>
        <v>-1.8884642015262741E-7</v>
      </c>
      <c r="R914" s="4">
        <f>SUM($Q$54:Q914)*0.1+$O$8</f>
        <v>-8.6725126303240985E-5</v>
      </c>
      <c r="S914" s="4">
        <f>SUM($R$235:R914)</f>
        <v>2.1615966439614293E-3</v>
      </c>
      <c r="T914">
        <f t="shared" si="223"/>
        <v>8.71896916130487E-5</v>
      </c>
      <c r="U914">
        <f t="shared" si="224"/>
        <v>2.1787520563785194E-3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1141.3195647927887</v>
      </c>
      <c r="E915">
        <f t="shared" si="212"/>
        <v>-165.19629016854003</v>
      </c>
      <c r="F915">
        <f t="shared" si="213"/>
        <v>0</v>
      </c>
      <c r="G915">
        <f t="shared" si="214"/>
        <v>396.47109640459166</v>
      </c>
      <c r="H915">
        <f t="shared" si="215"/>
        <v>2739.1669555033986</v>
      </c>
      <c r="I915">
        <f t="shared" si="216"/>
        <v>2767.7111374574511</v>
      </c>
      <c r="J915" s="41">
        <f t="shared" si="217"/>
        <v>1153.2129739403078</v>
      </c>
      <c r="K915">
        <f t="shared" si="218"/>
        <v>1.0441360795895598</v>
      </c>
      <c r="L915">
        <f t="shared" si="219"/>
        <v>0</v>
      </c>
      <c r="M915" s="41">
        <f t="shared" si="220"/>
        <v>1.0441360795895598</v>
      </c>
      <c r="N915" s="5">
        <f t="shared" si="221"/>
        <v>-2.6240555076638499E-8</v>
      </c>
      <c r="O915" s="4">
        <f>SUM($N$54:N915)*0.1+$O$30</f>
        <v>8.9859682294628695E-6</v>
      </c>
      <c r="P915" s="4">
        <f>SUM($O$235:O915)</f>
        <v>-2.6388849372752077E-4</v>
      </c>
      <c r="Q915" s="5">
        <f t="shared" si="222"/>
        <v>-1.8129256334652368E-7</v>
      </c>
      <c r="R915" s="4">
        <f>SUM($Q$54:Q915)*0.1+$O$8</f>
        <v>-8.6743255559575637E-5</v>
      </c>
      <c r="S915" s="4">
        <f>SUM($R$235:R915)</f>
        <v>2.0748533884018538E-3</v>
      </c>
      <c r="T915">
        <f t="shared" si="223"/>
        <v>8.7207453867744393E-5</v>
      </c>
      <c r="U915">
        <f t="shared" si="224"/>
        <v>2.0915672880604235E-3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1141.3195647927887</v>
      </c>
      <c r="E916">
        <f t="shared" si="212"/>
        <v>-165.19629016854003</v>
      </c>
      <c r="F916">
        <f t="shared" si="213"/>
        <v>0</v>
      </c>
      <c r="G916">
        <f t="shared" si="214"/>
        <v>379.95146738774201</v>
      </c>
      <c r="H916">
        <f t="shared" si="215"/>
        <v>2625.0349990241411</v>
      </c>
      <c r="I916">
        <f t="shared" si="216"/>
        <v>2652.3898400634421</v>
      </c>
      <c r="J916" s="41">
        <f t="shared" si="217"/>
        <v>1153.2129739403078</v>
      </c>
      <c r="K916">
        <f t="shared" si="218"/>
        <v>1.0006304096066809</v>
      </c>
      <c r="L916">
        <f t="shared" si="219"/>
        <v>0</v>
      </c>
      <c r="M916" s="41">
        <f t="shared" si="220"/>
        <v>1.0006304096066809</v>
      </c>
      <c r="N916" s="5">
        <f t="shared" si="221"/>
        <v>-2.5147198615112448E-8</v>
      </c>
      <c r="O916" s="4">
        <f>SUM($N$54:N916)*0.1+$O$30</f>
        <v>8.9834535096013581E-6</v>
      </c>
      <c r="P916" s="4">
        <f>SUM($O$235:O916)</f>
        <v>-2.5490504021791942E-4</v>
      </c>
      <c r="Q916" s="5">
        <f t="shared" si="222"/>
        <v>-1.7373870654042188E-7</v>
      </c>
      <c r="R916" s="4">
        <f>SUM($Q$54:Q916)*0.1+$O$8</f>
        <v>-8.676062943022966E-5</v>
      </c>
      <c r="S916" s="4">
        <f>SUM($R$235:R916)</f>
        <v>1.9880927589716242E-3</v>
      </c>
      <c r="T916">
        <f t="shared" si="223"/>
        <v>8.7224476244279056E-5</v>
      </c>
      <c r="U916">
        <f t="shared" si="224"/>
        <v>2.0043675805110957E-3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1141.3195647927887</v>
      </c>
      <c r="E917">
        <f t="shared" si="212"/>
        <v>-165.19629016854003</v>
      </c>
      <c r="F917">
        <f t="shared" si="213"/>
        <v>0</v>
      </c>
      <c r="G917">
        <f t="shared" si="214"/>
        <v>363.43183837089236</v>
      </c>
      <c r="H917">
        <f t="shared" si="215"/>
        <v>2510.9030425448582</v>
      </c>
      <c r="I917">
        <f t="shared" si="216"/>
        <v>2537.0685426694076</v>
      </c>
      <c r="J917" s="41">
        <f t="shared" si="217"/>
        <v>1153.2129739403078</v>
      </c>
      <c r="K917">
        <f t="shared" si="218"/>
        <v>0.95712473962379241</v>
      </c>
      <c r="L917">
        <f t="shared" si="219"/>
        <v>0</v>
      </c>
      <c r="M917" s="41">
        <f t="shared" si="220"/>
        <v>0.95712473962379241</v>
      </c>
      <c r="N917" s="5">
        <f t="shared" si="221"/>
        <v>-2.4053842153586397E-8</v>
      </c>
      <c r="O917" s="4">
        <f>SUM($N$54:N917)*0.1+$O$30</f>
        <v>8.9810481253859947E-6</v>
      </c>
      <c r="P917" s="4">
        <f>SUM($O$235:O917)</f>
        <v>-2.4592399209253345E-4</v>
      </c>
      <c r="Q917" s="5">
        <f t="shared" si="222"/>
        <v>-1.6618484973431842E-7</v>
      </c>
      <c r="R917" s="4">
        <f>SUM($Q$54:Q917)*0.1+$O$8</f>
        <v>-8.6777247915203109E-5</v>
      </c>
      <c r="S917" s="4">
        <f>SUM($R$235:R917)</f>
        <v>1.9013155110564211E-3</v>
      </c>
      <c r="T917">
        <f t="shared" si="223"/>
        <v>8.7240758714990111E-5</v>
      </c>
      <c r="U917">
        <f t="shared" si="224"/>
        <v>1.9171539537737882E-3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1141.3195647927887</v>
      </c>
      <c r="E918">
        <f t="shared" si="212"/>
        <v>-165.19629016854003</v>
      </c>
      <c r="F918">
        <f t="shared" si="213"/>
        <v>0</v>
      </c>
      <c r="G918">
        <f t="shared" si="214"/>
        <v>346.91220935403908</v>
      </c>
      <c r="H918">
        <f t="shared" si="215"/>
        <v>2396.7710860655716</v>
      </c>
      <c r="I918">
        <f t="shared" si="216"/>
        <v>2421.7472452753696</v>
      </c>
      <c r="J918" s="41">
        <f t="shared" si="217"/>
        <v>1153.2129739403078</v>
      </c>
      <c r="K918">
        <f t="shared" si="218"/>
        <v>0.91361906964090256</v>
      </c>
      <c r="L918">
        <f t="shared" si="219"/>
        <v>0</v>
      </c>
      <c r="M918" s="41">
        <f t="shared" si="220"/>
        <v>0.91361906964090256</v>
      </c>
      <c r="N918" s="5">
        <f t="shared" si="221"/>
        <v>-2.2960485692060101E-8</v>
      </c>
      <c r="O918" s="4">
        <f>SUM($N$54:N918)*0.1+$O$30</f>
        <v>8.978752076816786E-6</v>
      </c>
      <c r="P918" s="4">
        <f>SUM($O$235:O918)</f>
        <v>-2.3694524001571665E-4</v>
      </c>
      <c r="Q918" s="5">
        <f t="shared" si="222"/>
        <v>-1.5863099292821469E-7</v>
      </c>
      <c r="R918" s="4">
        <f>SUM($Q$54:Q918)*0.1+$O$8</f>
        <v>-8.6793111014495903E-5</v>
      </c>
      <c r="S918" s="4">
        <f>SUM($R$235:R918)</f>
        <v>1.8145224000419252E-3</v>
      </c>
      <c r="T918">
        <f t="shared" si="223"/>
        <v>8.725630125344273E-5</v>
      </c>
      <c r="U918">
        <f t="shared" si="224"/>
        <v>1.8299274813554809E-3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1141.3195647927887</v>
      </c>
      <c r="E919">
        <f t="shared" si="212"/>
        <v>-165.19629016854003</v>
      </c>
      <c r="F919">
        <f t="shared" si="213"/>
        <v>0</v>
      </c>
      <c r="G919">
        <f t="shared" si="214"/>
        <v>330.39258033717852</v>
      </c>
      <c r="H919">
        <f t="shared" si="215"/>
        <v>2282.6391295863141</v>
      </c>
      <c r="I919">
        <f t="shared" si="216"/>
        <v>2306.4259478813588</v>
      </c>
      <c r="J919" s="41">
        <f t="shared" si="217"/>
        <v>1153.2129739403078</v>
      </c>
      <c r="K919">
        <f t="shared" si="218"/>
        <v>0.87011339965802292</v>
      </c>
      <c r="L919">
        <f t="shared" si="219"/>
        <v>0</v>
      </c>
      <c r="M919" s="41">
        <f t="shared" si="220"/>
        <v>0.87011339965802292</v>
      </c>
      <c r="N919" s="5">
        <f t="shared" si="221"/>
        <v>-2.1867129230533329E-8</v>
      </c>
      <c r="O919" s="4">
        <f>SUM($N$54:N919)*0.1+$O$30</f>
        <v>8.9765653638937388E-6</v>
      </c>
      <c r="P919" s="4">
        <f>SUM($O$235:O919)</f>
        <v>-2.279686746518229E-4</v>
      </c>
      <c r="Q919" s="5">
        <f t="shared" si="222"/>
        <v>-1.5107713612211289E-7</v>
      </c>
      <c r="R919" s="4">
        <f>SUM($Q$54:Q919)*0.1+$O$8</f>
        <v>-8.6808218728108121E-5</v>
      </c>
      <c r="S919" s="4">
        <f>SUM($R$235:R919)</f>
        <v>1.727714181313817E-3</v>
      </c>
      <c r="T919">
        <f t="shared" si="223"/>
        <v>8.7271103834426881E-5</v>
      </c>
      <c r="U919">
        <f t="shared" si="224"/>
        <v>1.7426893036153581E-3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1141.3195647927887</v>
      </c>
      <c r="E920">
        <f t="shared" si="212"/>
        <v>-165.19629016854003</v>
      </c>
      <c r="F920">
        <f t="shared" si="213"/>
        <v>0</v>
      </c>
      <c r="G920">
        <f t="shared" si="214"/>
        <v>313.87295132032887</v>
      </c>
      <c r="H920">
        <f t="shared" si="215"/>
        <v>2168.5071731070275</v>
      </c>
      <c r="I920">
        <f t="shared" si="216"/>
        <v>2191.1046504873207</v>
      </c>
      <c r="J920" s="41">
        <f t="shared" si="217"/>
        <v>1153.2129739403078</v>
      </c>
      <c r="K920">
        <f t="shared" si="218"/>
        <v>0.82660772967513307</v>
      </c>
      <c r="L920">
        <f t="shared" si="219"/>
        <v>0</v>
      </c>
      <c r="M920" s="41">
        <f t="shared" si="220"/>
        <v>0.82660772967513307</v>
      </c>
      <c r="N920" s="5">
        <f t="shared" si="221"/>
        <v>-2.0773772769007275E-8</v>
      </c>
      <c r="O920" s="4">
        <f>SUM($N$54:N920)*0.1+$O$30</f>
        <v>8.9744879866168395E-6</v>
      </c>
      <c r="P920" s="4">
        <f>SUM($O$235:O920)</f>
        <v>-2.1899418666520605E-4</v>
      </c>
      <c r="Q920" s="5">
        <f t="shared" si="222"/>
        <v>-1.4352327931600919E-7</v>
      </c>
      <c r="R920" s="4">
        <f>SUM($Q$54:Q920)*0.1+$O$8</f>
        <v>-8.6822571056039712E-5</v>
      </c>
      <c r="S920" s="4">
        <f>SUM($R$235:R920)</f>
        <v>1.6408916102577773E-3</v>
      </c>
      <c r="T920">
        <f t="shared" si="223"/>
        <v>8.7285166433953671E-5</v>
      </c>
      <c r="U920">
        <f t="shared" si="224"/>
        <v>1.6554406453894734E-3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1141.3195647927887</v>
      </c>
      <c r="E921">
        <f t="shared" si="212"/>
        <v>-165.19629016854003</v>
      </c>
      <c r="F921">
        <f t="shared" si="213"/>
        <v>0</v>
      </c>
      <c r="G921">
        <f t="shared" si="214"/>
        <v>297.35332230347922</v>
      </c>
      <c r="H921">
        <f t="shared" si="215"/>
        <v>2054.37521662777</v>
      </c>
      <c r="I921">
        <f t="shared" si="216"/>
        <v>2075.7833530933121</v>
      </c>
      <c r="J921" s="41">
        <f t="shared" si="217"/>
        <v>1153.2129739403078</v>
      </c>
      <c r="K921">
        <f t="shared" si="218"/>
        <v>0.78310205969225433</v>
      </c>
      <c r="L921">
        <f t="shared" si="219"/>
        <v>0</v>
      </c>
      <c r="M921" s="41">
        <f t="shared" si="220"/>
        <v>0.78310205969225433</v>
      </c>
      <c r="N921" s="5">
        <f t="shared" si="221"/>
        <v>-1.9680416307481224E-8</v>
      </c>
      <c r="O921" s="4">
        <f>SUM($N$54:N921)*0.1+$O$30</f>
        <v>8.9725199449860882E-6</v>
      </c>
      <c r="P921" s="4">
        <f>SUM($O$235:O921)</f>
        <v>-2.1002166672021995E-4</v>
      </c>
      <c r="Q921" s="5">
        <f t="shared" si="222"/>
        <v>-1.3596942250990739E-7</v>
      </c>
      <c r="R921" s="4">
        <f>SUM($Q$54:Q921)*0.1+$O$8</f>
        <v>-8.6836167998290674E-5</v>
      </c>
      <c r="S921" s="4">
        <f>SUM($R$235:R921)</f>
        <v>1.5540554422594866E-3</v>
      </c>
      <c r="T921">
        <f t="shared" si="223"/>
        <v>8.7298489029252589E-5</v>
      </c>
      <c r="U921">
        <f t="shared" si="224"/>
        <v>1.5681828395019083E-3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1141.3195647927887</v>
      </c>
      <c r="E922">
        <f t="shared" si="212"/>
        <v>-165.19629016854003</v>
      </c>
      <c r="F922">
        <f t="shared" si="213"/>
        <v>0</v>
      </c>
      <c r="G922">
        <f t="shared" si="214"/>
        <v>280.83369328662593</v>
      </c>
      <c r="H922">
        <f t="shared" si="215"/>
        <v>1940.2432601484834</v>
      </c>
      <c r="I922">
        <f t="shared" si="216"/>
        <v>1960.4620556992736</v>
      </c>
      <c r="J922" s="41">
        <f t="shared" si="217"/>
        <v>1153.2129739403078</v>
      </c>
      <c r="K922">
        <f t="shared" si="218"/>
        <v>0.73959638970936425</v>
      </c>
      <c r="L922">
        <f t="shared" si="219"/>
        <v>0</v>
      </c>
      <c r="M922" s="41">
        <f t="shared" si="220"/>
        <v>0.73959638970936425</v>
      </c>
      <c r="N922" s="5">
        <f t="shared" si="221"/>
        <v>-1.8587059845954931E-8</v>
      </c>
      <c r="O922" s="4">
        <f>SUM($N$54:N922)*0.1+$O$30</f>
        <v>8.9706612390014984E-6</v>
      </c>
      <c r="P922" s="4">
        <f>SUM($O$235:O922)</f>
        <v>-2.0105100548121845E-4</v>
      </c>
      <c r="Q922" s="5">
        <f t="shared" si="222"/>
        <v>-1.2841556570380366E-7</v>
      </c>
      <c r="R922" s="4">
        <f>SUM($Q$54:Q922)*0.1+$O$8</f>
        <v>-8.6849009554861061E-5</v>
      </c>
      <c r="S922" s="4">
        <f>SUM($R$235:R922)</f>
        <v>1.4672064327046256E-3</v>
      </c>
      <c r="T922">
        <f t="shared" si="223"/>
        <v>8.731107159876845E-5</v>
      </c>
      <c r="U922">
        <f t="shared" si="224"/>
        <v>1.4809173585905602E-3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1141.3195647927887</v>
      </c>
      <c r="E923">
        <f t="shared" si="212"/>
        <v>-165.19629016854003</v>
      </c>
      <c r="F923">
        <f t="shared" si="213"/>
        <v>0</v>
      </c>
      <c r="G923">
        <f t="shared" si="214"/>
        <v>264.31406426977264</v>
      </c>
      <c r="H923">
        <f t="shared" si="215"/>
        <v>1826.1113036692259</v>
      </c>
      <c r="I923">
        <f t="shared" si="216"/>
        <v>1845.1407583052642</v>
      </c>
      <c r="J923" s="41">
        <f t="shared" si="217"/>
        <v>1153.2129739403078</v>
      </c>
      <c r="K923">
        <f t="shared" si="218"/>
        <v>0.69609071972648517</v>
      </c>
      <c r="L923">
        <f t="shared" si="219"/>
        <v>0</v>
      </c>
      <c r="M923" s="41">
        <f t="shared" si="220"/>
        <v>0.69609071972648517</v>
      </c>
      <c r="N923" s="5">
        <f t="shared" si="221"/>
        <v>-1.7493703384428635E-8</v>
      </c>
      <c r="O923" s="4">
        <f>SUM($N$54:N923)*0.1+$O$30</f>
        <v>8.9689118686630498E-6</v>
      </c>
      <c r="P923" s="4">
        <f>SUM($O$235:O923)</f>
        <v>-1.9208209361255539E-4</v>
      </c>
      <c r="Q923" s="5">
        <f t="shared" si="222"/>
        <v>-1.2086170889770189E-7</v>
      </c>
      <c r="R923" s="4">
        <f>SUM($Q$54:Q923)*0.1+$O$8</f>
        <v>-8.6861095725750793E-5</v>
      </c>
      <c r="S923" s="4">
        <f>SUM($R$235:R923)</f>
        <v>1.3803453369788748E-3</v>
      </c>
      <c r="T923">
        <f t="shared" si="223"/>
        <v>8.7322914122158613E-5</v>
      </c>
      <c r="U923">
        <f t="shared" si="224"/>
        <v>1.3936458588916718E-3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1141.3195647927887</v>
      </c>
      <c r="E924">
        <f t="shared" si="212"/>
        <v>-165.19629016854003</v>
      </c>
      <c r="F924">
        <f t="shared" si="213"/>
        <v>0</v>
      </c>
      <c r="G924">
        <f t="shared" si="214"/>
        <v>247.79443525291572</v>
      </c>
      <c r="H924">
        <f t="shared" si="215"/>
        <v>1711.9793471899429</v>
      </c>
      <c r="I924">
        <f t="shared" si="216"/>
        <v>1729.819460911229</v>
      </c>
      <c r="J924" s="41">
        <f t="shared" si="217"/>
        <v>1153.2129739403078</v>
      </c>
      <c r="K924">
        <f t="shared" si="218"/>
        <v>0.65258504974359643</v>
      </c>
      <c r="L924">
        <f t="shared" si="219"/>
        <v>0</v>
      </c>
      <c r="M924" s="41">
        <f t="shared" si="220"/>
        <v>0.65258504974359643</v>
      </c>
      <c r="N924" s="5">
        <f t="shared" si="221"/>
        <v>-1.6400346922902101E-8</v>
      </c>
      <c r="O924" s="4">
        <f>SUM($N$54:N924)*0.1+$O$30</f>
        <v>8.9672718339707627E-6</v>
      </c>
      <c r="P924" s="4">
        <f>SUM($O$235:O924)</f>
        <v>-1.8311482177858464E-4</v>
      </c>
      <c r="Q924" s="5">
        <f t="shared" si="222"/>
        <v>-1.133078520915984E-7</v>
      </c>
      <c r="R924" s="4">
        <f>SUM($Q$54:Q924)*0.1+$O$8</f>
        <v>-8.687242651095995E-5</v>
      </c>
      <c r="S924" s="4">
        <f>SUM($R$235:R924)</f>
        <v>1.2934729104679148E-3</v>
      </c>
      <c r="T924">
        <f t="shared" si="223"/>
        <v>8.7334016580290541E-5</v>
      </c>
      <c r="U924">
        <f t="shared" si="224"/>
        <v>1.3063702415737053E-3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1141.3195647927887</v>
      </c>
      <c r="E925">
        <f t="shared" si="212"/>
        <v>-165.19629016854003</v>
      </c>
      <c r="F925">
        <f t="shared" si="213"/>
        <v>0</v>
      </c>
      <c r="G925">
        <f t="shared" si="214"/>
        <v>231.27480623606607</v>
      </c>
      <c r="H925">
        <f t="shared" si="215"/>
        <v>1597.8473907106854</v>
      </c>
      <c r="I925">
        <f t="shared" si="216"/>
        <v>1614.4981635172198</v>
      </c>
      <c r="J925" s="41">
        <f t="shared" si="217"/>
        <v>1153.2129739403078</v>
      </c>
      <c r="K925">
        <f t="shared" si="218"/>
        <v>0.60907937976071747</v>
      </c>
      <c r="L925">
        <f t="shared" si="219"/>
        <v>0</v>
      </c>
      <c r="M925" s="41">
        <f t="shared" si="220"/>
        <v>0.60907937976071747</v>
      </c>
      <c r="N925" s="5">
        <f t="shared" si="221"/>
        <v>-1.530699046137605E-8</v>
      </c>
      <c r="O925" s="4">
        <f>SUM($N$54:N925)*0.1+$O$30</f>
        <v>8.9657411349246236E-6</v>
      </c>
      <c r="P925" s="4">
        <f>SUM($O$235:O925)</f>
        <v>-1.7414908064366001E-4</v>
      </c>
      <c r="Q925" s="5">
        <f t="shared" si="222"/>
        <v>-1.0575399528549661E-7</v>
      </c>
      <c r="R925" s="4">
        <f>SUM($Q$54:Q925)*0.1+$O$8</f>
        <v>-8.6883001910488479E-5</v>
      </c>
      <c r="S925" s="4">
        <f>SUM($R$235:R925)</f>
        <v>1.2065899085574262E-3</v>
      </c>
      <c r="T925">
        <f t="shared" si="223"/>
        <v>8.734437895523916E-5</v>
      </c>
      <c r="U925">
        <f t="shared" si="224"/>
        <v>1.2190927404105276E-3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1141.3195647927887</v>
      </c>
      <c r="E926">
        <f t="shared" si="212"/>
        <v>-165.19629016854003</v>
      </c>
      <c r="F926">
        <f t="shared" si="213"/>
        <v>0</v>
      </c>
      <c r="G926">
        <f t="shared" si="214"/>
        <v>214.75517721921278</v>
      </c>
      <c r="H926">
        <f t="shared" si="215"/>
        <v>1483.7154342313988</v>
      </c>
      <c r="I926">
        <f t="shared" si="216"/>
        <v>1499.1768661231815</v>
      </c>
      <c r="J926" s="41">
        <f t="shared" si="217"/>
        <v>1153.2129739403078</v>
      </c>
      <c r="K926">
        <f t="shared" si="218"/>
        <v>0.5655737097778275</v>
      </c>
      <c r="L926">
        <f t="shared" si="219"/>
        <v>0</v>
      </c>
      <c r="M926" s="41">
        <f t="shared" si="220"/>
        <v>0.5655737097778275</v>
      </c>
      <c r="N926" s="5">
        <f t="shared" si="221"/>
        <v>-1.4213633999849757E-8</v>
      </c>
      <c r="O926" s="4">
        <f>SUM($N$54:N926)*0.1+$O$30</f>
        <v>8.9643197715246324E-6</v>
      </c>
      <c r="P926" s="4">
        <f>SUM($O$235:O926)</f>
        <v>-1.6518476087213537E-4</v>
      </c>
      <c r="Q926" s="5">
        <f t="shared" si="222"/>
        <v>-9.8200138479392885E-8</v>
      </c>
      <c r="R926" s="4">
        <f>SUM($Q$54:Q926)*0.1+$O$8</f>
        <v>-8.6892821924336433E-5</v>
      </c>
      <c r="S926" s="4">
        <f>SUM($R$235:R926)</f>
        <v>1.1196970866330898E-3</v>
      </c>
      <c r="T926">
        <f t="shared" si="223"/>
        <v>8.7354001230284745E-5</v>
      </c>
      <c r="U926">
        <f t="shared" si="224"/>
        <v>1.1318160500006233E-3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1141.3195647927887</v>
      </c>
      <c r="E927">
        <f t="shared" si="212"/>
        <v>-165.19629016854003</v>
      </c>
      <c r="F927">
        <f t="shared" si="213"/>
        <v>0</v>
      </c>
      <c r="G927">
        <f t="shared" si="214"/>
        <v>198.23554820236313</v>
      </c>
      <c r="H927">
        <f t="shared" si="215"/>
        <v>1369.5834777521122</v>
      </c>
      <c r="I927">
        <f t="shared" si="216"/>
        <v>1383.8555687291437</v>
      </c>
      <c r="J927" s="41">
        <f t="shared" si="217"/>
        <v>1153.2129739403078</v>
      </c>
      <c r="K927">
        <f t="shared" si="218"/>
        <v>0.52206803979493765</v>
      </c>
      <c r="L927">
        <f t="shared" si="219"/>
        <v>0</v>
      </c>
      <c r="M927" s="41">
        <f t="shared" si="220"/>
        <v>0.52206803979493765</v>
      </c>
      <c r="N927" s="5">
        <f t="shared" si="221"/>
        <v>-1.3120277538323705E-8</v>
      </c>
      <c r="O927" s="4">
        <f>SUM($N$54:N927)*0.1+$O$30</f>
        <v>8.9630077437708028E-6</v>
      </c>
      <c r="P927" s="4">
        <f>SUM($O$235:O927)</f>
        <v>-1.5622175312836456E-4</v>
      </c>
      <c r="Q927" s="5">
        <f t="shared" si="222"/>
        <v>-9.0646281673289169E-8</v>
      </c>
      <c r="R927" s="4">
        <f>SUM($Q$54:Q927)*0.1+$O$8</f>
        <v>-8.6901886552503786E-5</v>
      </c>
      <c r="S927" s="4">
        <f>SUM($R$235:R927)</f>
        <v>1.032795200080586E-3</v>
      </c>
      <c r="T927">
        <f t="shared" si="223"/>
        <v>8.7362883389910696E-5</v>
      </c>
      <c r="U927">
        <f t="shared" si="224"/>
        <v>1.0445435182221932E-3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1141.3195647927887</v>
      </c>
      <c r="E928">
        <f t="shared" si="212"/>
        <v>-165.19629016854003</v>
      </c>
      <c r="F928">
        <f t="shared" si="213"/>
        <v>0</v>
      </c>
      <c r="G928">
        <f t="shared" si="214"/>
        <v>181.71591918550985</v>
      </c>
      <c r="H928">
        <f t="shared" si="215"/>
        <v>1255.4515212728547</v>
      </c>
      <c r="I928">
        <f t="shared" si="216"/>
        <v>1268.5342713351342</v>
      </c>
      <c r="J928" s="41">
        <f t="shared" si="217"/>
        <v>1153.2129739403078</v>
      </c>
      <c r="K928">
        <f t="shared" si="218"/>
        <v>0.47856236981205857</v>
      </c>
      <c r="L928">
        <f t="shared" si="219"/>
        <v>0</v>
      </c>
      <c r="M928" s="41">
        <f t="shared" si="220"/>
        <v>0.47856236981205857</v>
      </c>
      <c r="N928" s="5">
        <f t="shared" si="221"/>
        <v>-1.2026921076797412E-8</v>
      </c>
      <c r="O928" s="4">
        <f>SUM($N$54:N928)*0.1+$O$30</f>
        <v>8.9618050516631278E-6</v>
      </c>
      <c r="P928" s="4">
        <f>SUM($O$235:O928)</f>
        <v>-1.4725994807670144E-4</v>
      </c>
      <c r="Q928" s="5">
        <f t="shared" si="222"/>
        <v>-8.3092424867187372E-8</v>
      </c>
      <c r="R928" s="4">
        <f>SUM($Q$54:Q928)*0.1+$O$8</f>
        <v>-8.6910195794990511E-5</v>
      </c>
      <c r="S928" s="4">
        <f>SUM($R$235:R928)</f>
        <v>9.4588500428559547E-4</v>
      </c>
      <c r="T928">
        <f t="shared" si="223"/>
        <v>8.7371025419801505E-5</v>
      </c>
      <c r="U928">
        <f t="shared" si="224"/>
        <v>9.5727944386156849E-4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1141.3195647927887</v>
      </c>
      <c r="E929">
        <f t="shared" si="212"/>
        <v>-165.19629016854003</v>
      </c>
      <c r="F929">
        <f t="shared" si="213"/>
        <v>0</v>
      </c>
      <c r="G929">
        <f t="shared" si="214"/>
        <v>165.19629016865292</v>
      </c>
      <c r="H929">
        <f t="shared" si="215"/>
        <v>1141.3195647935681</v>
      </c>
      <c r="I929">
        <f t="shared" si="216"/>
        <v>1153.2129739410955</v>
      </c>
      <c r="J929" s="41">
        <f t="shared" si="217"/>
        <v>1153.2129739403078</v>
      </c>
      <c r="K929">
        <f t="shared" si="218"/>
        <v>0.43505669982916845</v>
      </c>
      <c r="L929">
        <f t="shared" si="219"/>
        <v>0</v>
      </c>
      <c r="M929" s="41">
        <f t="shared" si="220"/>
        <v>0.43505669982916845</v>
      </c>
      <c r="N929" s="5">
        <f t="shared" si="221"/>
        <v>-1.0933564615270878E-8</v>
      </c>
      <c r="O929" s="4">
        <f>SUM($N$54:N929)*0.1+$O$30</f>
        <v>8.9607116952016008E-6</v>
      </c>
      <c r="P929" s="4">
        <f>SUM($O$235:O929)</f>
        <v>-1.3829923638149984E-4</v>
      </c>
      <c r="Q929" s="5">
        <f t="shared" si="222"/>
        <v>-7.5538568061083656E-8</v>
      </c>
      <c r="R929" s="4">
        <f>SUM($Q$54:Q929)*0.1+$O$8</f>
        <v>-8.6917749651796634E-5</v>
      </c>
      <c r="S929" s="4">
        <f>SUM($R$235:R929)</f>
        <v>8.5896725463379883E-4</v>
      </c>
      <c r="T929">
        <f t="shared" si="223"/>
        <v>8.7378427306841104E-5</v>
      </c>
      <c r="U929">
        <f t="shared" si="224"/>
        <v>8.7002955312841604E-4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1141.3195647927887</v>
      </c>
      <c r="E930">
        <f t="shared" si="212"/>
        <v>-165.19629016854003</v>
      </c>
      <c r="F930">
        <f t="shared" si="213"/>
        <v>0</v>
      </c>
      <c r="G930">
        <f t="shared" si="214"/>
        <v>148.67666115179964</v>
      </c>
      <c r="H930">
        <f t="shared" si="215"/>
        <v>1027.1876083143106</v>
      </c>
      <c r="I930">
        <f t="shared" si="216"/>
        <v>1037.8916765470858</v>
      </c>
      <c r="J930" s="41">
        <f t="shared" si="217"/>
        <v>1153.2129739403078</v>
      </c>
      <c r="K930">
        <f t="shared" si="218"/>
        <v>0.39155102984628926</v>
      </c>
      <c r="L930">
        <f t="shared" si="219"/>
        <v>0</v>
      </c>
      <c r="M930" s="41">
        <f t="shared" si="220"/>
        <v>0.39155102984628926</v>
      </c>
      <c r="N930" s="5">
        <f t="shared" si="221"/>
        <v>-9.8402081537445839E-9</v>
      </c>
      <c r="O930" s="4">
        <f>SUM($N$54:N930)*0.1+$O$30</f>
        <v>8.9597276743862286E-6</v>
      </c>
      <c r="P930" s="4">
        <f>SUM($O$235:O930)</f>
        <v>-1.2933950870711361E-4</v>
      </c>
      <c r="Q930" s="5">
        <f t="shared" si="222"/>
        <v>-6.7984711254981872E-8</v>
      </c>
      <c r="R930" s="4">
        <f>SUM($Q$54:Q930)*0.1+$O$8</f>
        <v>-8.6924548122922155E-5</v>
      </c>
      <c r="S930" s="4">
        <f>SUM($R$235:R930)</f>
        <v>7.7204270651087662E-4</v>
      </c>
      <c r="T930">
        <f t="shared" si="223"/>
        <v>8.738508903911109E-5</v>
      </c>
      <c r="U930">
        <f t="shared" si="224"/>
        <v>7.8280179431912205E-4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1141.3195647927887</v>
      </c>
      <c r="E931">
        <f t="shared" si="212"/>
        <v>-165.19629016854003</v>
      </c>
      <c r="F931">
        <f t="shared" si="213"/>
        <v>0</v>
      </c>
      <c r="G931">
        <f t="shared" si="214"/>
        <v>132.15703213494999</v>
      </c>
      <c r="H931">
        <f t="shared" si="215"/>
        <v>913.05565183502404</v>
      </c>
      <c r="I931">
        <f t="shared" si="216"/>
        <v>922.57037915304807</v>
      </c>
      <c r="J931" s="41">
        <f t="shared" si="217"/>
        <v>1153.2129739403078</v>
      </c>
      <c r="K931">
        <f t="shared" si="218"/>
        <v>0.34804535986339952</v>
      </c>
      <c r="L931">
        <f t="shared" si="219"/>
        <v>0</v>
      </c>
      <c r="M931" s="41">
        <f t="shared" si="220"/>
        <v>0.34804535986339952</v>
      </c>
      <c r="N931" s="5">
        <f t="shared" si="221"/>
        <v>-8.7468516922185312E-9</v>
      </c>
      <c r="O931" s="4">
        <f>SUM($N$54:N931)*0.1+$O$30</f>
        <v>8.9588529892170043E-6</v>
      </c>
      <c r="P931" s="4">
        <f>SUM($O$235:O931)</f>
        <v>-1.203806557178966E-4</v>
      </c>
      <c r="Q931" s="5">
        <f t="shared" si="222"/>
        <v>-6.0430854448878142E-8</v>
      </c>
      <c r="R931" s="4">
        <f>SUM($Q$54:Q931)*0.1+$O$8</f>
        <v>-8.6930591208367048E-5</v>
      </c>
      <c r="S931" s="4">
        <f>SUM($R$235:R931)</f>
        <v>6.851121153025096E-4</v>
      </c>
      <c r="T931">
        <f t="shared" si="223"/>
        <v>8.7391010605889123E-5</v>
      </c>
      <c r="U931">
        <f t="shared" si="224"/>
        <v>6.9560772911559136E-4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1141.3195647927887</v>
      </c>
      <c r="E932">
        <f t="shared" si="212"/>
        <v>-165.19629016854003</v>
      </c>
      <c r="F932">
        <f t="shared" si="213"/>
        <v>0</v>
      </c>
      <c r="G932">
        <f t="shared" si="214"/>
        <v>115.6374031180967</v>
      </c>
      <c r="H932">
        <f t="shared" si="215"/>
        <v>798.92369535577018</v>
      </c>
      <c r="I932">
        <f t="shared" si="216"/>
        <v>807.24908175904204</v>
      </c>
      <c r="J932" s="41">
        <f t="shared" si="217"/>
        <v>1153.2129739403078</v>
      </c>
      <c r="K932">
        <f t="shared" si="218"/>
        <v>0.30453968988052171</v>
      </c>
      <c r="L932">
        <f t="shared" si="219"/>
        <v>0</v>
      </c>
      <c r="M932" s="41">
        <f t="shared" si="220"/>
        <v>0.30453968988052171</v>
      </c>
      <c r="N932" s="5">
        <f t="shared" si="221"/>
        <v>-7.6534952306922386E-9</v>
      </c>
      <c r="O932" s="4">
        <f>SUM($N$54:N932)*0.1+$O$30</f>
        <v>8.9580876396939347E-6</v>
      </c>
      <c r="P932" s="4">
        <f>SUM($O$235:O932)</f>
        <v>-1.1142256807820266E-4</v>
      </c>
      <c r="Q932" s="5">
        <f t="shared" si="222"/>
        <v>-5.2876997642776597E-8</v>
      </c>
      <c r="R932" s="4">
        <f>SUM($Q$54:Q932)*0.1+$O$8</f>
        <v>-8.693587890813134E-5</v>
      </c>
      <c r="S932" s="4">
        <f>SUM($R$235:R932)</f>
        <v>5.9817623639437821E-4</v>
      </c>
      <c r="T932">
        <f t="shared" si="223"/>
        <v>8.7396191997647776E-5</v>
      </c>
      <c r="U932">
        <f t="shared" si="224"/>
        <v>6.0846511688352747E-4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1141.3195647927887</v>
      </c>
      <c r="E933">
        <f t="shared" si="212"/>
        <v>-165.19629016854003</v>
      </c>
      <c r="F933">
        <f t="shared" si="213"/>
        <v>0</v>
      </c>
      <c r="G933">
        <f t="shared" si="214"/>
        <v>99.117774101247051</v>
      </c>
      <c r="H933">
        <f t="shared" si="215"/>
        <v>684.79173887648358</v>
      </c>
      <c r="I933">
        <f t="shared" si="216"/>
        <v>691.9277843650043</v>
      </c>
      <c r="J933" s="41">
        <f t="shared" si="217"/>
        <v>1153.2129739403078</v>
      </c>
      <c r="K933">
        <f t="shared" si="218"/>
        <v>0.26103401989763197</v>
      </c>
      <c r="L933">
        <f t="shared" si="219"/>
        <v>0</v>
      </c>
      <c r="M933" s="41">
        <f t="shared" si="220"/>
        <v>0.26103401989763197</v>
      </c>
      <c r="N933" s="5">
        <f t="shared" si="221"/>
        <v>-6.560138769166186E-9</v>
      </c>
      <c r="O933" s="4">
        <f>SUM($N$54:N933)*0.1+$O$30</f>
        <v>8.9574316258170199E-6</v>
      </c>
      <c r="P933" s="4">
        <f>SUM($O$235:O933)</f>
        <v>-1.0246513645238565E-4</v>
      </c>
      <c r="Q933" s="5">
        <f t="shared" si="222"/>
        <v>-4.5323140836672874E-8</v>
      </c>
      <c r="R933" s="4">
        <f>SUM($Q$54:Q933)*0.1+$O$8</f>
        <v>-8.6940411222215003E-5</v>
      </c>
      <c r="S933" s="4">
        <f>SUM($R$235:R933)</f>
        <v>5.112358251721632E-4</v>
      </c>
      <c r="T933">
        <f t="shared" si="223"/>
        <v>8.7400633206053126E-5</v>
      </c>
      <c r="U933">
        <f t="shared" si="224"/>
        <v>5.2140308124105732E-4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1141.3195647927887</v>
      </c>
      <c r="E934">
        <f t="shared" si="212"/>
        <v>-165.19629016854003</v>
      </c>
      <c r="F934">
        <f t="shared" si="213"/>
        <v>0</v>
      </c>
      <c r="G934">
        <f t="shared" si="214"/>
        <v>82.598145084386488</v>
      </c>
      <c r="H934">
        <f t="shared" si="215"/>
        <v>570.65978239722608</v>
      </c>
      <c r="I934">
        <f t="shared" si="216"/>
        <v>576.60648697099373</v>
      </c>
      <c r="J934" s="41">
        <f t="shared" si="217"/>
        <v>1153.2129739403078</v>
      </c>
      <c r="K934">
        <f t="shared" si="218"/>
        <v>0.21752834991475248</v>
      </c>
      <c r="L934">
        <f t="shared" si="219"/>
        <v>0</v>
      </c>
      <c r="M934" s="41">
        <f t="shared" si="220"/>
        <v>0.21752834991475248</v>
      </c>
      <c r="N934" s="5">
        <f t="shared" si="221"/>
        <v>-5.466782307639412E-9</v>
      </c>
      <c r="O934" s="4">
        <f>SUM($N$54:N934)*0.1+$O$30</f>
        <v>8.956884947586253E-6</v>
      </c>
      <c r="P934" s="4">
        <f>SUM($O$235:O934)</f>
        <v>-9.3508251504799395E-5</v>
      </c>
      <c r="Q934" s="5">
        <f t="shared" si="222"/>
        <v>-3.7769284030571083E-8</v>
      </c>
      <c r="R934" s="4">
        <f>SUM($Q$54:Q934)*0.1+$O$8</f>
        <v>-8.6944188150618064E-5</v>
      </c>
      <c r="S934" s="4">
        <f>SUM($R$235:R934)</f>
        <v>4.2429163702154514E-4</v>
      </c>
      <c r="T934">
        <f t="shared" si="223"/>
        <v>8.7404334223963818E-5</v>
      </c>
      <c r="U934">
        <f t="shared" si="224"/>
        <v>4.3447345873586733E-4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1141.3195647927887</v>
      </c>
      <c r="E935">
        <f t="shared" si="212"/>
        <v>-165.19629016854003</v>
      </c>
      <c r="F935">
        <f t="shared" si="213"/>
        <v>0</v>
      </c>
      <c r="G935">
        <f t="shared" si="214"/>
        <v>66.078516067536839</v>
      </c>
      <c r="H935">
        <f t="shared" si="215"/>
        <v>456.52782591793948</v>
      </c>
      <c r="I935">
        <f t="shared" si="216"/>
        <v>461.28518957695593</v>
      </c>
      <c r="J935" s="41">
        <f t="shared" si="217"/>
        <v>1153.2129739403078</v>
      </c>
      <c r="K935">
        <f t="shared" si="218"/>
        <v>0.17402267993186268</v>
      </c>
      <c r="L935">
        <f t="shared" si="219"/>
        <v>0</v>
      </c>
      <c r="M935" s="41">
        <f t="shared" si="220"/>
        <v>0.17402267993186268</v>
      </c>
      <c r="N935" s="5">
        <f t="shared" si="221"/>
        <v>-4.3734258461133593E-9</v>
      </c>
      <c r="O935" s="4">
        <f>SUM($N$54:N935)*0.1+$O$30</f>
        <v>8.9564476050016408E-6</v>
      </c>
      <c r="P935" s="4">
        <f>SUM($O$235:O935)</f>
        <v>-8.4551803899797761E-5</v>
      </c>
      <c r="Q935" s="5">
        <f t="shared" si="222"/>
        <v>-3.0215427224467367E-8</v>
      </c>
      <c r="R935" s="4">
        <f>SUM($Q$54:Q935)*0.1+$O$8</f>
        <v>-8.6947209693340524E-5</v>
      </c>
      <c r="S935" s="4">
        <f>SUM($R$235:R935)</f>
        <v>3.3734442732820462E-4</v>
      </c>
      <c r="T935">
        <f t="shared" si="223"/>
        <v>8.7407295045430089E-5</v>
      </c>
      <c r="U935">
        <f t="shared" si="224"/>
        <v>3.4777905369947769E-4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1141.3195647927887</v>
      </c>
      <c r="E936">
        <f t="shared" si="212"/>
        <v>-165.19629016854003</v>
      </c>
      <c r="F936">
        <f t="shared" si="213"/>
        <v>0</v>
      </c>
      <c r="G936">
        <f t="shared" si="214"/>
        <v>49.558887050683552</v>
      </c>
      <c r="H936">
        <f t="shared" si="215"/>
        <v>342.39586943865288</v>
      </c>
      <c r="I936">
        <f t="shared" si="216"/>
        <v>345.96389218291762</v>
      </c>
      <c r="J936" s="41">
        <f t="shared" si="217"/>
        <v>1153.2129739403078</v>
      </c>
      <c r="K936">
        <f t="shared" si="218"/>
        <v>0.13051700994897272</v>
      </c>
      <c r="L936">
        <f t="shared" si="219"/>
        <v>0</v>
      </c>
      <c r="M936" s="41">
        <f t="shared" si="220"/>
        <v>0.13051700994897272</v>
      </c>
      <c r="N936" s="5">
        <f t="shared" si="221"/>
        <v>-3.2800693845870659E-9</v>
      </c>
      <c r="O936" s="4">
        <f>SUM($N$54:N936)*0.1+$O$30</f>
        <v>8.9561195980631834E-6</v>
      </c>
      <c r="P936" s="4">
        <f>SUM($O$235:O936)</f>
        <v>-7.5595684301734577E-5</v>
      </c>
      <c r="Q936" s="5">
        <f t="shared" si="222"/>
        <v>-2.2661570418363648E-8</v>
      </c>
      <c r="R936" s="4">
        <f>SUM($Q$54:Q936)*0.1+$O$8</f>
        <v>-8.6949475850382356E-5</v>
      </c>
      <c r="S936" s="4">
        <f>SUM($R$235:R936)</f>
        <v>2.5039495147782223E-4</v>
      </c>
      <c r="T936">
        <f t="shared" si="223"/>
        <v>8.7409515665693024E-5</v>
      </c>
      <c r="U936">
        <f t="shared" si="224"/>
        <v>2.6155752562415113E-4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1141.3195647927887</v>
      </c>
      <c r="E937">
        <f t="shared" si="212"/>
        <v>-165.19629016854003</v>
      </c>
      <c r="F937">
        <f t="shared" si="213"/>
        <v>0</v>
      </c>
      <c r="G937">
        <f t="shared" si="214"/>
        <v>33.039258033833903</v>
      </c>
      <c r="H937">
        <f t="shared" si="215"/>
        <v>228.26391295939538</v>
      </c>
      <c r="I937">
        <f t="shared" si="216"/>
        <v>230.64259478890861</v>
      </c>
      <c r="J937" s="41">
        <f t="shared" si="217"/>
        <v>1153.2129739403078</v>
      </c>
      <c r="K937">
        <f t="shared" si="218"/>
        <v>8.7011339966093809E-2</v>
      </c>
      <c r="L937">
        <f t="shared" si="219"/>
        <v>0</v>
      </c>
      <c r="M937" s="41">
        <f t="shared" si="220"/>
        <v>8.7011339966093809E-2</v>
      </c>
      <c r="N937" s="5">
        <f t="shared" si="221"/>
        <v>-2.1867129230610137E-9</v>
      </c>
      <c r="O937" s="4">
        <f>SUM($N$54:N937)*0.1+$O$30</f>
        <v>8.9559009267708807E-6</v>
      </c>
      <c r="P937" s="4">
        <f>SUM($O$235:O937)</f>
        <v>-6.6639783374963703E-5</v>
      </c>
      <c r="Q937" s="5">
        <f t="shared" si="222"/>
        <v>-1.5107713612261854E-8</v>
      </c>
      <c r="R937" s="4">
        <f>SUM($Q$54:Q937)*0.1+$O$8</f>
        <v>-8.6950986621743586E-5</v>
      </c>
      <c r="S937" s="4">
        <f>SUM($R$235:R937)</f>
        <v>1.6344396485607865E-4</v>
      </c>
      <c r="T937">
        <f t="shared" si="223"/>
        <v>8.7410996081184011E-5</v>
      </c>
      <c r="U937">
        <f t="shared" si="224"/>
        <v>1.7650719638625831E-4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1141.3195647927887</v>
      </c>
      <c r="E938">
        <f t="shared" si="212"/>
        <v>-165.19629016854003</v>
      </c>
      <c r="F938">
        <f t="shared" si="213"/>
        <v>0</v>
      </c>
      <c r="G938">
        <f t="shared" si="214"/>
        <v>16.519629016980616</v>
      </c>
      <c r="H938">
        <f t="shared" si="215"/>
        <v>114.13195648010878</v>
      </c>
      <c r="I938">
        <f t="shared" si="216"/>
        <v>115.32129739487027</v>
      </c>
      <c r="J938" s="41">
        <f t="shared" si="217"/>
        <v>1153.2129739403078</v>
      </c>
      <c r="K938">
        <f t="shared" si="218"/>
        <v>4.3505669983203835E-2</v>
      </c>
      <c r="L938">
        <f t="shared" si="219"/>
        <v>0</v>
      </c>
      <c r="M938" s="41">
        <f t="shared" si="220"/>
        <v>4.3505669983203835E-2</v>
      </c>
      <c r="N938" s="5">
        <f t="shared" si="221"/>
        <v>-1.0933564615347205E-9</v>
      </c>
      <c r="O938" s="4">
        <f>SUM($N$54:N938)*0.1+$O$30</f>
        <v>8.955791591124726E-6</v>
      </c>
      <c r="P938" s="4">
        <f>SUM($O$235:O938)</f>
        <v>-5.7683991783838978E-5</v>
      </c>
      <c r="Q938" s="5">
        <f t="shared" si="222"/>
        <v>-7.5538568061581347E-9</v>
      </c>
      <c r="R938" s="4">
        <f>SUM($Q$54:Q938)*0.1+$O$8</f>
        <v>-8.6951742007424187E-5</v>
      </c>
      <c r="S938" s="4">
        <f>SUM($R$235:R938)</f>
        <v>7.6492222848654459E-5</v>
      </c>
      <c r="T938">
        <f t="shared" si="223"/>
        <v>8.7411736289524176E-5</v>
      </c>
      <c r="U938">
        <f t="shared" si="224"/>
        <v>9.5804504405827483E-5</v>
      </c>
      <c r="X938" s="1"/>
    </row>
    <row r="939" spans="1:24" x14ac:dyDescent="0.25">
      <c r="A939" s="7"/>
      <c r="B939">
        <f t="shared" ref="B939:B1002" si="225">B938+0.1</f>
        <v>88.499999999999247</v>
      </c>
      <c r="C939">
        <f t="shared" si="210"/>
        <v>0</v>
      </c>
      <c r="D939">
        <f t="shared" si="211"/>
        <v>1141.3195647927887</v>
      </c>
      <c r="E939">
        <f t="shared" si="212"/>
        <v>-165.19629016854003</v>
      </c>
      <c r="F939">
        <f t="shared" si="213"/>
        <v>0</v>
      </c>
      <c r="G939">
        <f t="shared" si="214"/>
        <v>1.2369127944111824E-10</v>
      </c>
      <c r="H939">
        <f t="shared" si="215"/>
        <v>8.5128704085946083E-10</v>
      </c>
      <c r="I939">
        <f t="shared" si="216"/>
        <v>8.6022622521348309E-10</v>
      </c>
      <c r="J939" s="41">
        <f t="shared" si="217"/>
        <v>1153.2129739403078</v>
      </c>
      <c r="K939">
        <f t="shared" si="218"/>
        <v>3.2452564366224084E-13</v>
      </c>
      <c r="L939">
        <f t="shared" si="219"/>
        <v>0</v>
      </c>
      <c r="M939" s="41">
        <f t="shared" si="220"/>
        <v>3.2452564366224084E-13</v>
      </c>
      <c r="N939" s="5">
        <f t="shared" si="221"/>
        <v>-8.1865433826286785E-21</v>
      </c>
      <c r="O939" s="4">
        <f>SUM($N$54:N939)*0.1+$O$30</f>
        <v>8.955791591124726E-6</v>
      </c>
      <c r="P939" s="4">
        <f>SUM($O$235:O939)</f>
        <v>-4.8728200192714252E-5</v>
      </c>
      <c r="Q939" s="5">
        <f t="shared" si="222"/>
        <v>-5.6342680927503258E-20</v>
      </c>
      <c r="R939" s="4">
        <f>SUM($Q$54:Q939)*0.1+$O$8</f>
        <v>-8.6951742007424187E-5</v>
      </c>
      <c r="S939" s="4">
        <f>SUM($R$235:R939)</f>
        <v>-1.0459519158769728E-5</v>
      </c>
      <c r="T939">
        <f t="shared" si="223"/>
        <v>8.7411736289524176E-5</v>
      </c>
      <c r="U939">
        <f t="shared" si="224"/>
        <v>4.9838128326151137E-5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2.2737367544323206E-13</v>
      </c>
      <c r="E940">
        <f>ABS(E939+B19)</f>
        <v>0</v>
      </c>
      <c r="F940" s="261" t="s">
        <v>446</v>
      </c>
      <c r="G940">
        <f>ABS(G939)</f>
        <v>1.2369127944111824E-10</v>
      </c>
      <c r="H940">
        <f>ABS(H939)</f>
        <v>8.5128704085946083E-10</v>
      </c>
      <c r="J940" s="254"/>
      <c r="M940" s="41"/>
      <c r="N940" s="5"/>
      <c r="Q940" s="5"/>
      <c r="X940" s="1"/>
    </row>
    <row r="941" spans="1:24" x14ac:dyDescent="0.25">
      <c r="A941" s="7"/>
      <c r="B941" s="256" t="s">
        <v>108</v>
      </c>
      <c r="C941" s="256" t="s">
        <v>72</v>
      </c>
      <c r="D941" s="256" t="s">
        <v>109</v>
      </c>
      <c r="E941" s="256" t="s">
        <v>110</v>
      </c>
      <c r="F941" s="256" t="s">
        <v>112</v>
      </c>
      <c r="G941" s="256" t="s">
        <v>111</v>
      </c>
      <c r="H941" s="256" t="s">
        <v>117</v>
      </c>
      <c r="I941" s="256" t="s">
        <v>121</v>
      </c>
      <c r="J941" s="256" t="s">
        <v>122</v>
      </c>
      <c r="K941" s="256" t="s">
        <v>133</v>
      </c>
      <c r="L941" s="256" t="s">
        <v>134</v>
      </c>
      <c r="M941" s="256" t="s">
        <v>135</v>
      </c>
      <c r="N941" s="256"/>
      <c r="O941" s="256" t="s">
        <v>168</v>
      </c>
      <c r="P941" s="256" t="s">
        <v>169</v>
      </c>
      <c r="Q941" s="256" t="s">
        <v>276</v>
      </c>
      <c r="R941" s="256" t="s">
        <v>170</v>
      </c>
      <c r="S941" s="256" t="s">
        <v>171</v>
      </c>
      <c r="T941" s="256" t="s">
        <v>172</v>
      </c>
      <c r="U941" s="256" t="s">
        <v>173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68" priority="17" operator="containsText" text="Oui">
      <formula>NOT(ISERROR(SEARCH("Oui",B23)))</formula>
    </cfRule>
  </conditionalFormatting>
  <conditionalFormatting sqref="B23 B25 B27">
    <cfRule type="containsText" dxfId="67" priority="15" operator="containsText" text="Non">
      <formula>NOT(ISERROR(SEARCH("Non",B23)))</formula>
    </cfRule>
    <cfRule type="containsText" dxfId="66" priority="16" operator="containsText" text="Oui">
      <formula>NOT(ISERROR(SEARCH("Oui",B23)))</formula>
    </cfRule>
  </conditionalFormatting>
  <conditionalFormatting sqref="B30">
    <cfRule type="cellIs" dxfId="65" priority="13" operator="equal">
      <formula>"Oui"</formula>
    </cfRule>
    <cfRule type="containsText" dxfId="64" priority="14" operator="containsText" text="Non">
      <formula>NOT(ISERROR(SEARCH("Non",B30)))</formula>
    </cfRule>
  </conditionalFormatting>
  <conditionalFormatting sqref="B21">
    <cfRule type="cellIs" dxfId="63" priority="11" operator="equal">
      <formula>"Non"</formula>
    </cfRule>
    <cfRule type="cellIs" dxfId="62" priority="12" operator="equal">
      <formula>"Oui"</formula>
    </cfRule>
  </conditionalFormatting>
  <conditionalFormatting sqref="A38:D38">
    <cfRule type="cellIs" dxfId="61" priority="5" operator="equal">
      <formula>"constante y' valide"</formula>
    </cfRule>
    <cfRule type="cellIs" dxfId="60" priority="9" operator="equal">
      <formula>"constante y' non valide"</formula>
    </cfRule>
    <cfRule type="cellIs" dxfId="59" priority="10" operator="equal">
      <formula>"""constante y' valide"""</formula>
    </cfRule>
  </conditionalFormatting>
  <conditionalFormatting sqref="A39:D39">
    <cfRule type="cellIs" dxfId="58" priority="6" operator="equal">
      <formula>"constante z' valide"</formula>
    </cfRule>
    <cfRule type="cellIs" dxfId="57" priority="7" operator="equal">
      <formula>"""constante z' valide"""</formula>
    </cfRule>
    <cfRule type="cellIs" dxfId="56" priority="8" operator="equal">
      <formula>"constante z' non valide"</formula>
    </cfRule>
  </conditionalFormatting>
  <conditionalFormatting sqref="C940:E940 G940:H940">
    <cfRule type="cellIs" dxfId="55" priority="3" operator="greaterThan">
      <formula>0.00000001</formula>
    </cfRule>
    <cfRule type="cellIs" dxfId="54" priority="4" operator="lessThan">
      <formula>0.00000001</formula>
    </cfRule>
  </conditionalFormatting>
  <conditionalFormatting sqref="C36:D36">
    <cfRule type="cellIs" dxfId="36" priority="2" operator="equal">
      <formula>"Non"</formula>
    </cfRule>
    <cfRule type="cellIs" dxfId="37" priority="1" operator="equal">
      <formula>"Oui"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K21" sqref="K2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32" t="s">
        <v>440</v>
      </c>
      <c r="B1" s="232"/>
      <c r="C1" s="232"/>
      <c r="D1" s="232"/>
      <c r="E1" s="1"/>
      <c r="F1" s="232" t="s">
        <v>441</v>
      </c>
      <c r="G1" s="232"/>
      <c r="H1" s="232"/>
      <c r="I1" s="232"/>
      <c r="J1" s="1"/>
      <c r="K1" s="231" t="s">
        <v>320</v>
      </c>
      <c r="L1" s="231"/>
      <c r="M1" s="231"/>
      <c r="N1" s="231"/>
      <c r="O1" s="231"/>
      <c r="P1" s="231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1153.2129739403076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25">
      <c r="A4" s="69" t="s">
        <v>86</v>
      </c>
      <c r="B4" s="69" cm="1">
        <f t="array" ref="B4">norme('Arbre 7'!B16,'Arbre 7'!B17)</f>
        <v>2516.9069146659303</v>
      </c>
      <c r="C4" s="69" t="s">
        <v>72</v>
      </c>
      <c r="D4" s="70" t="s">
        <v>288</v>
      </c>
      <c r="E4" s="1"/>
      <c r="F4" s="69" t="s">
        <v>82</v>
      </c>
      <c r="G4" s="69">
        <v>36900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69" t="s">
        <v>289</v>
      </c>
      <c r="B5" s="69">
        <v>0.37</v>
      </c>
      <c r="C5" s="69"/>
      <c r="D5" s="70" t="s">
        <v>290</v>
      </c>
      <c r="E5" s="1"/>
      <c r="F5" s="69" t="s">
        <v>293</v>
      </c>
      <c r="G5" s="69">
        <v>54000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69" t="s">
        <v>291</v>
      </c>
      <c r="B6" s="69">
        <v>0.63</v>
      </c>
      <c r="C6" s="69"/>
      <c r="D6" s="70" t="s">
        <v>297</v>
      </c>
      <c r="E6" s="1"/>
      <c r="F6" s="69" t="s">
        <v>72</v>
      </c>
      <c r="G6" s="69">
        <f>'Arbre 7'!B3</f>
        <v>750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69" t="s">
        <v>292</v>
      </c>
      <c r="B7" s="69">
        <v>1.6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69" t="s">
        <v>82</v>
      </c>
      <c r="B8" s="69">
        <v>69200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69" t="s">
        <v>293</v>
      </c>
      <c r="B9" s="69">
        <v>56000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69" t="s">
        <v>72</v>
      </c>
      <c r="B10" s="69">
        <f>'Arbre 7'!B3</f>
        <v>750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1153.2129739403076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728011.14130299282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25">
      <c r="A16" s="83" t="s">
        <v>305</v>
      </c>
      <c r="B16" s="83">
        <f>B3/B4</f>
        <v>0.13873177631871791</v>
      </c>
      <c r="C16" s="83"/>
      <c r="D16" s="85" t="s">
        <v>306</v>
      </c>
      <c r="E16" s="1"/>
      <c r="F16" s="69" t="s">
        <v>313</v>
      </c>
      <c r="G16" s="69">
        <f>G15*G7*G8*G9</f>
        <v>728011.14130299282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25">
      <c r="A17" s="83" t="s">
        <v>71</v>
      </c>
      <c r="B17" s="83">
        <f>IF(B16&lt;=B5,B4,B6*B4+B7*B3)</f>
        <v>2516.9069146659303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32760.501358634676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.75" thickBot="1" x14ac:dyDescent="0.3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353</v>
      </c>
      <c r="G19" s="56" t="s">
        <v>8</v>
      </c>
      <c r="H19" s="56" t="s">
        <v>356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25">
      <c r="A20" s="69" t="s">
        <v>312</v>
      </c>
      <c r="B20" s="69">
        <f>((10^6)/(60*B10))*B22</f>
        <v>461853.57316660217</v>
      </c>
      <c r="C20" s="69" t="s">
        <v>309</v>
      </c>
      <c r="D20" s="85" t="s">
        <v>314</v>
      </c>
      <c r="E20" s="1"/>
      <c r="F20" s="69" t="s">
        <v>355</v>
      </c>
      <c r="G20" s="69">
        <f>G4/G12</f>
        <v>31.99755884979318</v>
      </c>
      <c r="H20" s="69" t="str">
        <f>IF(G20&lt;2,"NON","OUI")</f>
        <v>OUI</v>
      </c>
      <c r="I20" s="85" t="s">
        <v>354</v>
      </c>
      <c r="J20" s="1"/>
      <c r="P20" s="1"/>
      <c r="Q20" s="1"/>
      <c r="R20" s="1"/>
      <c r="S20" s="1"/>
      <c r="T20" s="1"/>
    </row>
    <row r="21" spans="1:20" x14ac:dyDescent="0.25">
      <c r="A21" s="69" t="s">
        <v>313</v>
      </c>
      <c r="B21" s="69">
        <f>B11*B12*B13*B20</f>
        <v>461853.57316660217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31" t="s">
        <v>325</v>
      </c>
      <c r="R21" s="231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69" t="s">
        <v>311</v>
      </c>
      <c r="B22" s="69">
        <f>(B8/B17)^3</f>
        <v>20783.410792497099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31" t="s">
        <v>332</v>
      </c>
      <c r="R22" s="231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31" t="s">
        <v>333</v>
      </c>
      <c r="R23" s="231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57" t="s">
        <v>353</v>
      </c>
      <c r="B25" s="56" t="s">
        <v>8</v>
      </c>
      <c r="C25" s="56" t="s">
        <v>356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25">
      <c r="A26" s="69" t="s">
        <v>355</v>
      </c>
      <c r="B26" s="69">
        <f>B8/B17</f>
        <v>27.494064081899083</v>
      </c>
      <c r="C26" s="69" t="str">
        <f>IF(B26&lt;2,"NON","OUI")</f>
        <v>OUI</v>
      </c>
      <c r="D26" s="85" t="s">
        <v>354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31" t="s">
        <v>319</v>
      </c>
      <c r="B29" s="231"/>
      <c r="C29" s="1"/>
    </row>
    <row r="30" spans="1:20" x14ac:dyDescent="0.25">
      <c r="A30" s="177" t="s">
        <v>318</v>
      </c>
      <c r="B30" s="177" t="s">
        <v>294</v>
      </c>
      <c r="C30" s="1"/>
    </row>
    <row r="31" spans="1:20" x14ac:dyDescent="0.25">
      <c r="A31" s="177">
        <v>0.9</v>
      </c>
      <c r="B31" s="177">
        <v>1</v>
      </c>
      <c r="C31" s="1"/>
    </row>
    <row r="32" spans="1:20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85" priority="2" operator="lessThan">
      <formula>$H$20</formula>
    </cfRule>
  </conditionalFormatting>
  <conditionalFormatting sqref="C26">
    <cfRule type="cellIs" dxfId="84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zoomScale="85" zoomScaleNormal="85" workbookViewId="0">
      <selection activeCell="D22" sqref="D22"/>
    </sheetView>
  </sheetViews>
  <sheetFormatPr baseColWidth="10" defaultRowHeight="15" x14ac:dyDescent="0.25"/>
  <cols>
    <col min="1" max="1" width="28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31" t="s">
        <v>431</v>
      </c>
      <c r="J1" s="231"/>
      <c r="K1" s="231"/>
      <c r="L1" s="231"/>
      <c r="M1" s="231"/>
      <c r="N1" s="231"/>
      <c r="O1" s="231"/>
      <c r="P1" s="1"/>
      <c r="Q1" s="231" t="s">
        <v>439</v>
      </c>
      <c r="R1" s="231"/>
      <c r="S1" s="231"/>
      <c r="T1" s="231"/>
      <c r="U1" s="231"/>
      <c r="V1" s="231"/>
      <c r="W1" s="231"/>
      <c r="X1" s="231"/>
      <c r="Y1" s="1"/>
    </row>
    <row r="2" spans="1:25" x14ac:dyDescent="0.25">
      <c r="A2" s="69" t="s">
        <v>338</v>
      </c>
      <c r="B2" s="177" t="s">
        <v>432</v>
      </c>
      <c r="C2" s="177">
        <v>6305</v>
      </c>
      <c r="D2" s="177">
        <v>30306</v>
      </c>
      <c r="E2" s="177" t="s">
        <v>433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69" t="s">
        <v>340</v>
      </c>
      <c r="B3" t="s">
        <v>434</v>
      </c>
      <c r="C3" t="s">
        <v>435</v>
      </c>
      <c r="D3" t="s">
        <v>436</v>
      </c>
      <c r="E3" t="s">
        <v>437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69" t="s">
        <v>339</v>
      </c>
      <c r="B4">
        <v>25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69" t="s">
        <v>127</v>
      </c>
      <c r="B5">
        <v>52</v>
      </c>
      <c r="C5">
        <v>62</v>
      </c>
      <c r="D5">
        <v>72</v>
      </c>
      <c r="E5">
        <v>52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69" t="s">
        <v>342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69" t="s">
        <v>341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0" t="s">
        <v>412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69" t="s">
        <v>343</v>
      </c>
      <c r="B10">
        <v>18</v>
      </c>
      <c r="C10">
        <v>18</v>
      </c>
      <c r="D10">
        <v>30</v>
      </c>
      <c r="E10">
        <v>28</v>
      </c>
      <c r="F10" s="70" t="s">
        <v>413</v>
      </c>
      <c r="G10" s="70" t="s">
        <v>414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69" t="s">
        <v>352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0" t="s">
        <v>415</v>
      </c>
      <c r="G11" s="70" t="s">
        <v>414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69" t="s">
        <v>351</v>
      </c>
      <c r="B12">
        <v>160</v>
      </c>
      <c r="C12">
        <v>160</v>
      </c>
      <c r="D12">
        <v>160</v>
      </c>
      <c r="E12">
        <v>160</v>
      </c>
      <c r="F12" s="70" t="s">
        <v>416</v>
      </c>
      <c r="G12" s="70" t="s">
        <v>414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69" t="s">
        <v>417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0" t="s">
        <v>418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69" t="s">
        <v>349</v>
      </c>
      <c r="B14">
        <v>100</v>
      </c>
      <c r="C14">
        <v>100</v>
      </c>
      <c r="D14">
        <v>150</v>
      </c>
      <c r="E14">
        <v>150</v>
      </c>
      <c r="F14" s="70" t="s">
        <v>350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348</v>
      </c>
      <c r="B17">
        <v>150</v>
      </c>
      <c r="C17">
        <v>150</v>
      </c>
      <c r="D17">
        <v>150</v>
      </c>
      <c r="E17">
        <v>150</v>
      </c>
      <c r="F17" s="70" t="s">
        <v>419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338</v>
      </c>
      <c r="B18" s="1"/>
      <c r="C18" s="1"/>
      <c r="D18" s="1"/>
      <c r="E18" s="1"/>
      <c r="F18" s="70" t="s">
        <v>438</v>
      </c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x14ac:dyDescent="0.25"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x14ac:dyDescent="0.25"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8:25" x14ac:dyDescent="0.25"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8:25" x14ac:dyDescent="0.25"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8:25" x14ac:dyDescent="0.25"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8:25" x14ac:dyDescent="0.25"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8:25" x14ac:dyDescent="0.25"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8:25" x14ac:dyDescent="0.25"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8:25" x14ac:dyDescent="0.25"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8:25" x14ac:dyDescent="0.25"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8:25" x14ac:dyDescent="0.25"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8:25" x14ac:dyDescent="0.25">
      <c r="P42" s="1"/>
      <c r="Y42" s="1"/>
    </row>
    <row r="43" spans="8:25" x14ac:dyDescent="0.25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160" zoomScaleNormal="160" workbookViewId="0">
      <selection activeCell="G22" sqref="G22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357</v>
      </c>
      <c r="B1" s="6" t="s">
        <v>8</v>
      </c>
      <c r="C1" s="6" t="s">
        <v>358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387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359</v>
      </c>
      <c r="B2" s="68">
        <f>17</f>
        <v>17</v>
      </c>
      <c r="C2" s="69" t="s">
        <v>28</v>
      </c>
      <c r="D2" s="70" t="s">
        <v>363</v>
      </c>
      <c r="E2" s="1"/>
      <c r="F2" s="68" t="s">
        <v>393</v>
      </c>
      <c r="G2" s="68">
        <v>60</v>
      </c>
      <c r="H2" s="69" t="s">
        <v>395</v>
      </c>
      <c r="I2" s="163" t="s">
        <v>397</v>
      </c>
      <c r="J2" s="159"/>
      <c r="K2" s="60" t="s">
        <v>388</v>
      </c>
      <c r="L2" s="251" t="s">
        <v>369</v>
      </c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251"/>
      <c r="Z2" s="251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360</v>
      </c>
      <c r="B3" s="68">
        <f>'Arbre 6'!B7</f>
        <v>19098.593171027438</v>
      </c>
      <c r="C3" s="69" t="s">
        <v>264</v>
      </c>
      <c r="D3" s="70" t="s">
        <v>365</v>
      </c>
      <c r="E3" s="1"/>
      <c r="F3" s="68"/>
      <c r="G3" s="68"/>
      <c r="H3" s="69"/>
      <c r="I3" s="70"/>
      <c r="J3" s="159"/>
      <c r="K3" s="60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251"/>
      <c r="Z3" s="251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361</v>
      </c>
      <c r="B4" s="68">
        <v>20</v>
      </c>
      <c r="C4" s="69" t="s">
        <v>28</v>
      </c>
      <c r="D4" s="70" t="s">
        <v>364</v>
      </c>
      <c r="E4" s="1"/>
      <c r="F4" s="68" t="s">
        <v>367</v>
      </c>
      <c r="G4" s="68"/>
      <c r="H4" s="69"/>
      <c r="I4" s="163" t="s">
        <v>428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362</v>
      </c>
      <c r="B5" s="68">
        <f>'Arbre 7'!B9</f>
        <v>36287.327024952137</v>
      </c>
      <c r="C5" s="69" t="s">
        <v>264</v>
      </c>
      <c r="D5" s="70" t="s">
        <v>366</v>
      </c>
      <c r="E5" s="1"/>
      <c r="F5" s="68" t="s">
        <v>378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379</v>
      </c>
      <c r="G6" s="68">
        <v>8</v>
      </c>
      <c r="H6" s="69" t="s">
        <v>28</v>
      </c>
      <c r="I6" s="70"/>
      <c r="J6" s="159"/>
      <c r="K6" s="13"/>
      <c r="L6" s="13"/>
      <c r="M6" s="251" t="s">
        <v>370</v>
      </c>
      <c r="N6" s="251"/>
      <c r="O6" s="251"/>
      <c r="P6" s="251"/>
      <c r="Q6" s="13"/>
      <c r="R6" s="13"/>
      <c r="S6" s="13"/>
      <c r="T6" s="13"/>
      <c r="U6" s="13"/>
      <c r="V6" s="251" t="s">
        <v>371</v>
      </c>
      <c r="W6" s="251"/>
      <c r="X6" s="251"/>
      <c r="Y6" s="251"/>
      <c r="Z6" s="13"/>
      <c r="AA6" s="13"/>
      <c r="AB6" s="13"/>
      <c r="AC6" s="13"/>
      <c r="AD6" s="13"/>
      <c r="AE6" s="251" t="s">
        <v>392</v>
      </c>
      <c r="AF6" s="251"/>
      <c r="AG6" s="251"/>
      <c r="AH6" s="251"/>
      <c r="AI6" s="251"/>
      <c r="AJ6" s="13"/>
      <c r="AK6" s="13"/>
      <c r="AL6" s="13"/>
      <c r="AM6" s="1"/>
    </row>
    <row r="7" spans="1:39" x14ac:dyDescent="0.25">
      <c r="A7" s="6" t="s">
        <v>368</v>
      </c>
      <c r="B7" s="6" t="s">
        <v>8</v>
      </c>
      <c r="C7" s="6" t="s">
        <v>222</v>
      </c>
      <c r="D7" s="6" t="s">
        <v>10</v>
      </c>
      <c r="E7" s="1"/>
      <c r="F7" s="68" t="s">
        <v>380</v>
      </c>
      <c r="G7" s="68">
        <v>5</v>
      </c>
      <c r="H7" s="69" t="s">
        <v>28</v>
      </c>
      <c r="I7" s="70"/>
      <c r="J7" s="159"/>
      <c r="K7" s="13"/>
      <c r="L7" s="13"/>
      <c r="M7" s="251"/>
      <c r="N7" s="251"/>
      <c r="O7" s="251"/>
      <c r="P7" s="251"/>
      <c r="Q7" s="13"/>
      <c r="R7" s="13"/>
      <c r="S7" s="13"/>
      <c r="T7" s="13"/>
      <c r="U7" s="13"/>
      <c r="V7" s="251"/>
      <c r="W7" s="251"/>
      <c r="X7" s="251"/>
      <c r="Y7" s="251"/>
      <c r="Z7" s="13"/>
      <c r="AA7" s="13"/>
      <c r="AB7" s="13"/>
      <c r="AC7" s="13"/>
      <c r="AD7" s="13"/>
      <c r="AE7" s="251"/>
      <c r="AF7" s="251"/>
      <c r="AG7" s="251"/>
      <c r="AH7" s="251"/>
      <c r="AI7" s="251"/>
      <c r="AJ7" s="13"/>
      <c r="AK7" s="13"/>
      <c r="AL7" s="13"/>
      <c r="AM7" s="1"/>
    </row>
    <row r="8" spans="1:39" ht="30" x14ac:dyDescent="0.25">
      <c r="A8" s="74" t="s">
        <v>374</v>
      </c>
      <c r="B8" s="164">
        <f>2*B3/(G2*B2*(G6-G7-G8-G9-G10))</f>
        <v>17.305093301282518</v>
      </c>
      <c r="C8" s="83" t="s">
        <v>28</v>
      </c>
      <c r="D8" s="170" t="s">
        <v>402</v>
      </c>
      <c r="E8" s="1"/>
      <c r="F8" s="68" t="s">
        <v>381</v>
      </c>
      <c r="G8" s="162">
        <v>3.5999999999999997E-2</v>
      </c>
      <c r="H8" s="69" t="s">
        <v>28</v>
      </c>
      <c r="I8" s="70" t="s">
        <v>429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372</v>
      </c>
      <c r="B9" s="164">
        <f>B8/B2</f>
        <v>1.0179466647813247</v>
      </c>
      <c r="C9" s="83">
        <v>1</v>
      </c>
      <c r="D9" s="85" t="s">
        <v>373</v>
      </c>
      <c r="E9" s="1"/>
      <c r="F9" s="68" t="s">
        <v>382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389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383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398</v>
      </c>
      <c r="B11" s="164">
        <f>B8+G5</f>
        <v>27.305093301282518</v>
      </c>
      <c r="C11" s="83" t="s">
        <v>28</v>
      </c>
      <c r="D11" s="85" t="s">
        <v>400</v>
      </c>
      <c r="E11" s="1"/>
      <c r="F11" s="68" t="s">
        <v>385</v>
      </c>
      <c r="G11" s="72" t="s">
        <v>387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426</v>
      </c>
      <c r="G12" s="72">
        <v>0.4</v>
      </c>
      <c r="H12" s="69" t="s">
        <v>28</v>
      </c>
      <c r="I12" s="163" t="s">
        <v>427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5" x14ac:dyDescent="0.25">
      <c r="A13" s="74" t="s">
        <v>375</v>
      </c>
      <c r="B13" s="165">
        <f>2*B5/(G2*B4*(G15-G16-G17-G18-G19))</f>
        <v>22.702281672267354</v>
      </c>
      <c r="C13" s="83" t="s">
        <v>28</v>
      </c>
      <c r="D13" s="170" t="s">
        <v>403</v>
      </c>
      <c r="E13" s="1"/>
      <c r="F13" s="68" t="s">
        <v>384</v>
      </c>
      <c r="G13" s="72"/>
      <c r="H13" s="69"/>
      <c r="I13" s="163" t="s">
        <v>404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376</v>
      </c>
      <c r="B14" s="164">
        <f>B13/B4</f>
        <v>1.1351140836133677</v>
      </c>
      <c r="C14" s="83">
        <v>1</v>
      </c>
      <c r="D14" s="85" t="s">
        <v>377</v>
      </c>
      <c r="E14" s="1"/>
      <c r="F14" s="68" t="s">
        <v>378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389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379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398</v>
      </c>
      <c r="B16" s="164">
        <f>B13+G14</f>
        <v>36.702281672267354</v>
      </c>
      <c r="C16" s="83"/>
      <c r="D16" s="85" t="s">
        <v>400</v>
      </c>
      <c r="E16" s="1"/>
      <c r="F16" s="68" t="s">
        <v>380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399</v>
      </c>
      <c r="B17" s="164">
        <f>B13+G14/2</f>
        <v>29.702281672267354</v>
      </c>
      <c r="C17" s="83" t="s">
        <v>28</v>
      </c>
      <c r="D17" s="85" t="s">
        <v>401</v>
      </c>
      <c r="E17" s="1"/>
      <c r="F17" s="68" t="s">
        <v>381</v>
      </c>
      <c r="G17" s="73">
        <v>3.5999999999999997E-2</v>
      </c>
      <c r="H17" s="69" t="s">
        <v>28</v>
      </c>
      <c r="I17" s="70" t="s">
        <v>430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382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406</v>
      </c>
      <c r="B19" s="7" t="s">
        <v>407</v>
      </c>
      <c r="C19" s="7" t="s">
        <v>405</v>
      </c>
      <c r="D19" s="13"/>
      <c r="E19" s="1"/>
      <c r="F19" s="68" t="s">
        <v>383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405</v>
      </c>
      <c r="B20" s="172" t="s">
        <v>411</v>
      </c>
      <c r="C20" s="173"/>
      <c r="D20" s="13"/>
      <c r="E20" s="1"/>
      <c r="F20" s="68" t="s">
        <v>386</v>
      </c>
      <c r="G20" s="72" t="s">
        <v>387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25">
      <c r="A21" s="7" t="s">
        <v>408</v>
      </c>
      <c r="B21" s="175" t="s">
        <v>410</v>
      </c>
      <c r="C21" s="174" t="s">
        <v>409</v>
      </c>
      <c r="D21" s="13"/>
      <c r="E21" s="1"/>
      <c r="F21" s="68" t="s">
        <v>426</v>
      </c>
      <c r="G21" s="68">
        <v>0.4</v>
      </c>
      <c r="H21" s="69" t="s">
        <v>28</v>
      </c>
      <c r="I21" s="163" t="s">
        <v>427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25">
      <c r="A22" s="13"/>
      <c r="B22" s="13"/>
      <c r="C22" s="13"/>
      <c r="D22" s="13"/>
      <c r="E22" s="1"/>
      <c r="F22" s="68" t="s">
        <v>390</v>
      </c>
      <c r="G22" s="68">
        <v>0.6</v>
      </c>
      <c r="H22" s="69">
        <v>1</v>
      </c>
      <c r="I22" s="70" t="s">
        <v>391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25">
      <c r="A23" s="13"/>
      <c r="B23" s="13"/>
      <c r="C23" s="13"/>
      <c r="D23" s="13"/>
      <c r="E23" s="1"/>
      <c r="F23" s="252" t="s">
        <v>396</v>
      </c>
      <c r="G23" s="253"/>
      <c r="H23" s="253"/>
      <c r="I23" s="253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25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25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51" t="s">
        <v>394</v>
      </c>
      <c r="AF37" s="251"/>
      <c r="AG37" s="251"/>
      <c r="AH37" s="251"/>
      <c r="AI37" s="251"/>
      <c r="AJ37" s="251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51"/>
      <c r="AF38" s="251"/>
      <c r="AG38" s="251"/>
      <c r="AH38" s="251"/>
      <c r="AI38" s="251"/>
      <c r="AJ38" s="251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2021-01-02T15:28:26Z</dcterms:modified>
</cp:coreProperties>
</file>