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dastyle\Downloads\"/>
    </mc:Choice>
  </mc:AlternateContent>
  <xr:revisionPtr revIDLastSave="0" documentId="13_ncr:1_{AC6B14EE-BC2A-4CAE-BA8E-B5D38E36DB0E}" xr6:coauthVersionLast="47" xr6:coauthVersionMax="47" xr10:uidLastSave="{00000000-0000-0000-0000-000000000000}"/>
  <bookViews>
    <workbookView xWindow="-120" yWindow="-120" windowWidth="29040" windowHeight="15990" tabRatio="472" xr2:uid="{00000000-000D-0000-FFFF-FFFF00000000}"/>
  </bookViews>
  <sheets>
    <sheet name="Новый Прайс" sheetId="14" r:id="rId1"/>
  </sheets>
  <definedNames>
    <definedName name="_xlnm._FilterDatabase" localSheetId="0" hidden="1">'Новый Прайс'!$C$1:$C$603</definedName>
    <definedName name="_xlnm.Print_Area" localSheetId="0">'Новый Прайс'!$B$1:$G$533</definedName>
  </definedNames>
  <calcPr calcId="181029"/>
</workbook>
</file>

<file path=xl/calcChain.xml><?xml version="1.0" encoding="utf-8"?>
<calcChain xmlns="http://schemas.openxmlformats.org/spreadsheetml/2006/main">
  <c r="F506" i="14" l="1"/>
  <c r="F507" i="14"/>
  <c r="F508" i="14"/>
  <c r="F509" i="14"/>
  <c r="F505" i="14"/>
  <c r="F353" i="14"/>
  <c r="F87" i="14"/>
  <c r="F88" i="14"/>
  <c r="F463" i="14" l="1"/>
  <c r="F469" i="14" l="1"/>
  <c r="J375" i="14" l="1"/>
  <c r="J360" i="14"/>
  <c r="J374" i="14" l="1"/>
  <c r="F530" i="14" l="1"/>
  <c r="F531" i="14"/>
  <c r="F532" i="14"/>
  <c r="F533" i="14"/>
  <c r="J78" i="14" l="1"/>
  <c r="J79" i="14"/>
  <c r="J14" i="14" l="1"/>
  <c r="J15" i="14"/>
  <c r="J16" i="14"/>
  <c r="J19" i="14"/>
  <c r="J20" i="14"/>
  <c r="J21" i="14"/>
  <c r="J22" i="14"/>
  <c r="J23" i="14"/>
  <c r="J26" i="14"/>
  <c r="J27" i="14"/>
  <c r="J30" i="14"/>
  <c r="J31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9" i="14"/>
  <c r="J53" i="14"/>
  <c r="J54" i="14"/>
  <c r="J55" i="14"/>
  <c r="J56" i="14"/>
  <c r="J57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80" i="14"/>
  <c r="J81" i="14"/>
  <c r="J82" i="14"/>
  <c r="J83" i="14"/>
  <c r="J84" i="14"/>
  <c r="J85" i="14"/>
  <c r="J86" i="14"/>
  <c r="J87" i="14"/>
  <c r="J88" i="14"/>
  <c r="J92" i="14"/>
  <c r="J93" i="14"/>
  <c r="J94" i="14"/>
  <c r="J95" i="14"/>
  <c r="J96" i="14"/>
  <c r="J97" i="14"/>
  <c r="J98" i="14"/>
  <c r="J99" i="14"/>
  <c r="J100" i="14"/>
  <c r="J101" i="14"/>
  <c r="J102" i="14"/>
  <c r="J105" i="14"/>
  <c r="J108" i="14"/>
  <c r="J110" i="14"/>
  <c r="J111" i="14"/>
  <c r="J114" i="14"/>
  <c r="J115" i="14"/>
  <c r="J116" i="14"/>
  <c r="J117" i="14"/>
  <c r="J118" i="14"/>
  <c r="J119" i="14"/>
  <c r="J120" i="14"/>
  <c r="J121" i="14"/>
  <c r="J124" i="14"/>
  <c r="J125" i="14"/>
  <c r="J126" i="14"/>
  <c r="J127" i="14"/>
  <c r="J128" i="14"/>
  <c r="J129" i="14"/>
  <c r="J130" i="14"/>
  <c r="J131" i="14"/>
  <c r="J134" i="14"/>
  <c r="J135" i="14"/>
  <c r="J136" i="14"/>
  <c r="J137" i="14"/>
  <c r="J138" i="14"/>
  <c r="J139" i="14"/>
  <c r="J140" i="14"/>
  <c r="J141" i="14"/>
  <c r="J142" i="14"/>
  <c r="J143" i="14"/>
  <c r="J146" i="14"/>
  <c r="J147" i="14"/>
  <c r="J148" i="14"/>
  <c r="J149" i="14"/>
  <c r="J150" i="14"/>
  <c r="J151" i="14"/>
  <c r="J152" i="14"/>
  <c r="J153" i="14"/>
  <c r="J156" i="14"/>
  <c r="J157" i="14"/>
  <c r="J158" i="14"/>
  <c r="J159" i="14"/>
  <c r="J160" i="14"/>
  <c r="J161" i="14"/>
  <c r="J164" i="14"/>
  <c r="J165" i="14"/>
  <c r="J166" i="14"/>
  <c r="J167" i="14"/>
  <c r="J168" i="14"/>
  <c r="J169" i="14"/>
  <c r="J172" i="14"/>
  <c r="J173" i="14"/>
  <c r="J174" i="14"/>
  <c r="J175" i="14"/>
  <c r="J176" i="14"/>
  <c r="J177" i="14"/>
  <c r="J180" i="14"/>
  <c r="J181" i="14"/>
  <c r="J184" i="14"/>
  <c r="J185" i="14"/>
  <c r="J186" i="14"/>
  <c r="J187" i="14"/>
  <c r="J188" i="14"/>
  <c r="J189" i="14"/>
  <c r="J192" i="14"/>
  <c r="J193" i="14"/>
  <c r="J197" i="14"/>
  <c r="J198" i="14"/>
  <c r="J201" i="14"/>
  <c r="J202" i="14"/>
  <c r="J203" i="14"/>
  <c r="J204" i="14"/>
  <c r="J206" i="14"/>
  <c r="J209" i="14"/>
  <c r="J210" i="14"/>
  <c r="J213" i="14"/>
  <c r="J216" i="14"/>
  <c r="J219" i="14"/>
  <c r="J220" i="14"/>
  <c r="J221" i="14"/>
  <c r="J224" i="14"/>
  <c r="J225" i="14"/>
  <c r="J228" i="14"/>
  <c r="J229" i="14"/>
  <c r="J232" i="14"/>
  <c r="J233" i="14"/>
  <c r="J236" i="14"/>
  <c r="J237" i="14"/>
  <c r="J238" i="14"/>
  <c r="J241" i="14"/>
  <c r="J242" i="14"/>
  <c r="J245" i="14"/>
  <c r="J246" i="14"/>
  <c r="J247" i="14"/>
  <c r="J248" i="14"/>
  <c r="J249" i="14"/>
  <c r="J252" i="14"/>
  <c r="J253" i="14"/>
  <c r="J254" i="14"/>
  <c r="J255" i="14"/>
  <c r="J258" i="14"/>
  <c r="J262" i="14"/>
  <c r="J263" i="14"/>
  <c r="J264" i="14"/>
  <c r="J265" i="14"/>
  <c r="J266" i="14"/>
  <c r="J267" i="14"/>
  <c r="J268" i="14"/>
  <c r="J269" i="14"/>
  <c r="J270" i="14"/>
  <c r="J271" i="14"/>
  <c r="J274" i="14"/>
  <c r="J275" i="14"/>
  <c r="J276" i="14"/>
  <c r="J277" i="14"/>
  <c r="J280" i="14"/>
  <c r="J281" i="14"/>
  <c r="J284" i="14"/>
  <c r="J285" i="14"/>
  <c r="J286" i="14"/>
  <c r="J290" i="14"/>
  <c r="J291" i="14"/>
  <c r="J301" i="14"/>
  <c r="J302" i="14"/>
  <c r="J320" i="14"/>
  <c r="J321" i="14"/>
  <c r="J323" i="14"/>
  <c r="J324" i="14"/>
  <c r="J325" i="14"/>
  <c r="J326" i="14"/>
  <c r="J330" i="14"/>
  <c r="J331" i="14"/>
  <c r="J332" i="14"/>
  <c r="J333" i="14"/>
  <c r="J334" i="14"/>
  <c r="J335" i="14"/>
  <c r="J336" i="14"/>
  <c r="J337" i="14"/>
  <c r="J338" i="14"/>
  <c r="J339" i="14"/>
  <c r="J346" i="14"/>
  <c r="J347" i="14"/>
  <c r="J348" i="14"/>
  <c r="J349" i="14"/>
  <c r="J350" i="14"/>
  <c r="J351" i="14"/>
  <c r="J352" i="14"/>
  <c r="J353" i="14"/>
  <c r="J354" i="14"/>
  <c r="J356" i="14"/>
  <c r="J357" i="14"/>
  <c r="J358" i="14"/>
  <c r="J359" i="14"/>
  <c r="J361" i="14"/>
  <c r="J362" i="14"/>
  <c r="J363" i="14"/>
  <c r="J364" i="14"/>
  <c r="J365" i="14"/>
  <c r="J366" i="14"/>
  <c r="J367" i="14"/>
  <c r="J368" i="14"/>
  <c r="J370" i="14"/>
  <c r="J371" i="14"/>
  <c r="J372" i="14"/>
  <c r="J373" i="14"/>
  <c r="J376" i="14"/>
  <c r="J377" i="14"/>
  <c r="J378" i="14"/>
  <c r="J379" i="14"/>
  <c r="J380" i="14"/>
  <c r="J381" i="14"/>
  <c r="J382" i="14"/>
  <c r="J383" i="14"/>
  <c r="J384" i="14"/>
  <c r="J385" i="14"/>
  <c r="J387" i="14"/>
  <c r="J391" i="14"/>
  <c r="J392" i="14"/>
  <c r="J393" i="14"/>
  <c r="J394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5" i="14"/>
  <c r="J446" i="14"/>
  <c r="J447" i="14"/>
  <c r="J448" i="14"/>
  <c r="J449" i="14"/>
  <c r="J452" i="14"/>
  <c r="J453" i="14"/>
  <c r="J456" i="14"/>
  <c r="J457" i="14"/>
  <c r="J458" i="14"/>
  <c r="J459" i="14"/>
  <c r="J460" i="14"/>
  <c r="J461" i="14"/>
  <c r="J467" i="14"/>
  <c r="J468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8" i="14"/>
  <c r="J13" i="14"/>
  <c r="F70" i="14" l="1"/>
  <c r="F413" i="14"/>
  <c r="F321" i="14" l="1"/>
  <c r="F320" i="14"/>
  <c r="F302" i="14"/>
  <c r="F301" i="14"/>
  <c r="F333" i="14" l="1"/>
  <c r="F400" i="14" l="1"/>
  <c r="F401" i="14"/>
  <c r="F399" i="14" l="1"/>
  <c r="F398" i="14"/>
  <c r="F397" i="14" l="1"/>
  <c r="F396" i="14"/>
  <c r="F414" i="14" l="1"/>
  <c r="F431" i="14"/>
  <c r="F448" i="14"/>
  <c r="F445" i="14"/>
  <c r="F438" i="14"/>
  <c r="F380" i="14"/>
  <c r="F372" i="14"/>
  <c r="F371" i="14"/>
  <c r="F370" i="14"/>
  <c r="F338" i="14"/>
  <c r="F486" i="14" l="1"/>
  <c r="F105" i="14"/>
  <c r="F210" i="14"/>
  <c r="F209" i="14"/>
  <c r="F515" i="14"/>
  <c r="F485" i="14" l="1"/>
  <c r="F188" i="14" l="1"/>
  <c r="F189" i="14"/>
  <c r="F140" i="14"/>
  <c r="F141" i="14"/>
  <c r="F142" i="14"/>
  <c r="F143" i="14"/>
  <c r="F136" i="14"/>
  <c r="F137" i="14"/>
  <c r="F135" i="14"/>
  <c r="F153" i="14" l="1"/>
  <c r="F152" i="14"/>
  <c r="F125" i="14"/>
  <c r="F468" i="14"/>
  <c r="F457" i="14" l="1"/>
  <c r="F201" i="14"/>
  <c r="F202" i="14"/>
  <c r="F203" i="14"/>
  <c r="F160" i="14" l="1"/>
  <c r="F161" i="14"/>
  <c r="F81" i="14"/>
  <c r="F394" i="14" l="1"/>
  <c r="F73" i="14" l="1"/>
  <c r="F72" i="14"/>
  <c r="F68" i="14"/>
  <c r="F467" i="14" l="1"/>
  <c r="F512" i="14" l="1"/>
  <c r="F420" i="14" l="1"/>
  <c r="F233" i="14"/>
  <c r="F229" i="14"/>
  <c r="F225" i="14"/>
  <c r="F213" i="14"/>
  <c r="F352" i="14" l="1"/>
  <c r="F490" i="14" l="1"/>
  <c r="F115" i="14" l="1"/>
  <c r="F116" i="14"/>
  <c r="F164" i="14" l="1"/>
  <c r="F165" i="14"/>
  <c r="F166" i="14"/>
  <c r="F167" i="14"/>
  <c r="F168" i="14"/>
  <c r="F169" i="14"/>
  <c r="F204" i="14"/>
  <c r="F206" i="14"/>
  <c r="F146" i="14" l="1"/>
  <c r="F147" i="14"/>
  <c r="F148" i="14"/>
  <c r="F149" i="14"/>
  <c r="F150" i="14"/>
  <c r="F151" i="14"/>
  <c r="F177" i="14"/>
  <c r="F176" i="14"/>
  <c r="F219" i="14"/>
  <c r="F131" i="14"/>
  <c r="F187" i="14"/>
  <c r="F172" i="14"/>
  <c r="F173" i="14"/>
  <c r="F174" i="14"/>
  <c r="F175" i="14"/>
  <c r="F180" i="14"/>
  <c r="F181" i="14"/>
  <c r="F184" i="14"/>
  <c r="F185" i="14"/>
  <c r="F186" i="14"/>
  <c r="F192" i="14"/>
  <c r="F193" i="14"/>
  <c r="F197" i="14"/>
  <c r="F198" i="14"/>
  <c r="F156" i="14"/>
  <c r="F157" i="14"/>
  <c r="F158" i="14"/>
  <c r="F159" i="14"/>
  <c r="F124" i="14"/>
  <c r="F126" i="14"/>
  <c r="F127" i="14"/>
  <c r="F128" i="14"/>
  <c r="F129" i="14"/>
  <c r="F130" i="14"/>
  <c r="F134" i="14"/>
  <c r="F138" i="14"/>
  <c r="F139" i="14"/>
  <c r="F14" i="14"/>
  <c r="F15" i="14"/>
  <c r="F16" i="14"/>
  <c r="F19" i="14"/>
  <c r="F20" i="14"/>
  <c r="F21" i="14"/>
  <c r="F22" i="14"/>
  <c r="F23" i="14"/>
  <c r="F26" i="14"/>
  <c r="F27" i="14"/>
  <c r="F30" i="14"/>
  <c r="F31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9" i="14"/>
  <c r="F53" i="14"/>
  <c r="F54" i="14"/>
  <c r="F55" i="14"/>
  <c r="F56" i="14"/>
  <c r="F57" i="14"/>
  <c r="F60" i="14"/>
  <c r="F61" i="14"/>
  <c r="F62" i="14"/>
  <c r="F63" i="14"/>
  <c r="F64" i="14"/>
  <c r="F65" i="14"/>
  <c r="F66" i="14"/>
  <c r="F67" i="14"/>
  <c r="F69" i="14"/>
  <c r="F71" i="14"/>
  <c r="F74" i="14"/>
  <c r="F75" i="14"/>
  <c r="F76" i="14"/>
  <c r="F77" i="14"/>
  <c r="F80" i="14"/>
  <c r="F82" i="14"/>
  <c r="F83" i="14"/>
  <c r="F84" i="14"/>
  <c r="F85" i="14"/>
  <c r="F86" i="14"/>
  <c r="F92" i="14"/>
  <c r="F93" i="14"/>
  <c r="F94" i="14"/>
  <c r="F95" i="14"/>
  <c r="F98" i="14"/>
  <c r="F99" i="14"/>
  <c r="F100" i="14"/>
  <c r="F101" i="14"/>
  <c r="F102" i="14"/>
  <c r="F108" i="14"/>
  <c r="F110" i="14"/>
  <c r="F111" i="14"/>
  <c r="F114" i="14"/>
  <c r="F117" i="14"/>
  <c r="F118" i="14"/>
  <c r="F119" i="14"/>
  <c r="F120" i="14"/>
  <c r="F121" i="14"/>
  <c r="F220" i="14"/>
  <c r="F221" i="14"/>
  <c r="F224" i="14"/>
  <c r="F228" i="14"/>
  <c r="F232" i="14"/>
  <c r="F236" i="14"/>
  <c r="F237" i="14"/>
  <c r="F238" i="14"/>
  <c r="F241" i="14"/>
  <c r="F242" i="14"/>
  <c r="F245" i="14"/>
  <c r="F246" i="14"/>
  <c r="F247" i="14"/>
  <c r="F248" i="14"/>
  <c r="F249" i="14"/>
  <c r="F252" i="14"/>
  <c r="F253" i="14"/>
  <c r="F254" i="14"/>
  <c r="F255" i="14"/>
  <c r="F258" i="14"/>
  <c r="F262" i="14"/>
  <c r="F263" i="14"/>
  <c r="F264" i="14"/>
  <c r="F265" i="14"/>
  <c r="F266" i="14"/>
  <c r="F267" i="14"/>
  <c r="F268" i="14"/>
  <c r="F269" i="14"/>
  <c r="F270" i="14"/>
  <c r="F271" i="14"/>
  <c r="F274" i="14"/>
  <c r="F275" i="14"/>
  <c r="F276" i="14"/>
  <c r="F277" i="14"/>
  <c r="F280" i="14"/>
  <c r="F281" i="14"/>
  <c r="F284" i="14"/>
  <c r="F285" i="14"/>
  <c r="F286" i="14"/>
  <c r="F290" i="14"/>
  <c r="F291" i="14"/>
  <c r="F323" i="14"/>
  <c r="F324" i="14"/>
  <c r="F325" i="14"/>
  <c r="F326" i="14"/>
  <c r="F330" i="14"/>
  <c r="F331" i="14"/>
  <c r="F332" i="14"/>
  <c r="F334" i="14"/>
  <c r="F335" i="14"/>
  <c r="F336" i="14"/>
  <c r="F339" i="14"/>
  <c r="F347" i="14"/>
  <c r="F348" i="14"/>
  <c r="F349" i="14"/>
  <c r="F350" i="14"/>
  <c r="F351" i="14"/>
  <c r="F356" i="14"/>
  <c r="F357" i="14"/>
  <c r="F358" i="14"/>
  <c r="F361" i="14"/>
  <c r="F362" i="14"/>
  <c r="F363" i="14"/>
  <c r="F365" i="14"/>
  <c r="F366" i="14"/>
  <c r="F367" i="14"/>
  <c r="F376" i="14"/>
  <c r="F377" i="14"/>
  <c r="F378" i="14"/>
  <c r="F379" i="14"/>
  <c r="F381" i="14"/>
  <c r="F382" i="14"/>
  <c r="F383" i="14"/>
  <c r="F384" i="14"/>
  <c r="F387" i="14"/>
  <c r="F391" i="14"/>
  <c r="F392" i="14"/>
  <c r="F393" i="14"/>
  <c r="F408" i="14"/>
  <c r="F409" i="14"/>
  <c r="F410" i="14"/>
  <c r="F411" i="14"/>
  <c r="F412" i="14"/>
  <c r="F417" i="14"/>
  <c r="F418" i="14"/>
  <c r="F419" i="14"/>
  <c r="F421" i="14"/>
  <c r="F422" i="14"/>
  <c r="F423" i="14"/>
  <c r="F424" i="14"/>
  <c r="F425" i="14"/>
  <c r="F426" i="14"/>
  <c r="F427" i="14"/>
  <c r="F428" i="14"/>
  <c r="F429" i="14"/>
  <c r="F434" i="14"/>
  <c r="F435" i="14"/>
  <c r="F436" i="14"/>
  <c r="F437" i="14"/>
  <c r="F439" i="14"/>
  <c r="F440" i="14"/>
  <c r="F441" i="14"/>
  <c r="F442" i="14"/>
  <c r="F446" i="14"/>
  <c r="F447" i="14"/>
  <c r="F449" i="14"/>
  <c r="F452" i="14"/>
  <c r="F453" i="14"/>
  <c r="F456" i="14"/>
  <c r="F458" i="14"/>
  <c r="F459" i="14"/>
  <c r="F460" i="14"/>
  <c r="F461" i="14"/>
  <c r="F484" i="14"/>
  <c r="F487" i="14"/>
  <c r="F488" i="14"/>
  <c r="F489" i="14"/>
  <c r="F491" i="14"/>
  <c r="F492" i="14"/>
  <c r="F493" i="14"/>
  <c r="F494" i="14"/>
  <c r="F495" i="14"/>
  <c r="F496" i="14"/>
  <c r="F497" i="14"/>
  <c r="F498" i="14"/>
  <c r="F501" i="14"/>
  <c r="F502" i="14"/>
  <c r="F503" i="14"/>
  <c r="F504" i="14"/>
  <c r="F510" i="14"/>
  <c r="F511" i="14"/>
  <c r="F513" i="14"/>
  <c r="F514" i="14"/>
  <c r="F516" i="14"/>
  <c r="F517" i="14"/>
  <c r="F518" i="14"/>
  <c r="F519" i="14"/>
  <c r="F520" i="14"/>
  <c r="F521" i="14"/>
  <c r="F522" i="14"/>
  <c r="F523" i="14"/>
  <c r="F524" i="14"/>
  <c r="F525" i="14"/>
  <c r="F526" i="14"/>
  <c r="F528" i="14"/>
  <c r="F13" i="14"/>
</calcChain>
</file>

<file path=xl/sharedStrings.xml><?xml version="1.0" encoding="utf-8"?>
<sst xmlns="http://schemas.openxmlformats.org/spreadsheetml/2006/main" count="1140" uniqueCount="893">
  <si>
    <t>Тепловизионный комплекс "Термограмма ТМ "Север"</t>
  </si>
  <si>
    <t>Датчик контроля качества изоляции ДКИ-117</t>
  </si>
  <si>
    <t>Датчик контроля качества изоляции ДКИ-100</t>
  </si>
  <si>
    <t>Датчик-определитель дефектов коммуникаций ДОДК-117</t>
  </si>
  <si>
    <t>Датчик-определитель дефектов коммуникаций ДОДК-100</t>
  </si>
  <si>
    <t>Тепловизионный комплекс "ТермоВедСтрой ТСМ"</t>
  </si>
  <si>
    <t>Зонд погружаемый L=300мм       ЗПГ8.300</t>
  </si>
  <si>
    <t>Зонд погружаемый L=500мм       ЗПГ8.500</t>
  </si>
  <si>
    <t>Зонд погружаемый усиленный L=1000мм      ЗПГУ8.1000</t>
  </si>
  <si>
    <t>Зонд погружаемый усиленный L=500мм        ЗПГУ8.500</t>
  </si>
  <si>
    <t>Зонд погружаемый усиленный L=300мм        ЗПГУ8.300</t>
  </si>
  <si>
    <t>Зонд погружаемый усиленный L=150мм        ЗПГУ8.150</t>
  </si>
  <si>
    <t>Зонд поверхностный прямой L=150мм         ЗПВ8.150</t>
  </si>
  <si>
    <t>Зонд поверхностный прямой L=500мм         ЗПВ8.500</t>
  </si>
  <si>
    <t>Зонд поверхностный прямой L=1000мм       ЗПВ8.1000</t>
  </si>
  <si>
    <t>Комплектующие интерфейса для подключения прибора к ПК (для ИС-203.2.0, ИС-203.3 и ИС-203.4)</t>
  </si>
  <si>
    <t>Тепловизионный комплекс "Термограмма Панорама"</t>
  </si>
  <si>
    <t xml:space="preserve">Пирометры </t>
  </si>
  <si>
    <t>Пирометр С-20.1 (-18°…+500°С), ЛЦУ, 1:8</t>
  </si>
  <si>
    <t>Зонд воздушный L=150мм       ЗВ8.150</t>
  </si>
  <si>
    <t>Зонд воздушный L=500мм       ЗВ8.500</t>
  </si>
  <si>
    <t>Зонд воздушный L=1000мм     ЗВ8.1000</t>
  </si>
  <si>
    <t>Комплект автономного питания для ИС-203.3 и ИС-203.4</t>
  </si>
  <si>
    <t>№</t>
  </si>
  <si>
    <t>Наименование продукции</t>
  </si>
  <si>
    <t>Т Е Р М О М Е Т Р И Я</t>
  </si>
  <si>
    <t>Зонды специальные и принадлежности</t>
  </si>
  <si>
    <t>Измеритель регистратор ИС-203.1.0 (-30°…+85°С) (± 1°С)</t>
  </si>
  <si>
    <t>Зонд погружаемый усиленный L=1500мм      ЗПГУ8.1500</t>
  </si>
  <si>
    <t xml:space="preserve">Тепловизионный комплекс "ТермоВед Профи М" </t>
  </si>
  <si>
    <t>Головные телефоны для приемника АП-019</t>
  </si>
  <si>
    <t>Зонд поверхностный прямой L=300мм         ЗПВ8.300</t>
  </si>
  <si>
    <t>Считыватель данных</t>
  </si>
  <si>
    <t>Трассотечепоисковая техника для диагностики неметаллических и металлических трубопроводов</t>
  </si>
  <si>
    <t>Кабелеискатели</t>
  </si>
  <si>
    <t>Генераторы</t>
  </si>
  <si>
    <t>Люкоискатели</t>
  </si>
  <si>
    <t>Портативный искатель металлических люков ИЭМ-300 "Люк"</t>
  </si>
  <si>
    <t>Аккумулятор АА 1,2 В</t>
  </si>
  <si>
    <t>Зарядное устройство для аккумуляторов</t>
  </si>
  <si>
    <t>Трассоискатель "Успех АГ-408.10"</t>
  </si>
  <si>
    <t>Комплект аккумуляторов и ЗУ для приемника АП-027</t>
  </si>
  <si>
    <t>Акустические течеискатели</t>
  </si>
  <si>
    <t>Тепловизионный комплекс "Термограмма ТС"</t>
  </si>
  <si>
    <t>Тепловизионный комплекс "Термограмма ТМ"</t>
  </si>
  <si>
    <t>Датчики температуры и влажности  (для ИС-203.3, ИС-203.4)</t>
  </si>
  <si>
    <t>Трассоискатели</t>
  </si>
  <si>
    <t>Термометр контактный взрывозащищенный ТК-5.08 без зондов</t>
  </si>
  <si>
    <t>Батарейный отсек ТК5.08.00.010</t>
  </si>
  <si>
    <t>Пирометр С-20.4 (-18°…+1650°С), ЛЦУ, 1:50</t>
  </si>
  <si>
    <t>Ударный механизм УМ-112</t>
  </si>
  <si>
    <t>Тепловизионный комплекс "ТермоВед АФ Холод"</t>
  </si>
  <si>
    <t xml:space="preserve">Зонд погружаемый низкотемпературный ЗПГНН8.3 (с длиной кабеля 3 м) </t>
  </si>
  <si>
    <t>Возможно изготовление зондов ЗПГНН8 с длинами кабеля 5, 7, 10, 15, 20, 30, 40, 50, 60, 80 и 100 м</t>
  </si>
  <si>
    <t>Трассоискатель "Успех АГ-308.10Н"</t>
  </si>
  <si>
    <t>Трассоискатель "Успех АГ-308.60Н"</t>
  </si>
  <si>
    <t>Трассоискатель "Успех АГ-309.15Н"</t>
  </si>
  <si>
    <t>Трассоискатель "Успех АГ-309.20Н"</t>
  </si>
  <si>
    <t>Трассоискатель "Успех АГ-309.60Н"</t>
  </si>
  <si>
    <t>Трассоискатель "Успех АГ-428.15Н"</t>
  </si>
  <si>
    <t>Трассоискатель "Успех АГ-428.20Н"</t>
  </si>
  <si>
    <t>Трассоискатель "Успех АГ-528.60Н"</t>
  </si>
  <si>
    <t>Кабелетрассоискатель "Атлет АГ-318Н"</t>
  </si>
  <si>
    <t>Кабелетрассоискатель "Атлет АГ-319Н"</t>
  </si>
  <si>
    <t>Зонд для измерения влажности L=150мм     ЗВЛ8.150</t>
  </si>
  <si>
    <t>Зонд для измерения влажности L=500мм     ЗВЛ8.500</t>
  </si>
  <si>
    <t>Зонд для измерения влажности L=1000мм   ЗВЛ8.1000</t>
  </si>
  <si>
    <t xml:space="preserve">Зонд для измерения температуры и влажности гибкий     ЗВЛТГ8 </t>
  </si>
  <si>
    <t xml:space="preserve">                           УТВЕРЖДАЮ:</t>
  </si>
  <si>
    <t>Диск CD-R универсальный (СОД для электронных самописцев)</t>
  </si>
  <si>
    <t>Диск CD-R расширенный (СОД для ИС-203.3, ИС-203.4 для сигнализации и
визуализации технологических процессов)</t>
  </si>
  <si>
    <t>Генератор трассировочный АГ-105, мощностью до 20 Вт</t>
  </si>
  <si>
    <r>
      <t>Зонд погружаемый для вязких нефтепродуктов, жидкостей ЗПГТ8.3</t>
    </r>
    <r>
      <rPr>
        <sz val="28"/>
        <rFont val="Arial Cyr"/>
        <charset val="204"/>
      </rPr>
      <t xml:space="preserve"> (с длиной кабеля 3м)</t>
    </r>
  </si>
  <si>
    <r>
      <t>Зонд погружаемый для нефтепродуктов, жидкостей ЗПГН8.3</t>
    </r>
    <r>
      <rPr>
        <sz val="28"/>
        <rFont val="Arial Cyr"/>
        <charset val="204"/>
      </rPr>
      <t xml:space="preserve"> (с длиной кабеля 3м)</t>
    </r>
  </si>
  <si>
    <r>
      <t xml:space="preserve">Термокомпенсационный провод для подключения внешней термопары </t>
    </r>
    <r>
      <rPr>
        <sz val="28"/>
        <rFont val="Arial Cyr"/>
        <charset val="204"/>
      </rPr>
      <t>(цена за 1 пог.м)</t>
    </r>
  </si>
  <si>
    <r>
      <t xml:space="preserve">Чехол 53207 </t>
    </r>
    <r>
      <rPr>
        <sz val="28"/>
        <rFont val="Arial Cyr"/>
        <charset val="204"/>
      </rPr>
      <t>(для ТК-5.08 с зондом ЗПГН8 или ЗПГТ8)</t>
    </r>
  </si>
  <si>
    <r>
      <t xml:space="preserve">Измеритель регистратор ИС-203.1.1 </t>
    </r>
    <r>
      <rPr>
        <sz val="28"/>
        <rFont val="Arial Cyr"/>
        <charset val="204"/>
      </rPr>
      <t>(-30°…+85°С)  (± 2°С)</t>
    </r>
  </si>
  <si>
    <r>
      <t xml:space="preserve">Измеритель регистратор ИС-203.2.0 </t>
    </r>
    <r>
      <rPr>
        <sz val="28"/>
        <rFont val="Arial Cyr"/>
        <charset val="204"/>
      </rPr>
      <t>(-50°…+500°С)</t>
    </r>
  </si>
  <si>
    <r>
      <t xml:space="preserve">Измеритель регистратор ИС-203.4 </t>
    </r>
    <r>
      <rPr>
        <sz val="28"/>
        <rFont val="Arial Cyr"/>
        <charset val="204"/>
      </rPr>
      <t>(Четырехканальный универсальный электронный самописец с возможностью подключения к сети и выходом на ПК в режиме реального времени)</t>
    </r>
  </si>
  <si>
    <r>
      <t xml:space="preserve">Диск CD-R расширенный </t>
    </r>
    <r>
      <rPr>
        <sz val="28"/>
        <rFont val="Arial Cyr"/>
        <charset val="204"/>
      </rPr>
      <t>(СОД для ИС-203.3, ИС-203.4 для сигнализации и
визуализации технологических процессов с SMS-оповещением)</t>
    </r>
  </si>
  <si>
    <r>
      <t xml:space="preserve">Кабель для ПК ИС203.2.02.010 </t>
    </r>
    <r>
      <rPr>
        <sz val="28"/>
        <rFont val="Arial Cyr"/>
        <charset val="204"/>
      </rPr>
      <t>(для ИС-203.2.0)</t>
    </r>
  </si>
  <si>
    <r>
      <t xml:space="preserve">Кабели для подключения датчиков к прибору </t>
    </r>
    <r>
      <rPr>
        <sz val="28"/>
        <rFont val="Arial Cyr"/>
        <family val="2"/>
        <charset val="204"/>
      </rPr>
      <t>(цена за 1 м, при нестандартном (L&gt;2м) или сетевом подключении)</t>
    </r>
  </si>
  <si>
    <r>
      <t>Кабель ИС203.3.02.190</t>
    </r>
    <r>
      <rPr>
        <sz val="28"/>
        <rFont val="Arial Cyr"/>
        <charset val="204"/>
      </rPr>
      <t xml:space="preserve"> (для подключения ИВТМ7Н)</t>
    </r>
  </si>
  <si>
    <r>
      <t xml:space="preserve">Кабель ИС203.3.02.120 </t>
    </r>
    <r>
      <rPr>
        <sz val="28"/>
        <rFont val="Arial Cyr"/>
        <charset val="204"/>
      </rPr>
      <t>(для поверки ИС-203.3, ИС-203.4 с входом 4…20мА)</t>
    </r>
  </si>
  <si>
    <r>
      <t xml:space="preserve">Кабель ИС203.3.02.110 </t>
    </r>
    <r>
      <rPr>
        <sz val="28"/>
        <rFont val="Arial Cyr"/>
        <charset val="204"/>
      </rPr>
      <t>(для поверки ИС-203.2, ИС-203.3, ИС-203.4 по температуре)</t>
    </r>
  </si>
  <si>
    <r>
      <t>Преобразователь сигнала ПС-2 USB/RS-485</t>
    </r>
    <r>
      <rPr>
        <sz val="28"/>
        <rFont val="Arial Cyr"/>
        <charset val="204"/>
      </rPr>
      <t xml:space="preserve"> (для ИС-203.3, ИС-203.4)</t>
    </r>
  </si>
  <si>
    <t>Зонд для измерения температуры и влажности L=150мм     ЗВЛ8.150Т</t>
  </si>
  <si>
    <t>Зонд для измерения температуры и влажности L=500мм     ЗВЛ8.500Т</t>
  </si>
  <si>
    <t>Зонд для измерения температуры и влажности L=1000мм   ЗВЛ8.1000Т</t>
  </si>
  <si>
    <t>Возможно изготовление зондов ЗВМН8 и ЗВМВ8 с длинами кабеля 3, 5, 7, 10, 15, 20, 30, 40, 50, 60, 80 и 100 м</t>
  </si>
  <si>
    <t>Зонд для измерения влажности ЗВЛМ.8 (малогабаритный)</t>
  </si>
  <si>
    <t>Зонд для измерения температуры и влажности ЗВЛМТ8 (малогабаритный)</t>
  </si>
  <si>
    <r>
      <t xml:space="preserve">Кабель USB AM-AM 1.8 м </t>
    </r>
    <r>
      <rPr>
        <sz val="28"/>
        <rFont val="Arial Cyr"/>
        <charset val="204"/>
      </rPr>
      <t>(для ИС-203.1.0, ИС-203.1.1)</t>
    </r>
  </si>
  <si>
    <t>Акустические дефектоискатели</t>
  </si>
  <si>
    <t>Блок питания БПС 24.0-0.3 ИС203.3.02.080-01</t>
  </si>
  <si>
    <t>Блок питания БПС 18.0-0.3 ИС203.3.02.080</t>
  </si>
  <si>
    <t>Зонд поверхностный прямой высокотемпературный L=300мм         ЗПВВ8.300</t>
  </si>
  <si>
    <t>Зонд поверхностный прямой высокотемпературный L=500мм         ЗПВВ8.500</t>
  </si>
  <si>
    <t>Зонд поверхностный прямой высокотемпературный L=1000мм       ЗПВВ8.1000</t>
  </si>
  <si>
    <r>
      <t>Генератор трассировочный АГ-114,</t>
    </r>
    <r>
      <rPr>
        <sz val="28"/>
        <rFont val="Arial Cyr"/>
        <charset val="204"/>
      </rPr>
      <t xml:space="preserve"> мощностью до 20 Вт (512, 1024, 8928 Гц)         </t>
    </r>
    <r>
      <rPr>
        <sz val="28"/>
        <rFont val="Arial Cyr"/>
        <family val="2"/>
        <charset val="204"/>
      </rPr>
      <t xml:space="preserve">                                                         </t>
    </r>
  </si>
  <si>
    <t>Источники питания БПС (для ИС-203.3, ИС-203.4)</t>
  </si>
  <si>
    <t>Кабелеискатель "Успех КБИ-206"</t>
  </si>
  <si>
    <t>Кабелеискатель "Успех КБИ-306Н"</t>
  </si>
  <si>
    <t>Кабелеискатель "Успех КБИ-309Н"</t>
  </si>
  <si>
    <t>Кабелеискатель "Успех КБИ-406Н"</t>
  </si>
  <si>
    <t>Кабелеискатель "Успех КБИ-106"</t>
  </si>
  <si>
    <t>Трассоискатель "Успех АГ-501"</t>
  </si>
  <si>
    <t>Течеискатель с функцией диагностирования запорной арматуры "Успех АТ-407НД"</t>
  </si>
  <si>
    <t>Корреляционные течеискатели</t>
  </si>
  <si>
    <t>Трассотечеискатели</t>
  </si>
  <si>
    <t>Течеискатель "Успех АТ-207"</t>
  </si>
  <si>
    <t>Течеискатель "Успех АТ-407Н"</t>
  </si>
  <si>
    <t>Течеискатель с функцией пассивного обнаружения кабеля "Успех АТП-204"</t>
  </si>
  <si>
    <t>Течеискатель с функцией пассивного обнаружения кабеля "Успех АТП-424Н"</t>
  </si>
  <si>
    <t xml:space="preserve">Трассотечеискатель "Успех АТГ-410.10" </t>
  </si>
  <si>
    <t xml:space="preserve">Трассотечеискатель "Успех АТГ-425.15Н" </t>
  </si>
  <si>
    <t xml:space="preserve">Трассотечеискатель "Успех АТГ-425.20Н" </t>
  </si>
  <si>
    <t xml:space="preserve">Трассотечеискатель "Успех АТГ-525.60Н" </t>
  </si>
  <si>
    <t>Трассотечеискатель "Атлет ТЭК-120А"</t>
  </si>
  <si>
    <t>Трассотечеискатель "Атлет ТЭК-127АН"</t>
  </si>
  <si>
    <t>Кабеледефектоискатели</t>
  </si>
  <si>
    <t>Кабеледефектоискатель "Атлет ТЭК-120АЭ"</t>
  </si>
  <si>
    <t>Кабеледефектоискатель "Атлет ТЭК-127АНЭ"</t>
  </si>
  <si>
    <t>Акустический дефектоискатель "Успех АТ-407Э"</t>
  </si>
  <si>
    <t xml:space="preserve">Кабеледефектоискатель "Успех АТГ-425.15Э" </t>
  </si>
  <si>
    <t xml:space="preserve">Кабеледефектоискатель "Успех АТГ-525.60Э" </t>
  </si>
  <si>
    <t>Портативные электротехнические лаборатории</t>
  </si>
  <si>
    <t>Акустический датчик малогабаритный АДМ-227 (комплект)</t>
  </si>
  <si>
    <t>по запросу</t>
  </si>
  <si>
    <t>Термосопротивления к ИС</t>
  </si>
  <si>
    <t>Датчики давления токовые 4-20мА  к ИС  (для ИС-203.3, ИС-203.4)</t>
  </si>
  <si>
    <t>Преобразователь давления ПДТВХ-1-02 (верхний предел 0,25 МПа, выходной сигнал 4-20 мА, погрешность 0,5%; МПИ 4 года)</t>
  </si>
  <si>
    <t>Преобразователь давления ПДТВХ-1-02 (верхний предел 1,6 МПа, выходной сигнал 4-20 мА, погрешность 0,5%; МПИ 4 года)</t>
  </si>
  <si>
    <t>Термометр медный ТМТ-8-1 100 В4 Lвыв=2000ГП</t>
  </si>
  <si>
    <t>Преобразователь давления ПДТВХ-1-02 (верхний предел 40 МПа, выходной сигнал 4-20 мА, погрешность 1,0%; МПИ 4 года)</t>
  </si>
  <si>
    <t>Преобразователь давления ПДТВХ-1-02 (верхний предел 16 МПа, выходной сигнал 4-20 мА, погрешность 1,0%; МПИ 4 года)</t>
  </si>
  <si>
    <t>Поисково-диагностический комплекс для испытания, прожига и поиска повреждений кабеля акустическим и индукционным методом "Атлет КАИ-3"</t>
  </si>
  <si>
    <t>Поисково-диагностический комплекс для испытания, прожига и поиска повреждений кабеля акустическим и индукционным методом "Атлет КАИ-4"</t>
  </si>
  <si>
    <t>Источник питания АГ-114М.02.020</t>
  </si>
  <si>
    <t>Трассоискатель "Успех АГ-309.15М" (морозоустойчивый)</t>
  </si>
  <si>
    <t>Трассоискатель "Успех АГ-309.60М" (морозоустойчивый)</t>
  </si>
  <si>
    <t>Кабелетрассоискатель "Атлет АГ-319М" (морозоустойчивый)</t>
  </si>
  <si>
    <t>Кабелетрассоискатель с возможностью контроля качества изоляции
 "Атлет АГ-319СКИМ" (морозоустойчивый)</t>
  </si>
  <si>
    <t>Кабелеискатель "Успех КБИ-309М" (морозоустойчивый)</t>
  </si>
  <si>
    <t>Трассоискатель "Успех АГ-309.20М" (морозоустойчивый)</t>
  </si>
  <si>
    <t>Термометр сопротивления ТС224-100М.В4.43/2ГП</t>
  </si>
  <si>
    <t>Термометр сопротивления ТС145-100М.В4.80ГП</t>
  </si>
  <si>
    <t>Термометр сопротивления ТС145-100М.В4.120 ГП</t>
  </si>
  <si>
    <t>Термометр сопротивления ТС125-100М.В2.60ГП</t>
  </si>
  <si>
    <t>Двухканальные портативные измерители регистраторы температуры</t>
  </si>
  <si>
    <t>Одноканальные портативные измерители регистраторы температуры</t>
  </si>
  <si>
    <r>
      <t xml:space="preserve">Измеритель регистратор ИС-203.3 </t>
    </r>
    <r>
      <rPr>
        <sz val="28"/>
        <rFont val="Arial Cyr"/>
        <charset val="204"/>
      </rPr>
      <t>(Двухканальный универсальный электронный самописец с возможностью подключения к сети и выходом на ПК в режиме реального времени )</t>
    </r>
  </si>
  <si>
    <t>Система обработки данных для измерителей регистраторов</t>
  </si>
  <si>
    <t>Датчики к измерителям регистраторам</t>
  </si>
  <si>
    <t>Термопреобразователь сопротивления
ТС-1388 В F2/ 8-1/ -/ Pt100/ -50…+200/ 100/ 2/ 2/ КММФЭ/ В/ -/ -/ №2 ГП</t>
  </si>
  <si>
    <t>П И Р О М Е Т Р И Я</t>
  </si>
  <si>
    <t>Тепловизионный комплекс "ТермоВед 221МТ"</t>
  </si>
  <si>
    <t>Тепловизионный комплекс "ТермоВед 222МТ"</t>
  </si>
  <si>
    <t>Тепловизионный комплекс "ТермоВед 223МТ"</t>
  </si>
  <si>
    <t>Тепловизионный комплекс "ТермоВед 224МТ"</t>
  </si>
  <si>
    <t>Т Е Ч Е Т Р А С С О П О И С К О В А Я     Т Е Х Н И К А</t>
  </si>
  <si>
    <t>Кабелеискатель с функцией сохранения GPS/ГЛОНАСС координат "Успех КБИ-309К"</t>
  </si>
  <si>
    <t>Трассоискатель с функцией сохранения GPS/ГЛОНАСС координат "Успех АГ-309.15К"</t>
  </si>
  <si>
    <t>Трассоискатель с функцией сохранения GPS/ГЛОНАСС координат "Успех АГ-309.20К"</t>
  </si>
  <si>
    <t>Трассоискатель с функцией сохранения GPS/ГЛОНАСС координат "Успех АГ-309.60К"</t>
  </si>
  <si>
    <t>Трассоискатель с функцией сохранения GPS/ГЛОНАСС координат "Атлет АГ-319К"</t>
  </si>
  <si>
    <t>Кабелетрассоискатель с возможностью контроля качества изоляции "Атлет АГ-319СКИН"</t>
  </si>
  <si>
    <t>Кабелетрассоискатель с возможностью контроля качества изоляции и функцией сохранения GPS/ГЛОНАСС координат "Атлет АГ-319К-СКИ"</t>
  </si>
  <si>
    <t>Кабелетрассотечеискатель с возможностью контроля качества изоляции "Атлет ТЭК-120ГАЗ-4Н"</t>
  </si>
  <si>
    <t xml:space="preserve">Корреляционный течеискатель "ИСКОР-205" </t>
  </si>
  <si>
    <t>Корреляционный течеискатель "ИСКОР-210"</t>
  </si>
  <si>
    <t>Корреляционный течеискатель "ИСКОР-225"</t>
  </si>
  <si>
    <t>Корреляционный течеискатель "ИСКОР-222"</t>
  </si>
  <si>
    <t>Корреляционный течеискатель "ИСКОР-219"</t>
  </si>
  <si>
    <t>Трассотечеискатель для диагностики неметаллических и металлических трубопроводов "Успех ТПТ-522Н"</t>
  </si>
  <si>
    <t>Клещи индукционные КИ-110/50</t>
  </si>
  <si>
    <t>Клещи индукционные КИ-110/125</t>
  </si>
  <si>
    <t>Клещи индукционные КИ-105/50</t>
  </si>
  <si>
    <t>Клещи индукционные КИ-105/125</t>
  </si>
  <si>
    <t>Индукционная антенна ИЭМ-301.5 для комплектов с генератором АГ-105</t>
  </si>
  <si>
    <t>Комплект аккумуляторов и ЗУ для приемника АП-019</t>
  </si>
  <si>
    <r>
      <t xml:space="preserve">Провод ШВВП-2 2х0,75 </t>
    </r>
    <r>
      <rPr>
        <sz val="28"/>
        <rFont val="Arial Cyr"/>
        <charset val="204"/>
      </rPr>
      <t>(для токовых датчиков на расстояния до 1 км)</t>
    </r>
  </si>
  <si>
    <t>Дополнительное оборудование для трассо- и течеискателей</t>
  </si>
  <si>
    <r>
      <t>Зонд погружаемый для вязких нефтепродуктов, жидкостей ЗПГТ8.5</t>
    </r>
    <r>
      <rPr>
        <sz val="28"/>
        <rFont val="Arial Cyr"/>
        <charset val="204"/>
      </rPr>
      <t xml:space="preserve"> (с длиной кабеля 5м)</t>
    </r>
  </si>
  <si>
    <r>
      <t>Зонд погружаемый для вязких нефтепродуктов, жидкостей ЗПГТ8.7</t>
    </r>
    <r>
      <rPr>
        <sz val="28"/>
        <rFont val="Arial Cyr"/>
        <charset val="204"/>
      </rPr>
      <t xml:space="preserve"> (с длиной кабеля 7м)</t>
    </r>
  </si>
  <si>
    <r>
      <t>Зонд погружаемый для вязких нефтепродуктов, жидкостей ЗПГТ8.10</t>
    </r>
    <r>
      <rPr>
        <sz val="28"/>
        <rFont val="Arial Cyr"/>
        <charset val="204"/>
      </rPr>
      <t xml:space="preserve"> (с длиной кабеля 10м)</t>
    </r>
  </si>
  <si>
    <r>
      <t>Зонд погружаемый для нефтепродуктов, жидкостей ЗПГН8.5</t>
    </r>
    <r>
      <rPr>
        <sz val="28"/>
        <rFont val="Arial Cyr"/>
        <charset val="204"/>
      </rPr>
      <t xml:space="preserve"> (с длиной кабеля 5м)</t>
    </r>
  </si>
  <si>
    <r>
      <t>Зонд погружаемый для нефтепродуктов, жидкостей ЗПГН8.7</t>
    </r>
    <r>
      <rPr>
        <sz val="28"/>
        <rFont val="Arial Cyr"/>
        <charset val="204"/>
      </rPr>
      <t xml:space="preserve"> (с длиной кабеля 7м)</t>
    </r>
  </si>
  <si>
    <r>
      <t>Зонд погружаемый для нефтепродуктов, жидкостей ЗПГН8.10</t>
    </r>
    <r>
      <rPr>
        <sz val="28"/>
        <rFont val="Arial Cyr"/>
        <charset val="204"/>
      </rPr>
      <t xml:space="preserve"> (с длиной кабеля 10м)</t>
    </r>
  </si>
  <si>
    <t>Возможно изготовление зондов ЗПГТ8 и ЗПГН8 с длинами кабеля 15, 20, 30, 40, 50, 60, 80, 100 и 120 м</t>
  </si>
  <si>
    <t>Комплект малогабаритного автономного генератора МАГ-05.1.20</t>
  </si>
  <si>
    <t>Комплект малогабаритного автономного генератора МАГ-05.1.40</t>
  </si>
  <si>
    <t>Комплект малогабаритного автономного генератора МАГ-05.1.80</t>
  </si>
  <si>
    <t>Комплект малогабаритного автономного генератора МАГ-05.2.20</t>
  </si>
  <si>
    <t>Комплект малогабаритного автономного генератора МАГ-05.2.40</t>
  </si>
  <si>
    <t>Комплект малогабаритного автономного генератора МАГ-05.2.80</t>
  </si>
  <si>
    <t>Комплект малогабаритного автономного генератора МАГ-05.2.100</t>
  </si>
  <si>
    <t>Комплект малогабаритного автономного генератора МАГ-05.1.100</t>
  </si>
  <si>
    <t>Комплект внешнего аккумулятора для приемников АП-019М, АП-019.3, АП-027</t>
  </si>
  <si>
    <t>Кабелетрассоискатель "Атлет АГ-320"</t>
  </si>
  <si>
    <t>Кабелетрассоискатель "Атлет АГ-324"</t>
  </si>
  <si>
    <t>Кабелетрассоискатель "Атлет АГ-360"</t>
  </si>
  <si>
    <t>Кабеледефектоискатель "Атлет ТЭК-227АН"</t>
  </si>
  <si>
    <t>Кабеледефектоискатель "Атлет ТЭК-527АН"</t>
  </si>
  <si>
    <r>
      <t>Генератор трассировочный АГ-114.1,</t>
    </r>
    <r>
      <rPr>
        <sz val="28"/>
        <rFont val="Arial Cyr"/>
        <charset val="204"/>
      </rPr>
      <t xml:space="preserve"> мощностью до 20 Вт (512, 1024, 8192 Гц)       </t>
    </r>
    <r>
      <rPr>
        <sz val="28"/>
        <rFont val="Arial Cyr"/>
        <family val="2"/>
        <charset val="204"/>
      </rPr>
      <t xml:space="preserve">                                                         </t>
    </r>
  </si>
  <si>
    <t>Датчик контроля качества изоляции ДКИ-127</t>
  </si>
  <si>
    <t>Цена без НДС</t>
  </si>
  <si>
    <t>Термопреобразователь сопротивления
ТС 1388 В F2/1/-50М/-50…+200/20/5/6/КММФЭ/В/-/-/№2/ГП</t>
  </si>
  <si>
    <t>Термопреобразователь сопротивления 
ТС-0295 Н3/ 1/ -/ 100М/ -50…+200/ 160/ 4/ 2,0/ КММФЭ/ В/ -/ -/ №3/ ГП</t>
  </si>
  <si>
    <t>Трассотечеискатель с функцией диагностирования запорной арматуры
"Успех АТГ-425.15НД"</t>
  </si>
  <si>
    <t>Течетрассопоисковый комплект для диагностики неметаллических и металлических трубопроводов с функцией "Зонд" и функцией сохранения GPS/ГЛОНАСС координат
"Успех ТПТ-529КАЗ"</t>
  </si>
  <si>
    <t>Акустический дефектоискатель с функцией пассивного обнаружения кабеля
"Успех АТП-424Э"</t>
  </si>
  <si>
    <t>Цена с НДС 20%</t>
  </si>
  <si>
    <t>Малогабаритный электромагнитный датчик МЭД-127</t>
  </si>
  <si>
    <t>Комплект аксессуаров для заземления коммуникации</t>
  </si>
  <si>
    <t>Кабелеискатель "Успех КБИ-211"</t>
  </si>
  <si>
    <t>Трассоискатель "Успех АГ-401"</t>
  </si>
  <si>
    <t>Корреляционный течеискатель "ИСКОР-259"</t>
  </si>
  <si>
    <t>Корреляционный течеискатель "ИСКОР-549"</t>
  </si>
  <si>
    <t>Чехол 53238 (чехол солнцезащитный для АП-019)</t>
  </si>
  <si>
    <t>Тепловизионный комплекс "ТермоВед 421 МЕ Контроль"</t>
  </si>
  <si>
    <t>Тепловизионный комплекс "ТермоВед 422 МЕ Контроль"</t>
  </si>
  <si>
    <t>Тепловизионный комплекс "ТермоВед 423 МЕ Контроль"</t>
  </si>
  <si>
    <t>Тепловизионный комплекс "ТермоВед 424 МЕ Контроль"</t>
  </si>
  <si>
    <t>Тепловизионный комплекс "Термограмма МЕ Контроль"</t>
  </si>
  <si>
    <t>Корреляционный течеискатель "ИСКОР-305"</t>
  </si>
  <si>
    <t>Корреляционный течеискатель "ИСКОР-325НД"</t>
  </si>
  <si>
    <t>Корреляционный течеискатель "ИСКОР-319КД"</t>
  </si>
  <si>
    <t>Поисково-диагностический комплекс для поиска повреждений кабеля акустическим
и индукционным методом "Атлет КАИ-1.501" ("Атлет КАИ-1.1001")</t>
  </si>
  <si>
    <t>Поисково-диагностический комплекс для поиска повреждений кабеля акустическим
и индукционным методом "Атлет КАИ-1.502 (ИДМ)" ("Атлет КАИ-1.1002 (ИДМ)")</t>
  </si>
  <si>
    <t>Поисково-диагностический комплекс для испытания и поиска повреждений кабеля акустическим и индукционным методом "Атлет КАИ-2.501" ("Атлет КАИ-2.1001")</t>
  </si>
  <si>
    <t>Поисково-диагностический комплекс для испытания и поиска повреждений кабеля акустическим и индукционным методом "Атлет КАИ-2.502 (ИДМ)" ("Атлет КАИ-2.1002 (ИДМ)")</t>
  </si>
  <si>
    <t>Трассотечеискатель для диагностики неметаллических и металлических трубопроводов "Атлет ТЭК-120ТУЗ"</t>
  </si>
  <si>
    <t>Датчик контроля качества изоляции ДКИ-137</t>
  </si>
  <si>
    <t>Кабель для питания генераторов АГ-105, АГ-114, АГ-120Т от автомобильного прикуривателя</t>
  </si>
  <si>
    <r>
      <t xml:space="preserve">Термометр контактный  ТК-5.01C </t>
    </r>
    <r>
      <rPr>
        <sz val="28"/>
        <rFont val="Arial Cyr"/>
        <charset val="204"/>
      </rPr>
      <t>(с погружаемым зондом)</t>
    </r>
  </si>
  <si>
    <r>
      <t xml:space="preserve">Термометр контактный ТК-5.01ПC </t>
    </r>
    <r>
      <rPr>
        <sz val="28"/>
        <rFont val="Arial Cyr"/>
        <charset val="204"/>
      </rPr>
      <t>(с поверхн. зондом)</t>
    </r>
  </si>
  <si>
    <r>
      <t xml:space="preserve">Термометр контактный ТК-5.01МC </t>
    </r>
    <r>
      <rPr>
        <sz val="28"/>
        <rFont val="Arial Cyr"/>
        <charset val="204"/>
      </rPr>
      <t>(с погружаемым зондом)</t>
    </r>
  </si>
  <si>
    <r>
      <t xml:space="preserve">Термометр контактный ТК-5.01ПТC </t>
    </r>
    <r>
      <rPr>
        <sz val="28"/>
        <rFont val="Arial Cyr"/>
        <charset val="204"/>
      </rPr>
      <t>(с поверхн. высокоточным зондом)</t>
    </r>
  </si>
  <si>
    <t>Термометр контактный ТК-5.04C без зондов</t>
  </si>
  <si>
    <t>Термометр контактный ТК-5.06C без зондов</t>
  </si>
  <si>
    <t>Термометр контактный ТК-5.09C без зондов</t>
  </si>
  <si>
    <t>Термометр контактный ТК-5.11C (двухканальный) без зондов</t>
  </si>
  <si>
    <t>Тепловизионный комплекс "ТермоВед 521 МЕ Контроль"</t>
  </si>
  <si>
    <r>
      <t xml:space="preserve">Чехол 53142 </t>
    </r>
    <r>
      <rPr>
        <sz val="28"/>
        <rFont val="Arial Cyr"/>
        <charset val="204"/>
      </rPr>
      <t>(для термометров в комплекте с 2 зондами)</t>
    </r>
  </si>
  <si>
    <r>
      <t xml:space="preserve">Чехол 53141 </t>
    </r>
    <r>
      <rPr>
        <sz val="28"/>
        <rFont val="Arial Cyr"/>
        <charset val="204"/>
      </rPr>
      <t>(для термометров в комплекте с 1 зондом)</t>
    </r>
  </si>
  <si>
    <t>Корреляционный течеискатель "ИСКОР-549КД"</t>
  </si>
  <si>
    <t>Корреляционный течеискатель "ИСКОР-359КД"</t>
  </si>
  <si>
    <t>Корреляционный течеискатель "ИСКОР-259КД"</t>
  </si>
  <si>
    <t>Зонд погружаемый L=150мм       ЗПГ8.150 (d=2мм)</t>
  </si>
  <si>
    <t>Зонд погружаемый L=150мм       ЗПГ8.150 (d=4мм)</t>
  </si>
  <si>
    <t>Термометр контактный ТК-5.27 (двухканальный) без зондов</t>
  </si>
  <si>
    <t>Термометр контактный ТК-5.29 (двухканальный) без зондов</t>
  </si>
  <si>
    <t>Зонды для термометров контактных ТК-5.08, ТК-5.04С, ТК-5.06С, ТК-5.09С, ТК-5.11С, ТК-5.27, ТК-5.29 (погружаемые)</t>
  </si>
  <si>
    <t>Зонды для термометров контактных ТК-5.08, ТК-5.04С, ТК-5.06С, ТК-5.09С, ТК-5.11С, ТК-5.27, ТК-5.29 (погружаемые усиленные)</t>
  </si>
  <si>
    <t>Зонды для термометров контактных ТК-5.08, ТК-5.04С, ТК-5.06С, ТК-5.09С, ТК-5.11С, ТК-5.27, ТК-5.29 (поверхностные)</t>
  </si>
  <si>
    <t>Зонды для термометров контактных ТК-5.08, ТК-5.04С, ТК-5.06С, ТК-5.09С, ТК-5.11С, ТК-5.27, ТК-5.29 (воздушные)</t>
  </si>
  <si>
    <r>
      <t>Зонд воздушный малогабаритный высокотемпературный ЗВМВ.8.1 (с длиной кабеля 1 м) (-40…+500С)</t>
    </r>
    <r>
      <rPr>
        <b/>
        <sz val="28"/>
        <rFont val="Arial Cyr"/>
        <charset val="204"/>
      </rPr>
      <t xml:space="preserve"> (только для ТК-5.08, ТК-5.06С, ТК-5.09С, ТК-5.11С, ТК-5.27, ТК-5.29)</t>
    </r>
  </si>
  <si>
    <r>
      <t>Зонд воздушный высокоточный L-150мм ЗВВ8.150</t>
    </r>
    <r>
      <rPr>
        <b/>
        <sz val="28"/>
        <rFont val="Arial Cyr"/>
        <charset val="204"/>
      </rPr>
      <t xml:space="preserve"> (только для ТК-5.08, ТК-5.06С, ТК-5.09С, ТК-5.11С, ТК-5.27, ТК-5.29) </t>
    </r>
  </si>
  <si>
    <r>
      <t>Зонд погруж. высокотемп. (+600°…+1800°С) L=2500мм   ЗПГВ8</t>
    </r>
    <r>
      <rPr>
        <sz val="28"/>
        <rFont val="Arial Cyr"/>
        <charset val="204"/>
      </rPr>
      <t xml:space="preserve"> (для подключения одноразовых внешних термопар) </t>
    </r>
    <r>
      <rPr>
        <b/>
        <sz val="28"/>
        <rFont val="Arial Cyr"/>
        <charset val="204"/>
      </rPr>
      <t>(только для ТК-5.06С, ТК-5.09С, ТК-5.11С, ТК-5.27, ТК-5.29)</t>
    </r>
  </si>
  <si>
    <r>
      <t>Зонд погруж. высокотемп. (+600°…+1800°С) L=1500мм   ЗПГВ8</t>
    </r>
    <r>
      <rPr>
        <sz val="28"/>
        <rFont val="Arial Cyr"/>
        <charset val="204"/>
      </rPr>
      <t xml:space="preserve"> (для подключения одноразовых внешних термопар) </t>
    </r>
    <r>
      <rPr>
        <b/>
        <sz val="28"/>
        <rFont val="Arial Cyr"/>
        <charset val="204"/>
      </rPr>
      <t>(только для ТК-5.06С, ТК-5.09С, ТК-5.11С, ТК-5.27, ТК-5.29)</t>
    </r>
  </si>
  <si>
    <t>Зонды для термометров контактных ТК-5.08, ТК-5.06С, ТК-5.09С, ТК-5.11С, ТК-5.27, ТК-5.29 (для измерения влажности)</t>
  </si>
  <si>
    <t>Зонды для термометров контактных ТК-5.08, ТК-5.06С, ТК-5.09С, ТК-5.11С, ТК-5.27, ТК-5.29 (для измерения температуры и влажности)</t>
  </si>
  <si>
    <r>
      <t xml:space="preserve">Зонд для подключения внешней термопары ЗВТ8.К </t>
    </r>
    <r>
      <rPr>
        <sz val="28"/>
        <rFont val="Arial Cyr"/>
        <charset val="204"/>
      </rPr>
      <t>(для ТК-5.08, ТК-5.04С, ТК-5.06С, 
ТК-5.09С, ТК-5.11С, ТК-5.27, ТК-5.29)</t>
    </r>
  </si>
  <si>
    <t>Клещи индукционные КИ-110/100</t>
  </si>
  <si>
    <t>Клещи индукционные КИ-105/100</t>
  </si>
  <si>
    <t>Акустический датчик АД-327 (комплект)</t>
  </si>
  <si>
    <t>Тепловизионный терминал контроля доступа "ТермоВед 522 МЕ Контроль"</t>
  </si>
  <si>
    <t>Зажим универсальный ММ2</t>
  </si>
  <si>
    <t>Штатив</t>
  </si>
  <si>
    <t>Удерживающее устройство напольное 1100мм</t>
  </si>
  <si>
    <t>Платформа к стойке</t>
  </si>
  <si>
    <t>Зонд давления атмосферного ЗДА  (для ТК-5.11С, ТК-5.27, ТК-5.29)</t>
  </si>
  <si>
    <r>
      <t>Термометры контактные с несменными зондами</t>
    </r>
    <r>
      <rPr>
        <b/>
        <sz val="28"/>
        <color indexed="10"/>
        <rFont val="Arial Cyr"/>
        <charset val="204"/>
      </rPr>
      <t xml:space="preserve"> (без поверки)</t>
    </r>
  </si>
  <si>
    <r>
      <t>Термометры контактные без зондов</t>
    </r>
    <r>
      <rPr>
        <b/>
        <sz val="28"/>
        <color indexed="10"/>
        <rFont val="Arial Cyr"/>
        <charset val="204"/>
      </rPr>
      <t xml:space="preserve"> (без поверки)</t>
    </r>
  </si>
  <si>
    <r>
      <t>Универсальные измерители параметров микроклимата без зондо</t>
    </r>
    <r>
      <rPr>
        <b/>
        <sz val="28"/>
        <color indexed="8"/>
        <rFont val="Arial Cyr"/>
        <charset val="204"/>
      </rPr>
      <t>в</t>
    </r>
    <r>
      <rPr>
        <b/>
        <sz val="28"/>
        <color indexed="10"/>
        <rFont val="Arial Cyr"/>
        <charset val="204"/>
      </rPr>
      <t xml:space="preserve"> (без поверки)</t>
    </r>
  </si>
  <si>
    <t>Услуга по организации поверки термометра контактного с зондами для измерения температуры</t>
  </si>
  <si>
    <t>Услуга по организации поверки термометра контактного с зондами для измерения влажности (влажности и температуры)</t>
  </si>
  <si>
    <t>Услуги по организации поверки термометров контактных</t>
  </si>
  <si>
    <r>
      <t xml:space="preserve">Зонд тепловой нагрузки среды ЗТНС8 </t>
    </r>
    <r>
      <rPr>
        <sz val="28"/>
        <rFont val="Arial Cyr"/>
        <charset val="204"/>
      </rPr>
      <t>(для ТК-5.08, ТК-5.06С, ТК-5.09С, ТК-5.11С, ТК-5.27, 
ТК-5.29)</t>
    </r>
  </si>
  <si>
    <r>
      <t xml:space="preserve">Чехол 53143 </t>
    </r>
    <r>
      <rPr>
        <sz val="28"/>
        <rFont val="Arial Cyr"/>
        <charset val="204"/>
      </rPr>
      <t>(для термометров в комплекте с 3 зондами)</t>
    </r>
  </si>
  <si>
    <r>
      <t xml:space="preserve">Чехол 53134 </t>
    </r>
    <r>
      <rPr>
        <sz val="28"/>
        <rFont val="Arial Cyr"/>
        <charset val="204"/>
      </rPr>
      <t>(для термометров в комплекте с 4 зондами)</t>
    </r>
  </si>
  <si>
    <t>Трассоискатель "Успех АГ-309.30Н"</t>
  </si>
  <si>
    <t>Трассоискатель "Успех АГ-309.30М" (морозоустойчивый)</t>
  </si>
  <si>
    <t>Трассоискатель с функцией сохранения GPS/ГЛОНАСС координат "Успех АГ-309.30К"</t>
  </si>
  <si>
    <t>Трассоискатель "Успех АГ-428.30Н"</t>
  </si>
  <si>
    <t>Трассотечеискатель "Успех АТГ-425.30Н"</t>
  </si>
  <si>
    <t xml:space="preserve">Кабеледефектоискатель "Успех АТГ-425.30Э" </t>
  </si>
  <si>
    <t>Смарт-зонды  воздушные</t>
  </si>
  <si>
    <t>Смарт-зонд  воздушный L= 1000мм СЗВ.1000</t>
  </si>
  <si>
    <t>Смарт-зонд  воздушный L= 1000мм СЗВ.1000П со встроенной флеш-памятью</t>
  </si>
  <si>
    <t>Смарт-зонд  воздушный L= 150мм СЗВ.150</t>
  </si>
  <si>
    <t>Смарт-зонд  воздушный L= 150мм СЗВ.150П со встроенной флеш-памятью</t>
  </si>
  <si>
    <t>Смарт-зонд  воздушный L= 500мм СЗВ.500</t>
  </si>
  <si>
    <t>Смарт-зонд  воздушный L= 500мм СЗВ.500П со встроенной флеш-памятью</t>
  </si>
  <si>
    <t>Смарт-зонды  воздушные высокоточные</t>
  </si>
  <si>
    <t xml:space="preserve">Смарт-зонды  для измерения влажности и температуры </t>
  </si>
  <si>
    <t>Смарт-зонды для подключения внешнего термоэлектрического преобразователя</t>
  </si>
  <si>
    <t>Смарт-зонды давления атмосферного</t>
  </si>
  <si>
    <t>Смарт-зонды  поверхностные</t>
  </si>
  <si>
    <t>Смарт-зонды  поверхностные высокотемпературные</t>
  </si>
  <si>
    <t>Смарт-зонды  поверхностные высокоточные</t>
  </si>
  <si>
    <t>Смарт-зонды  погружаемые</t>
  </si>
  <si>
    <t>Смарт-зонды  погружаемые усиленные</t>
  </si>
  <si>
    <t>Смарт-зонд относительной  влажности и температуры настенный СЗВЛН</t>
  </si>
  <si>
    <t>Смарт-зонд  микроклимата настенный (измерение давления атмосферного, температуры и влажности) СЗМ</t>
  </si>
  <si>
    <t>Дополнительное оборудование для смарт-зондов</t>
  </si>
  <si>
    <t xml:space="preserve">Зарядное устройство с кабелем для смарт-зондов </t>
  </si>
  <si>
    <t>Возможна самостоятельная калибровка пользователем CЗВТ  и СЗВТП под один из типов термопар: K, L, R, S, В</t>
  </si>
  <si>
    <t>Смарт-зонд  поверхностный L= 1000мм СЗПВ.1000</t>
  </si>
  <si>
    <t>Смарт-зонд  поверхностный L= 1000мм  СЗПВ.1000П со встроенной флеш-памятью</t>
  </si>
  <si>
    <t>Смарт-зонд  поверхностный высокотемпературный L= 1000мм СЗПВВ.1000</t>
  </si>
  <si>
    <t>Смарт-зонд  поверхностный высокотемпературный L= 1000мм  СЗПВВ.1000П со встроенной флеш-памятью</t>
  </si>
  <si>
    <t>Смарт-зонд  погружаемый усиленный L= 300мм СЗПГУ.300</t>
  </si>
  <si>
    <t>Смарт-зонд  погружаемый усиленный L= 300мм СЗПГУ.300П со встроенной флеш-памятью</t>
  </si>
  <si>
    <t>Смарт-зонд  погружаемый усиленный L= 1000мм СЗПГУ.1000</t>
  </si>
  <si>
    <t xml:space="preserve">Смарт-зонд  погружаемый усиленный L= 1000мм  СЗПГУ.1000П со встроенной флеш-памятью </t>
  </si>
  <si>
    <t>Смарт-зонд  погружаемый усиленный L= 1500мм СЗПГУ.1500</t>
  </si>
  <si>
    <t>Смарт-зонд  погружаемый усиленный L= 1500мм СЗПГУ.1500П со встроенной флеш-памятью</t>
  </si>
  <si>
    <t>Смарт-зонд давления атмосферного и температуры настенный СЗДАН</t>
  </si>
  <si>
    <t>Смарт-зонд  для подключения внешнего термоэлектрического преобразователя настенный СЗВТН</t>
  </si>
  <si>
    <t>Возможна самостоятельная калибровка пользователем  CЗВТН под один из типов термопар: K, L, R, S, В</t>
  </si>
  <si>
    <r>
      <t xml:space="preserve">Зонд воздушный малогабаритный высокотемпературный ЗВМВК.8.100.1 (с длиной кабеля 1 м)      (-40…+1100С) </t>
    </r>
    <r>
      <rPr>
        <b/>
        <sz val="28"/>
        <rFont val="Arial Cyr"/>
        <charset val="204"/>
      </rPr>
      <t>(только для ТК-5.08, ТК-5.06С, ТК-5.09С, ТК-5.11С, ТК-5.27, ТК-5.29)</t>
    </r>
  </si>
  <si>
    <t>Смарт-зонд воздушный настенный СЗВН</t>
  </si>
  <si>
    <t>Смарт-зонды для измерения параметров микроклимата в настенном исполнении</t>
  </si>
  <si>
    <t>И З М Е Р И Т Е Л И   Р Е Г И С Т Р А Т О Р Ы</t>
  </si>
  <si>
    <t xml:space="preserve">Смарт-зонд  погружаемый L= 150мм СЗПГ.150П со встроенной флеш-памятью </t>
  </si>
  <si>
    <t>Разветвитель сети РС-1 (для ИС-203.3, ИС-203.4)</t>
  </si>
  <si>
    <t>GSM модем IRZ TC65i-485Gi (комплект) (для ИС-203.3, ИС-203.4)</t>
  </si>
  <si>
    <t>Переходник Orient USS-111 USB to COM 9pin (DB9M) (для ИС-203.2.0)</t>
  </si>
  <si>
    <t>Модуль внешней памяти МВП-1 (для ИС-203.3,4)</t>
  </si>
  <si>
    <t xml:space="preserve">Портативный измеритель относительной влажности и температуры ИВТМ-7Н без индикации (металлический корпус выход 4-20 мА) (-45°…+120°С) </t>
  </si>
  <si>
    <t>Возможна калибровка  ЗВТ8 под один из типов термопар:К, L, R, S, В</t>
  </si>
  <si>
    <t xml:space="preserve">Смарт-зонд  относительной влажности и температуры L= 150мм СЗВЛ.150 </t>
  </si>
  <si>
    <t xml:space="preserve">Смарт-зонд  относительной влажности и температуры L= 150мм СЗВЛ.150П со встроенной флеш-памятью </t>
  </si>
  <si>
    <t>Смарт-зонд  относительной влажности и температуры L= 500мм СЗВЛ.500</t>
  </si>
  <si>
    <t>Смарт-зонд  относительной влажности и температуры L= 150мм СЗВЛ.500П со встроенной флеш-памятью</t>
  </si>
  <si>
    <t xml:space="preserve">Смарт-зонд погружаемый L=500мм СЗПГ.500П со встроенной флеш-памятью </t>
  </si>
  <si>
    <t>Смарт-зонд  относительной влажности и температуры L= 1000мм СЗВЛ.1000</t>
  </si>
  <si>
    <t>Смарт-зонд  относительной влажности и температуры L= 1000мм СЗВЛ.1000П со встроенной флеш-памятью</t>
  </si>
  <si>
    <t>Услуги по организации поверки  смарт-зондов</t>
  </si>
  <si>
    <t>Услуга по организации  поверки измерителя регистратора ИС-203.1</t>
  </si>
  <si>
    <t>Услуга по организация поверки измерителя регистратора ИС-203.2</t>
  </si>
  <si>
    <t>Услуга по организация поверки измерителя регистратора ИС-203.3</t>
  </si>
  <si>
    <t>Услуга по организация поверки измерителя регистратора ИС-203.4</t>
  </si>
  <si>
    <t>Переносные генераторы высоковольтных импульсов</t>
  </si>
  <si>
    <t>Генератор высоковольтных импульсов ГВИ-24.3000</t>
  </si>
  <si>
    <t>Успех АТГ-425.15НДИ" Трассотечеискатель  ` 00011114</t>
  </si>
  <si>
    <t>Код</t>
  </si>
  <si>
    <t xml:space="preserve"> </t>
  </si>
  <si>
    <t>00-00002064</t>
  </si>
  <si>
    <t>00-00002065</t>
  </si>
  <si>
    <t>00-00016278</t>
  </si>
  <si>
    <t>00-00016279</t>
  </si>
  <si>
    <t>00-00016280</t>
  </si>
  <si>
    <t>00-00016281</t>
  </si>
  <si>
    <t>00-00016282</t>
  </si>
  <si>
    <t>00-00016283</t>
  </si>
  <si>
    <t>00-00016284</t>
  </si>
  <si>
    <t>00-00016285</t>
  </si>
  <si>
    <t>00-00016286</t>
  </si>
  <si>
    <t>00-00018307</t>
  </si>
  <si>
    <t>00-00018314</t>
  </si>
  <si>
    <t>00-00001991</t>
  </si>
  <si>
    <t>00-00018408</t>
  </si>
  <si>
    <t>00-00001992</t>
  </si>
  <si>
    <t>00-00001993</t>
  </si>
  <si>
    <t>00-00012474</t>
  </si>
  <si>
    <t>00-00016287</t>
  </si>
  <si>
    <t>00-00002002</t>
  </si>
  <si>
    <t>00-00002003</t>
  </si>
  <si>
    <t>00-00002004</t>
  </si>
  <si>
    <t>00-00001999</t>
  </si>
  <si>
    <t>00-00001996</t>
  </si>
  <si>
    <t>00-00001997</t>
  </si>
  <si>
    <t>00-00001998</t>
  </si>
  <si>
    <t>00-00001994</t>
  </si>
  <si>
    <t>00-00002005</t>
  </si>
  <si>
    <t>00-00002007</t>
  </si>
  <si>
    <t>00-00002009</t>
  </si>
  <si>
    <t>00-00002010</t>
  </si>
  <si>
    <t>00-00002006</t>
  </si>
  <si>
    <t>00-00002008</t>
  </si>
  <si>
    <t>00-00002012</t>
  </si>
  <si>
    <t>00-00002013</t>
  </si>
  <si>
    <t>00-00002014</t>
  </si>
  <si>
    <t>00-00002011</t>
  </si>
  <si>
    <t>00-00002943</t>
  </si>
  <si>
    <t>00-00002015</t>
  </si>
  <si>
    <t>00-00003287</t>
  </si>
  <si>
    <t>00-00002020</t>
  </si>
  <si>
    <t>00-00002021</t>
  </si>
  <si>
    <t>00-00002022</t>
  </si>
  <si>
    <t>00-00002024</t>
  </si>
  <si>
    <t>00-00002025</t>
  </si>
  <si>
    <t>00-00002023</t>
  </si>
  <si>
    <t>00-00002026</t>
  </si>
  <si>
    <t>00-00003288</t>
  </si>
  <si>
    <t>00-00003289</t>
  </si>
  <si>
    <t>00-00002053</t>
  </si>
  <si>
    <t>00-00002049</t>
  </si>
  <si>
    <t>00-00002051</t>
  </si>
  <si>
    <t>00-00002047</t>
  </si>
  <si>
    <t>00-00002054</t>
  </si>
  <si>
    <t>00-00002050</t>
  </si>
  <si>
    <t>00-00002052</t>
  </si>
  <si>
    <t>00-00002048</t>
  </si>
  <si>
    <t>00-00002056</t>
  </si>
  <si>
    <t>00-00002059</t>
  </si>
  <si>
    <t>00-00002063</t>
  </si>
  <si>
    <t>00-00016300</t>
  </si>
  <si>
    <t>00-00004382</t>
  </si>
  <si>
    <t>00-00019001</t>
  </si>
  <si>
    <t>00-00019003</t>
  </si>
  <si>
    <t>00-00019002</t>
  </si>
  <si>
    <t>00-00019004</t>
  </si>
  <si>
    <t>00-00019005</t>
  </si>
  <si>
    <t>00-00019006</t>
  </si>
  <si>
    <t>00-00019007</t>
  </si>
  <si>
    <t>00-00019008</t>
  </si>
  <si>
    <t>00-00019011</t>
  </si>
  <si>
    <t>00-00019015</t>
  </si>
  <si>
    <t>00-00019016</t>
  </si>
  <si>
    <t>00-00019017</t>
  </si>
  <si>
    <t>00-00019018</t>
  </si>
  <si>
    <t>00-00019009</t>
  </si>
  <si>
    <t>00-00019010</t>
  </si>
  <si>
    <t>00-00019012</t>
  </si>
  <si>
    <t>00-00019013</t>
  </si>
  <si>
    <t>00-00018983</t>
  </si>
  <si>
    <t>00-00018984</t>
  </si>
  <si>
    <t>00-00018985</t>
  </si>
  <si>
    <t>00-00018986</t>
  </si>
  <si>
    <t>00-00018987</t>
  </si>
  <si>
    <t>00-00018988</t>
  </si>
  <si>
    <t>00-00018981</t>
  </si>
  <si>
    <t>00-00018982</t>
  </si>
  <si>
    <t>00-00018991</t>
  </si>
  <si>
    <t>00-00018992</t>
  </si>
  <si>
    <t>00-00018993</t>
  </si>
  <si>
    <t>00-00018994</t>
  </si>
  <si>
    <t>00-00018989</t>
  </si>
  <si>
    <t>00-00018990</t>
  </si>
  <si>
    <t>00-00018995</t>
  </si>
  <si>
    <t>00-00018996</t>
  </si>
  <si>
    <t>00-00018997</t>
  </si>
  <si>
    <t>00-00018998</t>
  </si>
  <si>
    <t>00-00018999</t>
  </si>
  <si>
    <t>00-00019000</t>
  </si>
  <si>
    <t>00-00018965</t>
  </si>
  <si>
    <t>00-00018966</t>
  </si>
  <si>
    <t>00-00018967</t>
  </si>
  <si>
    <t>00-00018968</t>
  </si>
  <si>
    <t>00-00018969</t>
  </si>
  <si>
    <t>00-00018970</t>
  </si>
  <si>
    <t>00-00018973</t>
  </si>
  <si>
    <t>00-00018974</t>
  </si>
  <si>
    <t>00-00018975</t>
  </si>
  <si>
    <t>00-00018976</t>
  </si>
  <si>
    <t>00-00018971</t>
  </si>
  <si>
    <t>00-00018972</t>
  </si>
  <si>
    <t>00-00018977</t>
  </si>
  <si>
    <t>00-00018978</t>
  </si>
  <si>
    <t>00-00019072</t>
  </si>
  <si>
    <t>00-00019073</t>
  </si>
  <si>
    <t>00-00019077</t>
  </si>
  <si>
    <t>00-00019074</t>
  </si>
  <si>
    <t>00-00019075</t>
  </si>
  <si>
    <t>00-00019076</t>
  </si>
  <si>
    <t>00-00002067</t>
  </si>
  <si>
    <t>00-00002068</t>
  </si>
  <si>
    <t>00-00013665</t>
  </si>
  <si>
    <t>00-00000004</t>
  </si>
  <si>
    <t>00-00002069</t>
  </si>
  <si>
    <t>00-00002070</t>
  </si>
  <si>
    <t>00-00000040</t>
  </si>
  <si>
    <t>00-00000124</t>
  </si>
  <si>
    <t>00-00002073</t>
  </si>
  <si>
    <t>00-00001824</t>
  </si>
  <si>
    <t>00-00002469</t>
  </si>
  <si>
    <t>00-00000043</t>
  </si>
  <si>
    <t>00-00003290</t>
  </si>
  <si>
    <t>00-00000039</t>
  </si>
  <si>
    <t>00-00000150</t>
  </si>
  <si>
    <t>00-00002140</t>
  </si>
  <si>
    <t>00-00007635</t>
  </si>
  <si>
    <t>00-00009821</t>
  </si>
  <si>
    <t>00-00001817</t>
  </si>
  <si>
    <t>00-00002372</t>
  </si>
  <si>
    <t>00-00000510</t>
  </si>
  <si>
    <t>00-00002111</t>
  </si>
  <si>
    <t>00-00015643</t>
  </si>
  <si>
    <t>00-00012692</t>
  </si>
  <si>
    <t>00-00016615</t>
  </si>
  <si>
    <t>00-00016741</t>
  </si>
  <si>
    <t>00-00015166</t>
  </si>
  <si>
    <t>00-00005131</t>
  </si>
  <si>
    <t>00-00000066</t>
  </si>
  <si>
    <t>00-00002090</t>
  </si>
  <si>
    <t>00-00002091</t>
  </si>
  <si>
    <t>00-00006936</t>
  </si>
  <si>
    <t>00-00007668</t>
  </si>
  <si>
    <t>00-00002092</t>
  </si>
  <si>
    <t>00-00015159</t>
  </si>
  <si>
    <t>00-00005133</t>
  </si>
  <si>
    <t>00-00002093</t>
  </si>
  <si>
    <t>00-00002094</t>
  </si>
  <si>
    <t>00-00002095</t>
  </si>
  <si>
    <t>00-00006937</t>
  </si>
  <si>
    <t>00-00007672</t>
  </si>
  <si>
    <t>00-00002096</t>
  </si>
  <si>
    <t>00-00006938</t>
  </si>
  <si>
    <t>00-00007673</t>
  </si>
  <si>
    <t>00-00018833</t>
  </si>
  <si>
    <t>00-00018834</t>
  </si>
  <si>
    <t>00-00018835</t>
  </si>
  <si>
    <t>00-00002097</t>
  </si>
  <si>
    <t>00-00006939</t>
  </si>
  <si>
    <t>00-00007675</t>
  </si>
  <si>
    <t>00-00000076</t>
  </si>
  <si>
    <t>00-00002098</t>
  </si>
  <si>
    <t>00-00002099</t>
  </si>
  <si>
    <t>00-00018836</t>
  </si>
  <si>
    <t>00-00002100</t>
  </si>
  <si>
    <t>00-00002118</t>
  </si>
  <si>
    <t>00-00002119</t>
  </si>
  <si>
    <t>00-00006940</t>
  </si>
  <si>
    <t>00-00007676</t>
  </si>
  <si>
    <t>00-00012665</t>
  </si>
  <si>
    <t>00-00012666</t>
  </si>
  <si>
    <t>00-00012667</t>
  </si>
  <si>
    <t>00-00006941</t>
  </si>
  <si>
    <t>00-00007677</t>
  </si>
  <si>
    <t>00-00002105</t>
  </si>
  <si>
    <t>00-00000090</t>
  </si>
  <si>
    <t>00-00000092</t>
  </si>
  <si>
    <t>00-00003306</t>
  </si>
  <si>
    <t>00-00005123</t>
  </si>
  <si>
    <t>00-00008611</t>
  </si>
  <si>
    <t>00-00009237</t>
  </si>
  <si>
    <t>00-00008709</t>
  </si>
  <si>
    <t>00-00009207</t>
  </si>
  <si>
    <t>00-00009057</t>
  </si>
  <si>
    <t>00-00015167</t>
  </si>
  <si>
    <t>00-00014454</t>
  </si>
  <si>
    <t>00-00015168</t>
  </si>
  <si>
    <t>00-00015848</t>
  </si>
  <si>
    <t>00-00011113</t>
  </si>
  <si>
    <t>00-00011028</t>
  </si>
  <si>
    <t>00-00015874</t>
  </si>
  <si>
    <t>00-00016480</t>
  </si>
  <si>
    <t>00-00000098</t>
  </si>
  <si>
    <t>00-00002101</t>
  </si>
  <si>
    <t>00-00018837</t>
  </si>
  <si>
    <t>00-00002103</t>
  </si>
  <si>
    <t>00-00000087</t>
  </si>
  <si>
    <t>00-00002106</t>
  </si>
  <si>
    <t>00-00005125</t>
  </si>
  <si>
    <t>00-00002104</t>
  </si>
  <si>
    <t>00-00008929</t>
  </si>
  <si>
    <t>00-00003310</t>
  </si>
  <si>
    <t>00-00003309</t>
  </si>
  <si>
    <t>00-00003311</t>
  </si>
  <si>
    <t>00-00018838</t>
  </si>
  <si>
    <t>00-00003312</t>
  </si>
  <si>
    <t>00-00003313</t>
  </si>
  <si>
    <t>00-00003314</t>
  </si>
  <si>
    <t>00-00004533</t>
  </si>
  <si>
    <t>00-00005122</t>
  </si>
  <si>
    <t>00-00019292</t>
  </si>
  <si>
    <t>00-00002108</t>
  </si>
  <si>
    <t>00-00002109</t>
  </si>
  <si>
    <t>00-00018792</t>
  </si>
  <si>
    <t>00-00010251</t>
  </si>
  <si>
    <t>00-00010271</t>
  </si>
  <si>
    <t>00-00010272</t>
  </si>
  <si>
    <t>00-00010273</t>
  </si>
  <si>
    <t>00-00010252</t>
  </si>
  <si>
    <t>00-00010274</t>
  </si>
  <si>
    <t>00-00010275</t>
  </si>
  <si>
    <t>00-00010276</t>
  </si>
  <si>
    <t>00-00007783</t>
  </si>
  <si>
    <t>00-00017199</t>
  </si>
  <si>
    <t>00-00007784</t>
  </si>
  <si>
    <t>00-00007785</t>
  </si>
  <si>
    <t>00-00017200</t>
  </si>
  <si>
    <t>00-00007787</t>
  </si>
  <si>
    <t>00-00012668</t>
  </si>
  <si>
    <t>00-00015875</t>
  </si>
  <si>
    <t>00-00009314</t>
  </si>
  <si>
    <t>00-00007788</t>
  </si>
  <si>
    <t>00-00017344</t>
  </si>
  <si>
    <t>00-00003798</t>
  </si>
  <si>
    <t>00-00012864</t>
  </si>
  <si>
    <t>00-00002361</t>
  </si>
  <si>
    <t>00-00007653</t>
  </si>
  <si>
    <t>00-00013545</t>
  </si>
  <si>
    <t>00-00015876</t>
  </si>
  <si>
    <t>00-00006277</t>
  </si>
  <si>
    <t>00-00000109</t>
  </si>
  <si>
    <t>00-00000125</t>
  </si>
  <si>
    <t>00-00000122</t>
  </si>
  <si>
    <t>00-00000116</t>
  </si>
  <si>
    <t>00-00000117</t>
  </si>
  <si>
    <t>00-00000118</t>
  </si>
  <si>
    <t>00-00000105</t>
  </si>
  <si>
    <t>00-00000114</t>
  </si>
  <si>
    <t>00-00000115</t>
  </si>
  <si>
    <t>00-00000103</t>
  </si>
  <si>
    <t>00-00002464</t>
  </si>
  <si>
    <t>00-00003649</t>
  </si>
  <si>
    <t>00-00004528</t>
  </si>
  <si>
    <t>00-00005756</t>
  </si>
  <si>
    <t>00-00005757</t>
  </si>
  <si>
    <t>00-00002970</t>
  </si>
  <si>
    <t>Термопреобразователь ТС145-100П.В4 120 ГП</t>
  </si>
  <si>
    <t>Термопреобразователь ТС145-100П.В4.80 ГП</t>
  </si>
  <si>
    <t>00-00007156</t>
  </si>
  <si>
    <t>00-00007328</t>
  </si>
  <si>
    <t xml:space="preserve"> 00-00000038</t>
  </si>
  <si>
    <t>00-00003158</t>
  </si>
  <si>
    <t>00-00011439</t>
  </si>
  <si>
    <t>00-00001647</t>
  </si>
  <si>
    <t>00-00002066</t>
  </si>
  <si>
    <t>00-00001646</t>
  </si>
  <si>
    <t>00-00002362</t>
  </si>
  <si>
    <t>00-00006385</t>
  </si>
  <si>
    <t>00-00001844</t>
  </si>
  <si>
    <t>00-00002471</t>
  </si>
  <si>
    <t>00-00002472</t>
  </si>
  <si>
    <t>00-00014791</t>
  </si>
  <si>
    <t>00-00009969</t>
  </si>
  <si>
    <t>00-00011618</t>
  </si>
  <si>
    <t>00-00011619</t>
  </si>
  <si>
    <t>00-00015665</t>
  </si>
  <si>
    <t>00-00015672</t>
  </si>
  <si>
    <t>00-00015673</t>
  </si>
  <si>
    <t>00-00003748</t>
  </si>
  <si>
    <t>00-00008615</t>
  </si>
  <si>
    <t>00-00003772</t>
  </si>
  <si>
    <t>00-00011470</t>
  </si>
  <si>
    <t xml:space="preserve"> 00-00002503</t>
  </si>
  <si>
    <t>00-00015606</t>
  </si>
  <si>
    <t>00-00016433</t>
  </si>
  <si>
    <t>00-00016510</t>
  </si>
  <si>
    <t>Корреляционный течеискатель "Коршун-12МТА"</t>
  </si>
  <si>
    <t xml:space="preserve"> 00-00000106</t>
  </si>
  <si>
    <t>00-00018791</t>
  </si>
  <si>
    <t>00-00008967</t>
  </si>
  <si>
    <t>00-00003048</t>
  </si>
  <si>
    <t>00-00004786</t>
  </si>
  <si>
    <t>00-00009503</t>
  </si>
  <si>
    <t>00-00004794</t>
  </si>
  <si>
    <t>00-00004793</t>
  </si>
  <si>
    <t>00-00001875</t>
  </si>
  <si>
    <t>Зонд поверхностный изогнутый L=300мм ЗПИ8.300 (110*)</t>
  </si>
  <si>
    <t>00-00002016</t>
  </si>
  <si>
    <t>Зонд поверхностный изогнутый L=300мм ЗПИ8.300 (90*)</t>
  </si>
  <si>
    <t>00-00002017</t>
  </si>
  <si>
    <t>00-00002018</t>
  </si>
  <si>
    <t>00-00002019</t>
  </si>
  <si>
    <t>Зонд поверхностный изогнутый L=500мм ЗПИ8.500 (110*)</t>
  </si>
  <si>
    <t>Зонд поверхностный изогнутый L=500мм ЗПИ8.500 (90*)</t>
  </si>
  <si>
    <t>00-00016290</t>
  </si>
  <si>
    <t>00-00016291</t>
  </si>
  <si>
    <t>00-00016288</t>
  </si>
  <si>
    <t>00-00016289</t>
  </si>
  <si>
    <t>00-00018979</t>
  </si>
  <si>
    <t>00-00018980</t>
  </si>
  <si>
    <t>00-00010534</t>
  </si>
  <si>
    <t>00-00015916</t>
  </si>
  <si>
    <t>Двухканальные универсальные портативные измерители регистраторы температуры</t>
  </si>
  <si>
    <t>Четырехканальные универсальные электронные самописцы</t>
  </si>
  <si>
    <t xml:space="preserve">Т Е П Л О В И З И О Н Н Ы Е     К О М П Л Е К С Ы </t>
  </si>
  <si>
    <t>00-00002371</t>
  </si>
  <si>
    <t>ПРАЙС-ЛИСТ на продукцию ООО "НПО ТЕХНО-АС"</t>
  </si>
  <si>
    <r>
      <t xml:space="preserve">Зонд поверхностный высокоточный L=150мм      ЗПВТ8.150 
</t>
    </r>
    <r>
      <rPr>
        <b/>
        <sz val="28"/>
        <rFont val="Arial Cyr"/>
        <charset val="204"/>
      </rPr>
      <t xml:space="preserve"> (только для ТК-5.08, ТК-5.06С, ТК-5.09С, ТК-5.11С, ТК-5.27, ТК-5.29)</t>
    </r>
  </si>
  <si>
    <r>
      <t xml:space="preserve">Зонд поверхностный высокоточный L=300мм      ЗПВТ8.300 
 </t>
    </r>
    <r>
      <rPr>
        <b/>
        <sz val="28"/>
        <rFont val="Arial Cyr"/>
        <charset val="204"/>
      </rPr>
      <t>(только для ТК-5.08, ТК-5.06С, ТК-5.09С, ТК-5.11С, ТК-5.27, ТК-5.29)</t>
    </r>
  </si>
  <si>
    <r>
      <t xml:space="preserve">Зонд поверхностный высокоточный L=500мм      ЗПВТ8.500 
 </t>
    </r>
    <r>
      <rPr>
        <b/>
        <sz val="28"/>
        <rFont val="Arial Cyr"/>
        <charset val="204"/>
      </rPr>
      <t>(только для ТК-5.08, ТК-5.06С, ТК-5.09С, ТК-5.11С, ТК-5.27, ТК-5.29)</t>
    </r>
  </si>
  <si>
    <r>
      <t xml:space="preserve">Зонд поверхностный изогнутый для движущихся поверхностей L=300 ЗПДИ.8.300 (90*) 
 </t>
    </r>
    <r>
      <rPr>
        <b/>
        <sz val="28"/>
        <rFont val="Arial Cyr"/>
        <charset val="204"/>
      </rPr>
      <t>(только для ТК-5.04С)</t>
    </r>
  </si>
  <si>
    <r>
      <t xml:space="preserve">Зонд поверхностный изогнутый для движущихся поверхностей L=300 ЗПДИ.8.300 (110*) 
 </t>
    </r>
    <r>
      <rPr>
        <b/>
        <sz val="28"/>
        <rFont val="Arial Cyr"/>
        <charset val="204"/>
      </rPr>
      <t>(только для ТК-5.04С)</t>
    </r>
  </si>
  <si>
    <r>
      <t xml:space="preserve">Зонд поверхностный изогнутый для движущихся поверхностей L=500 ЗПДИ.8.500 (90*) 
</t>
    </r>
    <r>
      <rPr>
        <b/>
        <sz val="28"/>
        <rFont val="Arial Cyr"/>
        <charset val="204"/>
      </rPr>
      <t xml:space="preserve"> (только для ТК-5.04С)</t>
    </r>
  </si>
  <si>
    <r>
      <t xml:space="preserve">Зонд поверхностный изогнутый для движущихся поверхностей L=500 ЗПДИ.8.500 (110*)
 </t>
    </r>
    <r>
      <rPr>
        <b/>
        <sz val="28"/>
        <rFont val="Arial Cyr"/>
        <charset val="204"/>
      </rPr>
      <t>(только для ТК-5.04С)</t>
    </r>
  </si>
  <si>
    <t>Кабелетрассотечеискатель с возможностью контроля качества изоляции 
"Атлет АГ-309.500К-СКИ"</t>
  </si>
  <si>
    <t>Кабеледефектоискатель "Атлет ТЭК-527АНЭ"</t>
  </si>
  <si>
    <t>00-00018257</t>
  </si>
  <si>
    <t>00-00001240</t>
  </si>
  <si>
    <t xml:space="preserve">Поисково-диагностический комплекс для поиска повреждений кабеля акустическим
и индукционным методом "Атлет КАИ-1.3000" </t>
  </si>
  <si>
    <t>Поисково-диагностический комплекс для испытания и поиска повреждений кабеля акустическим и индукционным методом "Атлет КАИ-2.3000"</t>
  </si>
  <si>
    <t xml:space="preserve">Смарт-зонд  погружаемый L= 150мм СЗПГ.150 </t>
  </si>
  <si>
    <t>Смарт-зонд  погружаемый L= 150мм СЗПГ.150М (d=2мм)</t>
  </si>
  <si>
    <t xml:space="preserve">Смарт-зонд  погружаемый L= 150мм СЗПГ.150ПМ (d=2мм)со встроенной флеш-памятью </t>
  </si>
  <si>
    <t>Смарт-зонд  погружаемый L= 300мм СЗПГ.300</t>
  </si>
  <si>
    <t xml:space="preserve">Смарт-зонд  погружаемый L= 300мм СЗПГ.300П со встроенной флеш-памятью </t>
  </si>
  <si>
    <t>Смарт-зонд  погружаемый L= 500мм СЗПГ.500</t>
  </si>
  <si>
    <t>Смарт-зонд  погружаемый усиленный L= 150мм СЗПГУ.150</t>
  </si>
  <si>
    <t>Смарт-зонд  погружаемый усиленный L= 500мм СЗПГУ.500</t>
  </si>
  <si>
    <t>Смарт-зонд  погружаемый усиленный L= 500мм СЗПГУ.500П со встроенной флеш-памятью</t>
  </si>
  <si>
    <t>Смарт-зонд  поверхностный L= 150мм  СЗПВ.150</t>
  </si>
  <si>
    <t>Смарт-зонд  поверхностный L= 150мм СЗПВ.150П со встроенной флеш-памятью</t>
  </si>
  <si>
    <t>Смарт-зонд  поверхностный L= 300мм СЗПВ.300</t>
  </si>
  <si>
    <t>Смарт-зонд  поверхностный L= 300мм СЗПВ.300П со встроенной флеш-памятью</t>
  </si>
  <si>
    <t>Смарт-зонд  поверхностный L= 500мм СЗПВ.500</t>
  </si>
  <si>
    <t>Смарт-зонд  поверхностный L= 500мм СЗПВ.500П со встроенной флеш-памятью</t>
  </si>
  <si>
    <t>Смарт-зонд  поверхностный высокотемпературный L= 300мм СЗПВВ.300</t>
  </si>
  <si>
    <t>Смарт-зонд  поверхностный высокотемпературный L= 300мм СЗПВВ.300П со встроенной флеш-памятью</t>
  </si>
  <si>
    <t>Смарт-зонд  поверхностный высокотемпературный L= 500мм СЗПВВ.500</t>
  </si>
  <si>
    <t>Смарт-зонд  поверхностный высокотемпературный L= 500мм СЗПВВ.500П со встроенной флеш-памятью</t>
  </si>
  <si>
    <t>Смарт-зонд  поверхностный высокоточный L= 150мм СЗПВТ.150</t>
  </si>
  <si>
    <t>Смарт-зонд  поверхностный высокоточный L= 150мм СЗПВТ.150П со встроенной флеш-памятью</t>
  </si>
  <si>
    <t>Смарт-зонд  поверхностный высокоточный L= 300мм СЗПВТ.300</t>
  </si>
  <si>
    <t>Смарт-зонд  поверхностный высокоточный L= 300мм СЗПВТ.300П со встроенной флеш-памятью</t>
  </si>
  <si>
    <t>Смарт-зонд  поверхностный высокоточный L= 500мм СЗПВТ.500</t>
  </si>
  <si>
    <t>Смарт-зонд  поверхностный высокоточный L= 500мм СЗПВТ.500П со встроенной флеш-памятью</t>
  </si>
  <si>
    <t>Смарт-зонд  воздушный высокоточный L= 150мм СЗВВ.150</t>
  </si>
  <si>
    <t>Смарт-зонд  воздушный высокоточный L= 150мм СЗВВ.150П со встроенной флеш-памятью</t>
  </si>
  <si>
    <t xml:space="preserve">Смарт-зонд для подключения внешнего термоэлектрического преобразователя СЗВТ </t>
  </si>
  <si>
    <t>Смарт-зонд для подключения внешнего термоэлектрического преобразователя СЗВТП со встроенной флеш-памятью</t>
  </si>
  <si>
    <t>Смарт-зонд давления атмосферного  СЗДА</t>
  </si>
  <si>
    <t>Смарт-зонд давления атмосферного  СЗДАП со встроенной флеш-памятью</t>
  </si>
  <si>
    <t xml:space="preserve"> 00-Б0000565</t>
  </si>
  <si>
    <t xml:space="preserve"> 00-Б0000566</t>
  </si>
  <si>
    <t xml:space="preserve"> 00-Б0000567</t>
  </si>
  <si>
    <t>00-00007322</t>
  </si>
  <si>
    <t xml:space="preserve"> 00-Б0000568</t>
  </si>
  <si>
    <t xml:space="preserve"> 00-Б0000559</t>
  </si>
  <si>
    <t>00-Б0000569</t>
  </si>
  <si>
    <t>00-Б0000570</t>
  </si>
  <si>
    <t>00-Б0000571</t>
  </si>
  <si>
    <r>
      <t xml:space="preserve">Зонд воздушный малогабаритный низкотемпературный ЗВМН8.1 (с длиной кабеля 1 м) (-75…+200C) </t>
    </r>
    <r>
      <rPr>
        <b/>
        <sz val="28"/>
        <rFont val="Arial Cyr"/>
        <charset val="204"/>
      </rPr>
      <t>(только для ТК-5.08, ТК-5.06С, ТК-5.09С, ТК-5.11С, ТК-5.27, ТК-5.29)</t>
    </r>
  </si>
  <si>
    <t>На зонды ЗДА оформляется заводская калибровка</t>
  </si>
  <si>
    <t>По запросу</t>
  </si>
  <si>
    <t>Кабели для подключения прибора к ПК</t>
  </si>
  <si>
    <t>00-00019291</t>
  </si>
  <si>
    <t>Генератор высоковольтных импульсов ГВИ-24.3000 ИДМ</t>
  </si>
  <si>
    <t xml:space="preserve">Поисково-диагностический комплекс для поиска повреждений кабеля акустическим
и индукционным методом "Атлет КАИ-1.3000 (ИДМ)" </t>
  </si>
  <si>
    <t>Поисково-диагностический комплекс для испытания и поиска повреждений кабеля акустическим и индукционным методом "Атлет КАИ-2.3000 (ИДМ)"</t>
  </si>
  <si>
    <t>00-Б0000657</t>
  </si>
  <si>
    <t>00-Б0000658</t>
  </si>
  <si>
    <t>Тепловизионный комплекс "Снегирь 511МТ"</t>
  </si>
  <si>
    <t>Тепловизионный комплекс "Снегирь 512МТ"</t>
  </si>
  <si>
    <t>Тепловизионный комплекс "Снегирь 516МТ"</t>
  </si>
  <si>
    <t>Тепловизионный комплекс "Снегирь 517МТ"</t>
  </si>
  <si>
    <t>Тепловизионный комплекс "Снегирь 518МТ"</t>
  </si>
  <si>
    <t>Тепловизионный комплекс "Снегирь 406МТ"</t>
  </si>
  <si>
    <t>Тепловизионный комплекс "ТермоВед 517МТ"</t>
  </si>
  <si>
    <t>Тепловизионный комплекс "ТермоВед 518МТ"</t>
  </si>
  <si>
    <t>Накладная рамка NR-117M</t>
  </si>
  <si>
    <t>Комплекты смарт-зондов</t>
  </si>
  <si>
    <t>Система дистанционного мониторинга микроклимата</t>
  </si>
  <si>
    <t>Комплекты термомометров с зондами</t>
  </si>
  <si>
    <t>Комплект РСД</t>
  </si>
  <si>
    <r>
      <t xml:space="preserve">Генератор трассировочный АГ-108 </t>
    </r>
    <r>
      <rPr>
        <sz val="28"/>
        <rFont val="Arial Cyr"/>
        <charset val="204"/>
      </rPr>
      <t>мощностью до 100 Вт</t>
    </r>
  </si>
  <si>
    <t>Кабелеискатель с функцией сохранения GPS/ГЛОНАСС координат "Успех 3Д"</t>
  </si>
  <si>
    <t>Трассотечеискатель для диагностики неметаллических и металлических трубопроводов "Успех ТПТ-278"</t>
  </si>
  <si>
    <t>Трассотечеискатель для диагностики неметаллических и металлических трубопроводов "Успех ТПТ-27.144Д"</t>
  </si>
  <si>
    <t>Корреляционный течеискатель "ИСКОР-3.27.105Д"</t>
  </si>
  <si>
    <t>Течеискатель "Успех 27.247Д"</t>
  </si>
  <si>
    <t>00-Б0001914</t>
  </si>
  <si>
    <t>00-Б0001913</t>
  </si>
  <si>
    <t>00-Б0001902</t>
  </si>
  <si>
    <t>00-Б0001906</t>
  </si>
  <si>
    <t>Трассоискатель "Успех 1.105Д"</t>
  </si>
  <si>
    <t>Трассоискатель с функцией сохранения GPS/ГЛОНАСС координат "Успех 3.105Д"</t>
  </si>
  <si>
    <t>Трассоискатель с функцией сохранения GPS/ГЛОНАСС координат "Успех 3.107Д"</t>
  </si>
  <si>
    <t>00-Б0001903</t>
  </si>
  <si>
    <t>00-Б0001904</t>
  </si>
  <si>
    <t>00-Б0001905</t>
  </si>
  <si>
    <t>00-Б0001907</t>
  </si>
  <si>
    <t>00-Б0001908</t>
  </si>
  <si>
    <t>Трассоискатель "Успех 1.108Д"</t>
  </si>
  <si>
    <t>00-Б0001911</t>
  </si>
  <si>
    <t>00-Б0001912</t>
  </si>
  <si>
    <t>00-Б0001528</t>
  </si>
  <si>
    <t>00-Б0001925</t>
  </si>
  <si>
    <t>00-Б0001923</t>
  </si>
  <si>
    <t>00-Б0001924</t>
  </si>
  <si>
    <t>00-Б0001926</t>
  </si>
  <si>
    <t>00-Б0001909</t>
  </si>
  <si>
    <t>00-Б0001915</t>
  </si>
  <si>
    <t>00-Б0001916</t>
  </si>
  <si>
    <t>00-Б0001917</t>
  </si>
  <si>
    <t>00-Б0001918</t>
  </si>
  <si>
    <t>00-Б0001919</t>
  </si>
  <si>
    <t>00-Б0001920</t>
  </si>
  <si>
    <t>00-Б0001921</t>
  </si>
  <si>
    <t>00-Б0001922</t>
  </si>
  <si>
    <t>00-Б0001999</t>
  </si>
  <si>
    <t>00-Б0001998</t>
  </si>
  <si>
    <t>00-Б0001997</t>
  </si>
  <si>
    <t>00-Б0001996</t>
  </si>
  <si>
    <t>00-Б0001995</t>
  </si>
  <si>
    <t>00-Б0001994</t>
  </si>
  <si>
    <t>00-Б0002000</t>
  </si>
  <si>
    <t>00-Б0002001</t>
  </si>
  <si>
    <t>00-Б0002002</t>
  </si>
  <si>
    <t>00-Б0002003</t>
  </si>
  <si>
    <t>Дополнительное оборудование для тепловизионных комплексов "Термовед 521 МЕ Контроль" и 
"Термовед 522 МЕ Контроль"</t>
  </si>
  <si>
    <t>00-00018766</t>
  </si>
  <si>
    <t>00-00017971</t>
  </si>
  <si>
    <t>00-Б0002019</t>
  </si>
  <si>
    <t>00-00019014</t>
  </si>
  <si>
    <t>Смарт-зонд  погружаемый усиленный L= 150мм СЗПГУ.150П со встроенной флеш-памятью</t>
  </si>
  <si>
    <t>Комплект Смарт-зондов "ТЕХНО-АС"</t>
  </si>
  <si>
    <t xml:space="preserve"> 00-Б0000562</t>
  </si>
  <si>
    <t>Портативный измеритель относительной влажности и температуры ИВТМ-7Н-01-2В (пластмассовый корпус, выход 4...20 мА с общим минусом, минимикрофон) (-20...+60С)</t>
  </si>
  <si>
    <t>00-Б0001806</t>
  </si>
  <si>
    <t xml:space="preserve">Тепловизионный комплекс  "Снегирь 511МТ" </t>
  </si>
  <si>
    <t xml:space="preserve">Кабелеискатель с цветным экраном  "Успех КБИ-309Ц" </t>
  </si>
  <si>
    <t>Трассоискатель с цветным экраном "Успех АГ-309.15Ц"</t>
  </si>
  <si>
    <t>Трассоискатель с цветным экраном"Успех АГ-309.20Ц"</t>
  </si>
  <si>
    <t>Трассоискатель с цветным экраном "Успех АГ-309.30Ц"</t>
  </si>
  <si>
    <t>Трассоискатель с цветным экраном "Успех АГ-309.60Ц"</t>
  </si>
  <si>
    <t>Кабелетрассоискатель с цветным экраном "Атлет АГ-319Ц"</t>
  </si>
  <si>
    <t>Кабелетрассоискатель Атлет 3.120Д</t>
  </si>
  <si>
    <t>Трассоискатель с цветным экраном "Успех-4.105Д"</t>
  </si>
  <si>
    <t>Трассоискатель с цветным экраном "Успех-4.107Д"</t>
  </si>
  <si>
    <t>Трассоискатель с цветным экраном "Успех-4.108Д"</t>
  </si>
  <si>
    <t>Трассоискатель с цветным экраном "Успех-4.120Д"</t>
  </si>
  <si>
    <t xml:space="preserve">Услуга по организации поверки смарт-зондов </t>
  </si>
  <si>
    <t>Зонд воздушный малогабаритный высокотемпературный ЗВМВК.8.300.1 (с длиной кабеля 1м) (только для ТК-5.08, ТК-5.06С, ТК-5.09С, ТК-5.11С, ТК-5.27, ТК-5.29)</t>
  </si>
  <si>
    <t>Зонд воздушный малогабаритный высокотемпературный ЗВМВК.8.500.1 (с длиной кабеля 1м) (только для ТК-5.08, ТК-5.06С, ТК-5.09С, ТК-5.11С, ТК-5.27, ТК-5.29)</t>
  </si>
  <si>
    <t>00-Б0002068</t>
  </si>
  <si>
    <t>00-Б0002069</t>
  </si>
  <si>
    <t>00-00016177</t>
  </si>
  <si>
    <t>00-00001743</t>
  </si>
  <si>
    <t>00-00015872</t>
  </si>
  <si>
    <t>00-Б0002020</t>
  </si>
  <si>
    <t>Тепловизионный комплекс "Термовед 516 МТ"</t>
  </si>
  <si>
    <t>00-Б0001993</t>
  </si>
  <si>
    <t>00-Б0002044</t>
  </si>
  <si>
    <t>Генератор трассировочный АГ-107, мощностью до 60 Вт</t>
  </si>
  <si>
    <r>
      <t xml:space="preserve">Генератор трассировочный АГ-144.1, </t>
    </r>
    <r>
      <rPr>
        <sz val="28"/>
        <rFont val="Arial Cyr"/>
        <charset val="204"/>
      </rPr>
      <t>мощностью до 120 Вт</t>
    </r>
  </si>
  <si>
    <t>Генератор трассировочный АГ-120ТМ, мощностью до 300 Вт</t>
  </si>
  <si>
    <t>Трассоискатель "Успех АГ-309.50Н"</t>
  </si>
  <si>
    <t>Трассоискатель "Успех АГ-309.50М" (морозоустойчивый)</t>
  </si>
  <si>
    <t>Трассоискатель с функцией сохранения GPS/ГЛОНАСС координат "Успех АГ-309.50К"</t>
  </si>
  <si>
    <t>Трассоискатель с цветным экраном "Успех АГ-309.50Ц"</t>
  </si>
  <si>
    <t>Трассоискатель "Успех АГ-428.50Н"</t>
  </si>
  <si>
    <t xml:space="preserve">Трассотечеискатель "Успех АТГ-425.50Н" </t>
  </si>
  <si>
    <t>00-Б0002079</t>
  </si>
  <si>
    <t>Директор ООО "НПО "ТЕХНО-АС"</t>
  </si>
  <si>
    <t>00-00018963</t>
  </si>
  <si>
    <t>00-00018964</t>
  </si>
  <si>
    <t>00-00002120</t>
  </si>
  <si>
    <t>00-00001737</t>
  </si>
  <si>
    <t>00-00001947</t>
  </si>
  <si>
    <t>00-00002102</t>
  </si>
  <si>
    <t xml:space="preserve">Генератор Атлет ГЗЧ 2500 </t>
  </si>
  <si>
    <t>______________________________</t>
  </si>
  <si>
    <t xml:space="preserve"> от 01.02.2024 г. </t>
  </si>
  <si>
    <r>
      <t>Кабель 4х0,4</t>
    </r>
    <r>
      <rPr>
        <sz val="28"/>
        <rFont val="Arial Cyr"/>
        <charset val="204"/>
      </rPr>
      <t xml:space="preserve"> (для термосопротивления к ИС-203.2,3,4)</t>
    </r>
  </si>
  <si>
    <t xml:space="preserve">Юридический адрес: 140402, Московская обл., г. Коломна, 
ул. Октябрьской революции, 406
Почтовый адрес: 140402, Московская область, г. Коломна, 
ул. Октябрьской революции, д.406 
Тел: (496) 615-13-59, 613-51-47, 615-48-07
E-mail: npo@technoac.ru
</t>
  </si>
  <si>
    <t>Кабелеискатель с цветным экраном и функцией сохранения GPS/ГЛОНАСС координат "Успех КБИ-309ЦК"</t>
  </si>
  <si>
    <t>Течеискатель "Успех АТП-424НД" с функцией пассивного обнаружения кабеля и с функцией диагностирования запорной арматуры</t>
  </si>
  <si>
    <t>Трассоискательс цветным экраном и функцией сохранения GPS/ГЛОНАСС координат " Успех АГ-309.15ЦК"</t>
  </si>
  <si>
    <t>Трассоискатель с цветным экраном и функцией сохранения GPS/ГЛОНАСС координат "Успех АГ-309.20ЦК"</t>
  </si>
  <si>
    <t xml:space="preserve">Трассоискатель с цветным экраном и функцией сохранения GPS/ГЛОНАСС координат " Успех АГ-309.30ЦК" </t>
  </si>
  <si>
    <t xml:space="preserve">Трассоискатель с цветным экраном и функцией сохранения GPS/ГЛОНАСС координат " Успех АГ-309.50ЦК" </t>
  </si>
  <si>
    <t xml:space="preserve">Трассоискатель с цветным экраном и функцией сохранения GPS/ГЛОНАСС координат " Успех АГ-309.60ЦК" </t>
  </si>
  <si>
    <t>Кабелеискатель c цветным экраном  и функцией сохранения  GPS/ГЛОНАСС координат "Успех-5Д"</t>
  </si>
  <si>
    <t>Трассоискатель с цветным экраном и функцией сохранения GPS/ГЛОНАСС координат "Успех 5.105Д"</t>
  </si>
  <si>
    <t>Трассоискатель с цветным экраном и функцией сохранения GPS/ГЛОНАСС координат "Успех 5.107Д"</t>
  </si>
  <si>
    <t>Трассоискатель с цветным экраном и функцией сохранения GPS/ГЛОНАСС координат "Успех 5.108Д"</t>
  </si>
  <si>
    <t>Трассоискатель с цветным экраном и функцией сохранения GPS/ГЛОНАСС координат "Атлет  5.120Д"</t>
  </si>
  <si>
    <t>Трассоискатель с функцией сохранения GPS/ГЛОНАСС координат "Успех 3.108Д"</t>
  </si>
  <si>
    <t>Комплект "Безопасность КДВ" минимальный</t>
  </si>
  <si>
    <t>Коплекты оборудования для охраны труда (КДВ)</t>
  </si>
  <si>
    <t>Комплект "Безопасность КДВ" базовый</t>
  </si>
  <si>
    <t>Комплект  "Безопасность  КДВ" оптимальный</t>
  </si>
  <si>
    <t>Комплект  "Безопасность  КДВ" максимальный</t>
  </si>
  <si>
    <t>00-Б0005239</t>
  </si>
  <si>
    <t>00-Б0005240</t>
  </si>
  <si>
    <t>00-Б0005241</t>
  </si>
  <si>
    <t>00-Б0005242</t>
  </si>
  <si>
    <t>00-Б0005243</t>
  </si>
  <si>
    <t>00-Б0005244</t>
  </si>
  <si>
    <t>00-Б0005245</t>
  </si>
  <si>
    <t>00-Б0005246</t>
  </si>
  <si>
    <t>00-Б0005247</t>
  </si>
  <si>
    <t>00-Б0005248</t>
  </si>
  <si>
    <t>00-Б0005249</t>
  </si>
  <si>
    <t>00-Б0005250</t>
  </si>
  <si>
    <t>00-Б0005251</t>
  </si>
  <si>
    <t>00-Б0005252</t>
  </si>
  <si>
    <t>00-Б0005253</t>
  </si>
  <si>
    <t>00-Б0005254</t>
  </si>
  <si>
    <t>00-Б0005255</t>
  </si>
  <si>
    <t>00-Б0005256</t>
  </si>
  <si>
    <t>Кабеледефектоискатель "Атлет ТЭК-2500"</t>
  </si>
  <si>
    <t>00-Б0005265</t>
  </si>
  <si>
    <t xml:space="preserve">Кабелетрассоискатель с цветным экраном и функцией сохранения GPS/ГЛОНАСС координат "Атлет АГ-319ЦК </t>
  </si>
  <si>
    <t xml:space="preserve">по запросу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</si>
</sst>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_-* #,##0\ &quot;р.&quot;_-;\-* #,##0\ &quot;р.&quot;_-;_-* &quot;-&quot;\ &quot;р.&quot;_-;_-@_-"/>
    <numFmt numFmtId="166" formatCode="_-* #,##0\ _р_._-;\-* #,##0\ _р_._-;_-* &quot;-&quot;\ _р_._-;_-@_-"/>
    <numFmt numFmtId="167" formatCode="_-* #,##0.0\ _р_._-;\-* #,##0.0\ _р_._-;_-* &quot;-&quot;\ _р_._-;_-@_-"/>
    <numFmt numFmtId="168" formatCode="#,##0.00;[Red]#,##0.00"/>
    <numFmt numFmtId="169" formatCode="#,##0.00\ _₽"/>
  </numFmts>
  <fonts count="44" x14ac:knownFonts="1">
    <font>
      <sz val="10"/>
      <name val="Arial Cyr"/>
      <charset val="204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8"/>
      <name val="Arial Cyr"/>
      <charset val="204"/>
    </font>
    <font>
      <sz val="24"/>
      <name val="Arial Cyr"/>
      <charset val="204"/>
    </font>
    <font>
      <b/>
      <sz val="28"/>
      <name val="Arial Cyr"/>
      <family val="2"/>
      <charset val="204"/>
    </font>
    <font>
      <b/>
      <sz val="28"/>
      <name val="Arial"/>
      <family val="2"/>
    </font>
    <font>
      <sz val="28"/>
      <name val="Arial Cyr"/>
      <family val="2"/>
      <charset val="204"/>
    </font>
    <font>
      <sz val="28"/>
      <name val="Arial Cyr"/>
      <charset val="204"/>
    </font>
    <font>
      <b/>
      <sz val="28"/>
      <name val="Arial Cyr"/>
      <charset val="204"/>
    </font>
    <font>
      <b/>
      <sz val="28"/>
      <name val="Times New Roman Cyr"/>
      <family val="1"/>
      <charset val="204"/>
    </font>
    <font>
      <b/>
      <i/>
      <sz val="28"/>
      <name val="Arial Cyr"/>
      <family val="2"/>
      <charset val="204"/>
    </font>
    <font>
      <sz val="28"/>
      <name val="Arial"/>
      <family val="2"/>
    </font>
    <font>
      <sz val="34"/>
      <name val="Arial Cyr"/>
      <charset val="204"/>
    </font>
    <font>
      <b/>
      <sz val="28"/>
      <color indexed="10"/>
      <name val="Arial Cyr"/>
      <charset val="204"/>
    </font>
    <font>
      <b/>
      <sz val="28"/>
      <color indexed="8"/>
      <name val="Arial Cyr"/>
      <charset val="204"/>
    </font>
    <font>
      <b/>
      <sz val="28"/>
      <name val="Arial"/>
      <family val="2"/>
      <charset val="204"/>
    </font>
    <font>
      <sz val="34"/>
      <color rgb="FFFF0000"/>
      <name val="Arial Cyr"/>
      <family val="2"/>
      <charset val="204"/>
    </font>
    <font>
      <sz val="28"/>
      <color theme="1"/>
      <name val="Arial Cyr"/>
      <charset val="204"/>
    </font>
    <font>
      <sz val="28"/>
      <color theme="1"/>
      <name val="Arial Cyr"/>
      <family val="2"/>
      <charset val="204"/>
    </font>
    <font>
      <b/>
      <i/>
      <sz val="28"/>
      <name val="Arial Cyr"/>
      <charset val="204"/>
    </font>
    <font>
      <i/>
      <sz val="10"/>
      <name val="Arial Cyr"/>
      <charset val="204"/>
    </font>
    <font>
      <sz val="8"/>
      <name val="Arial"/>
      <family val="2"/>
    </font>
    <font>
      <sz val="20"/>
      <name val="Tahoma"/>
      <family val="2"/>
      <charset val="204"/>
    </font>
    <font>
      <b/>
      <sz val="24"/>
      <name val="Arial Cyr"/>
      <charset val="204"/>
    </font>
    <font>
      <sz val="26"/>
      <name val="Arial Cyr"/>
      <charset val="204"/>
    </font>
    <font>
      <b/>
      <sz val="24"/>
      <name val="Arial"/>
      <family val="2"/>
      <charset val="204"/>
    </font>
    <font>
      <sz val="24"/>
      <name val="Tahoma"/>
      <family val="2"/>
      <charset val="204"/>
    </font>
    <font>
      <sz val="26"/>
      <name val="Tahoma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8">
    <xf numFmtId="0" fontId="0" fillId="0" borderId="0"/>
    <xf numFmtId="0" fontId="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3" fillId="4" borderId="1" applyNumberFormat="0" applyAlignment="0" applyProtection="0"/>
    <xf numFmtId="0" fontId="4" fillId="11" borderId="2" applyNumberFormat="0" applyAlignment="0" applyProtection="0"/>
    <xf numFmtId="0" fontId="5" fillId="11" borderId="1" applyNumberFormat="0" applyAlignment="0" applyProtection="0"/>
    <xf numFmtId="165" fontId="1" fillId="0" borderId="0" applyFon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6" applyNumberFormat="0" applyFill="0" applyAlignment="0" applyProtection="0"/>
    <xf numFmtId="0" fontId="10" fillId="12" borderId="7" applyNumberFormat="0" applyAlignment="0" applyProtection="0"/>
    <xf numFmtId="0" fontId="11" fillId="0" borderId="0" applyNumberFormat="0" applyFill="0" applyBorder="0" applyAlignment="0" applyProtection="0"/>
    <xf numFmtId="0" fontId="12" fillId="13" borderId="0" applyNumberFormat="0" applyBorder="0" applyAlignment="0" applyProtection="0"/>
    <xf numFmtId="0" fontId="13" fillId="2" borderId="0" applyNumberFormat="0" applyBorder="0" applyAlignment="0" applyProtection="0"/>
    <xf numFmtId="0" fontId="14" fillId="0" borderId="0" applyNumberFormat="0" applyFill="0" applyBorder="0" applyAlignment="0" applyProtection="0"/>
    <xf numFmtId="0" fontId="1" fillId="14" borderId="8" applyNumberFormat="0" applyFont="0" applyAlignment="0" applyProtection="0"/>
    <xf numFmtId="0" fontId="15" fillId="0" borderId="9" applyNumberFormat="0" applyFill="0" applyAlignment="0" applyProtection="0"/>
    <xf numFmtId="0" fontId="16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0" fontId="17" fillId="3" borderId="0" applyNumberFormat="0" applyBorder="0" applyAlignment="0" applyProtection="0"/>
    <xf numFmtId="0" fontId="37" fillId="0" borderId="0"/>
  </cellStyleXfs>
  <cellXfs count="534">
    <xf numFmtId="0" fontId="0" fillId="0" borderId="0" xfId="0"/>
    <xf numFmtId="168" fontId="22" fillId="0" borderId="14" xfId="0" applyNumberFormat="1" applyFont="1" applyBorder="1" applyAlignment="1" applyProtection="1">
      <alignment horizontal="center" vertical="center"/>
      <protection locked="0"/>
    </xf>
    <xf numFmtId="168" fontId="22" fillId="0" borderId="24" xfId="0" applyNumberFormat="1" applyFont="1" applyBorder="1" applyAlignment="1" applyProtection="1">
      <alignment horizontal="center" vertical="center"/>
      <protection locked="0"/>
    </xf>
    <xf numFmtId="168" fontId="22" fillId="0" borderId="19" xfId="0" applyNumberFormat="1" applyFont="1" applyBorder="1" applyAlignment="1" applyProtection="1">
      <alignment horizontal="center" vertical="center"/>
      <protection locked="0"/>
    </xf>
    <xf numFmtId="168" fontId="22" fillId="0" borderId="14" xfId="25" applyNumberFormat="1" applyFont="1" applyFill="1" applyBorder="1" applyAlignment="1" applyProtection="1">
      <alignment horizontal="center" vertical="center"/>
      <protection locked="0"/>
    </xf>
    <xf numFmtId="168" fontId="22" fillId="0" borderId="17" xfId="0" applyNumberFormat="1" applyFont="1" applyBorder="1" applyAlignment="1" applyProtection="1">
      <alignment horizontal="center" vertical="center"/>
      <protection locked="0"/>
    </xf>
    <xf numFmtId="168" fontId="22" fillId="0" borderId="17" xfId="11" applyNumberFormat="1" applyFont="1" applyFill="1" applyBorder="1" applyAlignment="1" applyProtection="1">
      <alignment horizontal="center" vertical="center"/>
      <protection locked="0"/>
    </xf>
    <xf numFmtId="168" fontId="22" fillId="0" borderId="14" xfId="11" applyNumberFormat="1" applyFont="1" applyFill="1" applyBorder="1" applyAlignment="1" applyProtection="1">
      <alignment horizontal="center" vertical="center"/>
      <protection locked="0"/>
    </xf>
    <xf numFmtId="168" fontId="22" fillId="0" borderId="19" xfId="11" applyNumberFormat="1" applyFont="1" applyFill="1" applyBorder="1" applyAlignment="1" applyProtection="1">
      <alignment horizontal="center" vertical="center"/>
      <protection locked="0"/>
    </xf>
    <xf numFmtId="167" fontId="22" fillId="0" borderId="15" xfId="11" applyNumberFormat="1" applyFont="1" applyFill="1" applyBorder="1" applyAlignment="1" applyProtection="1">
      <alignment horizontal="center" vertical="center"/>
      <protection locked="0"/>
    </xf>
    <xf numFmtId="168" fontId="22" fillId="0" borderId="25" xfId="0" applyNumberFormat="1" applyFont="1" applyBorder="1" applyAlignment="1" applyProtection="1">
      <alignment horizontal="center" vertical="center" wrapText="1"/>
      <protection locked="0"/>
    </xf>
    <xf numFmtId="165" fontId="22" fillId="0" borderId="16" xfId="11" applyFont="1" applyFill="1" applyBorder="1" applyAlignment="1" applyProtection="1">
      <alignment horizontal="center" vertical="center"/>
      <protection locked="0"/>
    </xf>
    <xf numFmtId="0" fontId="22" fillId="0" borderId="18" xfId="0" applyFont="1" applyBorder="1" applyAlignment="1" applyProtection="1">
      <alignment horizontal="center" vertical="center"/>
      <protection locked="0"/>
    </xf>
    <xf numFmtId="168" fontId="22" fillId="0" borderId="28" xfId="0" applyNumberFormat="1" applyFont="1" applyBorder="1" applyAlignment="1" applyProtection="1">
      <alignment horizontal="center" vertical="center"/>
      <protection locked="0"/>
    </xf>
    <xf numFmtId="168" fontId="22" fillId="0" borderId="16" xfId="0" applyNumberFormat="1" applyFont="1" applyBorder="1" applyAlignment="1" applyProtection="1">
      <alignment horizontal="center" vertical="center"/>
      <protection locked="0"/>
    </xf>
    <xf numFmtId="168" fontId="23" fillId="0" borderId="14" xfId="0" applyNumberFormat="1" applyFont="1" applyBorder="1" applyAlignment="1" applyProtection="1">
      <alignment horizontal="center" vertical="center"/>
      <protection locked="0"/>
    </xf>
    <xf numFmtId="168" fontId="23" fillId="0" borderId="17" xfId="0" applyNumberFormat="1" applyFont="1" applyBorder="1" applyAlignment="1">
      <alignment horizontal="center" vertical="center"/>
    </xf>
    <xf numFmtId="168" fontId="23" fillId="0" borderId="17" xfId="0" applyNumberFormat="1" applyFont="1" applyBorder="1" applyAlignment="1" applyProtection="1">
      <alignment horizontal="center" vertical="center"/>
      <protection locked="0"/>
    </xf>
    <xf numFmtId="168" fontId="23" fillId="0" borderId="14" xfId="0" applyNumberFormat="1" applyFont="1" applyBorder="1" applyAlignment="1">
      <alignment horizontal="center" vertical="center"/>
    </xf>
    <xf numFmtId="168" fontId="22" fillId="0" borderId="10" xfId="0" applyNumberFormat="1" applyFont="1" applyBorder="1" applyAlignment="1" applyProtection="1">
      <alignment horizontal="center" vertical="center"/>
      <protection locked="0"/>
    </xf>
    <xf numFmtId="168" fontId="22" fillId="0" borderId="42" xfId="0" applyNumberFormat="1" applyFont="1" applyBorder="1" applyAlignment="1" applyProtection="1">
      <alignment horizontal="center" vertical="center"/>
      <protection locked="0"/>
    </xf>
    <xf numFmtId="168" fontId="22" fillId="0" borderId="42" xfId="25" applyNumberFormat="1" applyFont="1" applyFill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 wrapText="1"/>
      <protection locked="0"/>
    </xf>
    <xf numFmtId="0" fontId="22" fillId="0" borderId="28" xfId="0" applyFont="1" applyBorder="1" applyAlignment="1" applyProtection="1">
      <alignment horizontal="center" vertical="center" wrapText="1"/>
      <protection locked="0"/>
    </xf>
    <xf numFmtId="0" fontId="22" fillId="0" borderId="25" xfId="0" applyFont="1" applyBorder="1" applyAlignment="1" applyProtection="1">
      <alignment horizontal="center" vertical="center"/>
      <protection locked="0"/>
    </xf>
    <xf numFmtId="168" fontId="23" fillId="0" borderId="14" xfId="11" applyNumberFormat="1" applyFont="1" applyFill="1" applyBorder="1" applyAlignment="1" applyProtection="1">
      <alignment horizontal="center" vertical="center"/>
      <protection locked="0"/>
    </xf>
    <xf numFmtId="168" fontId="22" fillId="0" borderId="24" xfId="11" applyNumberFormat="1" applyFont="1" applyFill="1" applyBorder="1" applyAlignment="1" applyProtection="1">
      <alignment horizontal="center" vertical="center"/>
      <protection locked="0"/>
    </xf>
    <xf numFmtId="168" fontId="22" fillId="0" borderId="15" xfId="11" applyNumberFormat="1" applyFont="1" applyFill="1" applyBorder="1" applyAlignment="1" applyProtection="1">
      <alignment horizontal="center" vertical="center"/>
      <protection locked="0"/>
    </xf>
    <xf numFmtId="168" fontId="22" fillId="0" borderId="22" xfId="0" applyNumberFormat="1" applyFont="1" applyBorder="1" applyAlignment="1" applyProtection="1">
      <alignment horizontal="center" vertical="center"/>
      <protection locked="0"/>
    </xf>
    <xf numFmtId="168" fontId="22" fillId="0" borderId="20" xfId="11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39" fillId="0" borderId="30" xfId="0" applyFont="1" applyBorder="1" applyAlignment="1">
      <alignment wrapText="1"/>
    </xf>
    <xf numFmtId="49" fontId="39" fillId="0" borderId="24" xfId="0" applyNumberFormat="1" applyFont="1" applyBorder="1" applyProtection="1"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0" fontId="22" fillId="0" borderId="24" xfId="0" applyFont="1" applyBorder="1" applyAlignment="1" applyProtection="1">
      <alignment horizontal="center" vertical="center"/>
      <protection locked="0"/>
    </xf>
    <xf numFmtId="49" fontId="39" fillId="0" borderId="14" xfId="0" applyNumberFormat="1" applyFont="1" applyBorder="1" applyAlignment="1" applyProtection="1">
      <alignment wrapText="1"/>
      <protection locked="0"/>
    </xf>
    <xf numFmtId="0" fontId="22" fillId="0" borderId="23" xfId="0" applyFont="1" applyBorder="1" applyAlignment="1" applyProtection="1">
      <alignment horizontal="center" vertical="center"/>
      <protection locked="0"/>
    </xf>
    <xf numFmtId="0" fontId="22" fillId="0" borderId="14" xfId="0" applyFont="1" applyBorder="1" applyAlignment="1" applyProtection="1">
      <alignment horizontal="center" vertical="center"/>
      <protection locked="0"/>
    </xf>
    <xf numFmtId="49" fontId="39" fillId="0" borderId="19" xfId="0" applyNumberFormat="1" applyFont="1" applyBorder="1" applyProtection="1">
      <protection locked="0"/>
    </xf>
    <xf numFmtId="168" fontId="23" fillId="0" borderId="27" xfId="0" applyNumberFormat="1" applyFont="1" applyBorder="1" applyAlignment="1" applyProtection="1">
      <alignment horizontal="center" vertical="center" wrapText="1"/>
      <protection locked="0"/>
    </xf>
    <xf numFmtId="49" fontId="24" fillId="0" borderId="31" xfId="0" applyNumberFormat="1" applyFont="1" applyBorder="1" applyProtection="1">
      <protection locked="0"/>
    </xf>
    <xf numFmtId="49" fontId="24" fillId="0" borderId="12" xfId="0" applyNumberFormat="1" applyFont="1" applyBorder="1" applyProtection="1">
      <protection locked="0"/>
    </xf>
    <xf numFmtId="49" fontId="39" fillId="0" borderId="14" xfId="0" applyNumberFormat="1" applyFont="1" applyBorder="1" applyProtection="1">
      <protection locked="0"/>
    </xf>
    <xf numFmtId="168" fontId="22" fillId="0" borderId="23" xfId="11" applyNumberFormat="1" applyFont="1" applyFill="1" applyBorder="1" applyAlignment="1" applyProtection="1">
      <alignment horizontal="center" vertical="center"/>
      <protection locked="0"/>
    </xf>
    <xf numFmtId="168" fontId="23" fillId="0" borderId="14" xfId="0" applyNumberFormat="1" applyFont="1" applyBorder="1" applyAlignment="1" applyProtection="1">
      <alignment horizontal="center" vertical="center" wrapText="1"/>
      <protection locked="0"/>
    </xf>
    <xf numFmtId="49" fontId="24" fillId="0" borderId="27" xfId="0" applyNumberFormat="1" applyFont="1" applyBorder="1" applyProtection="1">
      <protection locked="0"/>
    </xf>
    <xf numFmtId="168" fontId="22" fillId="0" borderId="13" xfId="0" applyNumberFormat="1" applyFont="1" applyBorder="1" applyAlignment="1" applyProtection="1">
      <alignment horizontal="center" vertical="center" wrapText="1"/>
      <protection locked="0"/>
    </xf>
    <xf numFmtId="168" fontId="23" fillId="0" borderId="18" xfId="0" applyNumberFormat="1" applyFont="1" applyBorder="1" applyAlignment="1" applyProtection="1">
      <alignment horizontal="center" vertical="center"/>
      <protection locked="0"/>
    </xf>
    <xf numFmtId="0" fontId="28" fillId="0" borderId="0" xfId="0" applyFont="1"/>
    <xf numFmtId="0" fontId="24" fillId="0" borderId="0" xfId="0" applyFont="1" applyAlignment="1">
      <alignment horizontal="center" vertical="center"/>
    </xf>
    <xf numFmtId="49" fontId="24" fillId="0" borderId="0" xfId="0" applyNumberFormat="1" applyFont="1"/>
    <xf numFmtId="0" fontId="20" fillId="0" borderId="0" xfId="0" applyFont="1" applyAlignment="1">
      <alignment vertical="center"/>
    </xf>
    <xf numFmtId="0" fontId="19" fillId="0" borderId="0" xfId="0" applyFont="1"/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0" fillId="0" borderId="0" xfId="0" applyFont="1" applyAlignment="1">
      <alignment horizontal="right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center" vertical="center"/>
    </xf>
    <xf numFmtId="0" fontId="24" fillId="0" borderId="0" xfId="0" applyFont="1" applyAlignment="1">
      <alignment vertical="center"/>
    </xf>
    <xf numFmtId="14" fontId="25" fillId="0" borderId="0" xfId="0" applyNumberFormat="1" applyFont="1" applyAlignment="1">
      <alignment horizontal="center" vertical="center"/>
    </xf>
    <xf numFmtId="0" fontId="24" fillId="0" borderId="11" xfId="0" applyFont="1" applyBorder="1" applyAlignment="1" applyProtection="1">
      <alignment horizontal="center" vertical="center"/>
      <protection locked="0"/>
    </xf>
    <xf numFmtId="0" fontId="20" fillId="0" borderId="11" xfId="0" applyFont="1" applyBorder="1" applyAlignment="1" applyProtection="1">
      <alignment horizontal="center" vertical="center"/>
      <protection locked="0"/>
    </xf>
    <xf numFmtId="49" fontId="24" fillId="0" borderId="11" xfId="0" applyNumberFormat="1" applyFont="1" applyBorder="1" applyProtection="1">
      <protection locked="0"/>
    </xf>
    <xf numFmtId="0" fontId="39" fillId="0" borderId="17" xfId="0" applyFont="1" applyBorder="1"/>
    <xf numFmtId="4" fontId="22" fillId="0" borderId="17" xfId="0" applyNumberFormat="1" applyFont="1" applyBorder="1" applyAlignment="1" applyProtection="1">
      <alignment horizontal="center" vertical="center"/>
      <protection locked="0"/>
    </xf>
    <xf numFmtId="4" fontId="23" fillId="0" borderId="17" xfId="0" applyNumberFormat="1" applyFont="1" applyBorder="1" applyAlignment="1" applyProtection="1">
      <alignment horizontal="center" vertical="center"/>
      <protection locked="0"/>
    </xf>
    <xf numFmtId="0" fontId="38" fillId="0" borderId="0" xfId="27" applyFont="1" applyAlignment="1">
      <alignment vertical="top" wrapText="1"/>
    </xf>
    <xf numFmtId="0" fontId="39" fillId="0" borderId="14" xfId="0" applyFont="1" applyBorder="1"/>
    <xf numFmtId="4" fontId="22" fillId="0" borderId="14" xfId="0" applyNumberFormat="1" applyFont="1" applyBorder="1" applyAlignment="1" applyProtection="1">
      <alignment horizontal="center" vertical="center"/>
      <protection locked="0"/>
    </xf>
    <xf numFmtId="4" fontId="23" fillId="0" borderId="14" xfId="0" applyNumberFormat="1" applyFont="1" applyBorder="1" applyAlignment="1" applyProtection="1">
      <alignment horizontal="center" vertical="center"/>
      <protection locked="0"/>
    </xf>
    <xf numFmtId="0" fontId="39" fillId="0" borderId="24" xfId="0" applyFont="1" applyBorder="1"/>
    <xf numFmtId="4" fontId="23" fillId="0" borderId="20" xfId="11" applyNumberFormat="1" applyFont="1" applyFill="1" applyBorder="1" applyAlignment="1" applyProtection="1">
      <alignment horizontal="center" vertical="center"/>
      <protection locked="0"/>
    </xf>
    <xf numFmtId="4" fontId="23" fillId="0" borderId="18" xfId="11" applyNumberFormat="1" applyFont="1" applyFill="1" applyBorder="1" applyAlignment="1" applyProtection="1">
      <alignment horizontal="center" vertical="center"/>
      <protection locked="0"/>
    </xf>
    <xf numFmtId="4" fontId="23" fillId="0" borderId="14" xfId="11" applyNumberFormat="1" applyFont="1" applyFill="1" applyBorder="1" applyAlignment="1" applyProtection="1">
      <alignment horizontal="center" vertical="center"/>
      <protection locked="0"/>
    </xf>
    <xf numFmtId="4" fontId="23" fillId="0" borderId="19" xfId="0" applyNumberFormat="1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5" xfId="0" applyFont="1" applyBorder="1" applyAlignment="1" applyProtection="1">
      <alignment horizontal="center" vertical="center"/>
      <protection locked="0"/>
    </xf>
    <xf numFmtId="4" fontId="22" fillId="0" borderId="19" xfId="0" applyNumberFormat="1" applyFont="1" applyBorder="1" applyAlignment="1" applyProtection="1">
      <alignment horizontal="center" vertical="center"/>
      <protection locked="0"/>
    </xf>
    <xf numFmtId="4" fontId="22" fillId="0" borderId="27" xfId="0" applyNumberFormat="1" applyFont="1" applyBorder="1" applyAlignment="1" applyProtection="1">
      <alignment horizontal="center" vertical="center"/>
      <protection locked="0"/>
    </xf>
    <xf numFmtId="49" fontId="24" fillId="0" borderId="34" xfId="0" applyNumberFormat="1" applyFont="1" applyBorder="1" applyProtection="1">
      <protection locked="0"/>
    </xf>
    <xf numFmtId="168" fontId="23" fillId="0" borderId="24" xfId="0" applyNumberFormat="1" applyFont="1" applyBorder="1" applyAlignment="1" applyProtection="1">
      <alignment horizontal="center" vertical="center"/>
      <protection locked="0"/>
    </xf>
    <xf numFmtId="168" fontId="23" fillId="0" borderId="20" xfId="0" applyNumberFormat="1" applyFont="1" applyBorder="1" applyAlignment="1" applyProtection="1">
      <alignment horizontal="center" vertical="center"/>
      <protection locked="0"/>
    </xf>
    <xf numFmtId="49" fontId="24" fillId="0" borderId="35" xfId="0" applyNumberFormat="1" applyFont="1" applyBorder="1" applyProtection="1">
      <protection locked="0"/>
    </xf>
    <xf numFmtId="0" fontId="24" fillId="0" borderId="13" xfId="0" applyFont="1" applyBorder="1" applyAlignment="1" applyProtection="1">
      <alignment vertical="center"/>
      <protection locked="0"/>
    </xf>
    <xf numFmtId="168" fontId="23" fillId="0" borderId="13" xfId="0" applyNumberFormat="1" applyFont="1" applyBorder="1" applyAlignment="1" applyProtection="1">
      <alignment horizontal="center" vertical="center" wrapText="1"/>
      <protection locked="0"/>
    </xf>
    <xf numFmtId="0" fontId="24" fillId="0" borderId="20" xfId="0" applyFont="1" applyBorder="1" applyAlignment="1" applyProtection="1">
      <alignment vertical="center"/>
      <protection locked="0"/>
    </xf>
    <xf numFmtId="168" fontId="23" fillId="0" borderId="20" xfId="0" applyNumberFormat="1" applyFont="1" applyBorder="1" applyAlignment="1" applyProtection="1">
      <alignment horizontal="center" vertical="center" wrapText="1"/>
      <protection locked="0"/>
    </xf>
    <xf numFmtId="168" fontId="23" fillId="0" borderId="19" xfId="0" applyNumberFormat="1" applyFont="1" applyBorder="1" applyAlignment="1" applyProtection="1">
      <alignment horizontal="center" vertical="center"/>
      <protection locked="0"/>
    </xf>
    <xf numFmtId="168" fontId="23" fillId="0" borderId="17" xfId="0" applyNumberFormat="1" applyFont="1" applyBorder="1" applyAlignment="1" applyProtection="1">
      <alignment horizontal="center" vertical="center" wrapText="1"/>
      <protection locked="0"/>
    </xf>
    <xf numFmtId="0" fontId="39" fillId="0" borderId="18" xfId="0" applyFont="1" applyBorder="1"/>
    <xf numFmtId="168" fontId="23" fillId="0" borderId="14" xfId="25" applyNumberFormat="1" applyFont="1" applyFill="1" applyBorder="1" applyAlignment="1" applyProtection="1">
      <alignment horizontal="center" vertical="center"/>
      <protection locked="0"/>
    </xf>
    <xf numFmtId="168" fontId="23" fillId="0" borderId="43" xfId="0" applyNumberFormat="1" applyFont="1" applyBorder="1" applyAlignment="1" applyProtection="1">
      <alignment horizontal="center" vertical="center"/>
      <protection locked="0"/>
    </xf>
    <xf numFmtId="49" fontId="24" fillId="0" borderId="19" xfId="0" applyNumberFormat="1" applyFont="1" applyBorder="1" applyProtection="1">
      <protection locked="0"/>
    </xf>
    <xf numFmtId="0" fontId="20" fillId="0" borderId="27" xfId="0" applyFont="1" applyBorder="1" applyAlignment="1" applyProtection="1">
      <alignment horizontal="center" vertical="center"/>
      <protection locked="0"/>
    </xf>
    <xf numFmtId="0" fontId="39" fillId="0" borderId="19" xfId="0" applyFont="1" applyBorder="1"/>
    <xf numFmtId="167" fontId="22" fillId="0" borderId="11" xfId="25" applyNumberFormat="1" applyFont="1" applyFill="1" applyBorder="1" applyAlignment="1" applyProtection="1">
      <alignment horizontal="center" vertical="center"/>
      <protection locked="0"/>
    </xf>
    <xf numFmtId="49" fontId="39" fillId="0" borderId="31" xfId="0" applyNumberFormat="1" applyFont="1" applyBorder="1" applyProtection="1">
      <protection locked="0"/>
    </xf>
    <xf numFmtId="167" fontId="22" fillId="0" borderId="16" xfId="25" applyNumberFormat="1" applyFont="1" applyFill="1" applyBorder="1" applyAlignment="1" applyProtection="1">
      <alignment horizontal="center" vertical="center"/>
      <protection locked="0"/>
    </xf>
    <xf numFmtId="49" fontId="24" fillId="0" borderId="14" xfId="0" applyNumberFormat="1" applyFont="1" applyBorder="1" applyProtection="1">
      <protection locked="0"/>
    </xf>
    <xf numFmtId="168" fontId="22" fillId="0" borderId="24" xfId="25" applyNumberFormat="1" applyFont="1" applyFill="1" applyBorder="1" applyAlignment="1" applyProtection="1">
      <alignment horizontal="center" vertical="center"/>
      <protection locked="0"/>
    </xf>
    <xf numFmtId="168" fontId="22" fillId="0" borderId="14" xfId="0" applyNumberFormat="1" applyFont="1" applyBorder="1" applyAlignment="1">
      <alignment horizontal="center" vertical="center"/>
    </xf>
    <xf numFmtId="168" fontId="22" fillId="0" borderId="26" xfId="25" applyNumberFormat="1" applyFont="1" applyFill="1" applyBorder="1" applyAlignment="1" applyProtection="1">
      <alignment horizontal="center" vertical="center"/>
      <protection locked="0"/>
    </xf>
    <xf numFmtId="168" fontId="27" fillId="0" borderId="18" xfId="0" applyNumberFormat="1" applyFont="1" applyBorder="1" applyAlignment="1" applyProtection="1">
      <alignment horizontal="center" vertical="center"/>
      <protection locked="0"/>
    </xf>
    <xf numFmtId="168" fontId="22" fillId="0" borderId="18" xfId="0" applyNumberFormat="1" applyFont="1" applyBorder="1" applyAlignment="1">
      <alignment horizontal="center" vertical="center"/>
    </xf>
    <xf numFmtId="168" fontId="22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 applyProtection="1">
      <alignment horizontal="center" vertical="center"/>
      <protection locked="0"/>
    </xf>
    <xf numFmtId="0" fontId="24" fillId="0" borderId="11" xfId="0" applyFont="1" applyBorder="1" applyAlignment="1">
      <alignment horizontal="center" vertical="center"/>
    </xf>
    <xf numFmtId="49" fontId="24" fillId="0" borderId="12" xfId="0" applyNumberFormat="1" applyFont="1" applyBorder="1"/>
    <xf numFmtId="0" fontId="27" fillId="0" borderId="27" xfId="0" applyFont="1" applyBorder="1" applyAlignment="1" applyProtection="1">
      <alignment horizontal="center" vertical="center"/>
      <protection locked="0"/>
    </xf>
    <xf numFmtId="49" fontId="24" fillId="0" borderId="11" xfId="0" applyNumberFormat="1" applyFont="1" applyBorder="1"/>
    <xf numFmtId="49" fontId="24" fillId="0" borderId="35" xfId="0" applyNumberFormat="1" applyFont="1" applyBorder="1"/>
    <xf numFmtId="49" fontId="24" fillId="0" borderId="27" xfId="0" applyNumberFormat="1" applyFont="1" applyBorder="1"/>
    <xf numFmtId="49" fontId="39" fillId="0" borderId="21" xfId="0" applyNumberFormat="1" applyFont="1" applyBorder="1"/>
    <xf numFmtId="49" fontId="39" fillId="0" borderId="38" xfId="0" applyNumberFormat="1" applyFont="1" applyBorder="1"/>
    <xf numFmtId="168" fontId="22" fillId="0" borderId="27" xfId="0" applyNumberFormat="1" applyFont="1" applyBorder="1" applyAlignment="1" applyProtection="1">
      <alignment horizontal="center" vertical="center"/>
      <protection locked="0"/>
    </xf>
    <xf numFmtId="0" fontId="24" fillId="0" borderId="17" xfId="0" applyFont="1" applyBorder="1" applyAlignment="1">
      <alignment horizontal="center" vertical="center"/>
    </xf>
    <xf numFmtId="0" fontId="39" fillId="0" borderId="13" xfId="0" applyFont="1" applyBorder="1"/>
    <xf numFmtId="168" fontId="22" fillId="0" borderId="19" xfId="25" applyNumberFormat="1" applyFont="1" applyFill="1" applyBorder="1" applyAlignment="1" applyProtection="1">
      <alignment horizontal="center" vertical="center"/>
      <protection locked="0"/>
    </xf>
    <xf numFmtId="168" fontId="22" fillId="0" borderId="21" xfId="0" applyNumberFormat="1" applyFont="1" applyBorder="1" applyAlignment="1" applyProtection="1">
      <alignment horizontal="center" vertical="center"/>
      <protection locked="0"/>
    </xf>
    <xf numFmtId="168" fontId="22" fillId="0" borderId="27" xfId="25" applyNumberFormat="1" applyFont="1" applyFill="1" applyBorder="1" applyAlignment="1" applyProtection="1">
      <alignment horizontal="center" vertical="center"/>
      <protection locked="0"/>
    </xf>
    <xf numFmtId="49" fontId="39" fillId="0" borderId="17" xfId="0" applyNumberFormat="1" applyFont="1" applyBorder="1" applyProtection="1">
      <protection locked="0"/>
    </xf>
    <xf numFmtId="49" fontId="39" fillId="0" borderId="11" xfId="0" applyNumberFormat="1" applyFont="1" applyBorder="1" applyProtection="1">
      <protection locked="0"/>
    </xf>
    <xf numFmtId="49" fontId="39" fillId="0" borderId="18" xfId="0" applyNumberFormat="1" applyFont="1" applyBorder="1" applyProtection="1">
      <protection locked="0"/>
    </xf>
    <xf numFmtId="168" fontId="22" fillId="0" borderId="18" xfId="11" applyNumberFormat="1" applyFont="1" applyFill="1" applyBorder="1" applyAlignment="1" applyProtection="1">
      <alignment horizontal="center" vertical="center"/>
      <protection locked="0"/>
    </xf>
    <xf numFmtId="169" fontId="22" fillId="0" borderId="24" xfId="0" applyNumberFormat="1" applyFont="1" applyBorder="1" applyAlignment="1" applyProtection="1">
      <alignment horizontal="center" vertical="center"/>
      <protection locked="0"/>
    </xf>
    <xf numFmtId="0" fontId="24" fillId="0" borderId="20" xfId="0" applyFont="1" applyBorder="1" applyAlignment="1" applyProtection="1">
      <alignment vertical="center" wrapText="1"/>
      <protection locked="0"/>
    </xf>
    <xf numFmtId="169" fontId="22" fillId="0" borderId="14" xfId="0" applyNumberFormat="1" applyFont="1" applyBorder="1" applyAlignment="1" applyProtection="1">
      <alignment horizontal="center" vertical="center"/>
      <protection locked="0"/>
    </xf>
    <xf numFmtId="0" fontId="24" fillId="0" borderId="27" xfId="0" applyFont="1" applyBorder="1" applyAlignment="1" applyProtection="1">
      <alignment vertical="center" wrapText="1"/>
      <protection locked="0"/>
    </xf>
    <xf numFmtId="49" fontId="39" fillId="0" borderId="18" xfId="0" applyNumberFormat="1" applyFont="1" applyBorder="1" applyAlignment="1" applyProtection="1">
      <alignment wrapText="1"/>
      <protection locked="0"/>
    </xf>
    <xf numFmtId="0" fontId="24" fillId="0" borderId="11" xfId="0" applyFont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24" fillId="0" borderId="12" xfId="0" applyFont="1" applyBorder="1" applyAlignment="1">
      <alignment horizontal="center" vertical="center"/>
    </xf>
    <xf numFmtId="49" fontId="24" fillId="0" borderId="28" xfId="0" applyNumberFormat="1" applyFont="1" applyBorder="1"/>
    <xf numFmtId="49" fontId="24" fillId="0" borderId="10" xfId="0" applyNumberFormat="1" applyFont="1" applyBorder="1" applyProtection="1">
      <protection locked="0"/>
    </xf>
    <xf numFmtId="0" fontId="24" fillId="0" borderId="12" xfId="0" applyFont="1" applyBorder="1" applyAlignment="1" applyProtection="1">
      <alignment horizontal="center" vertical="center"/>
      <protection locked="0"/>
    </xf>
    <xf numFmtId="168" fontId="23" fillId="0" borderId="17" xfId="11" applyNumberFormat="1" applyFont="1" applyFill="1" applyBorder="1" applyAlignment="1" applyProtection="1">
      <alignment horizontal="center" vertical="center"/>
      <protection locked="0"/>
    </xf>
    <xf numFmtId="168" fontId="23" fillId="0" borderId="24" xfId="11" applyNumberFormat="1" applyFont="1" applyFill="1" applyBorder="1" applyAlignment="1" applyProtection="1">
      <alignment horizontal="center" vertical="center"/>
      <protection locked="0"/>
    </xf>
    <xf numFmtId="168" fontId="23" fillId="0" borderId="19" xfId="11" applyNumberFormat="1" applyFont="1" applyFill="1" applyBorder="1" applyAlignment="1" applyProtection="1">
      <alignment horizontal="center" vertical="center"/>
      <protection locked="0"/>
    </xf>
    <xf numFmtId="168" fontId="23" fillId="0" borderId="18" xfId="11" applyNumberFormat="1" applyFont="1" applyFill="1" applyBorder="1" applyAlignment="1" applyProtection="1">
      <alignment horizontal="center" vertical="center"/>
      <protection locked="0"/>
    </xf>
    <xf numFmtId="168" fontId="33" fillId="0" borderId="14" xfId="11" applyNumberFormat="1" applyFont="1" applyFill="1" applyBorder="1" applyAlignment="1" applyProtection="1">
      <alignment horizontal="center" vertical="center"/>
      <protection locked="0"/>
    </xf>
    <xf numFmtId="0" fontId="32" fillId="0" borderId="0" xfId="0" applyFont="1"/>
    <xf numFmtId="168" fontId="33" fillId="0" borderId="14" xfId="0" applyNumberFormat="1" applyFont="1" applyBorder="1" applyAlignment="1" applyProtection="1">
      <alignment horizontal="center" vertical="center"/>
      <protection locked="0"/>
    </xf>
    <xf numFmtId="49" fontId="39" fillId="0" borderId="33" xfId="0" applyNumberFormat="1" applyFont="1" applyBorder="1" applyProtection="1">
      <protection locked="0"/>
    </xf>
    <xf numFmtId="0" fontId="39" fillId="0" borderId="37" xfId="0" applyFont="1" applyBorder="1" applyAlignment="1">
      <alignment wrapText="1"/>
    </xf>
    <xf numFmtId="168" fontId="23" fillId="0" borderId="27" xfId="11" applyNumberFormat="1" applyFont="1" applyFill="1" applyBorder="1" applyAlignment="1" applyProtection="1">
      <alignment horizontal="center" vertical="center"/>
      <protection locked="0"/>
    </xf>
    <xf numFmtId="168" fontId="23" fillId="0" borderId="18" xfId="0" applyNumberFormat="1" applyFont="1" applyBorder="1" applyAlignment="1" applyProtection="1">
      <alignment horizontal="center" vertical="center" wrapText="1"/>
      <protection locked="0"/>
    </xf>
    <xf numFmtId="168" fontId="23" fillId="0" borderId="19" xfId="0" applyNumberFormat="1" applyFont="1" applyBorder="1" applyAlignment="1" applyProtection="1">
      <alignment horizontal="center" vertical="center" wrapText="1"/>
      <protection locked="0"/>
    </xf>
    <xf numFmtId="168" fontId="22" fillId="0" borderId="26" xfId="0" applyNumberFormat="1" applyFont="1" applyBorder="1" applyAlignment="1" applyProtection="1">
      <alignment horizontal="center" vertical="center"/>
      <protection locked="0"/>
    </xf>
    <xf numFmtId="0" fontId="24" fillId="0" borderId="27" xfId="0" applyFont="1" applyBorder="1" applyAlignment="1" applyProtection="1">
      <alignment vertical="center"/>
      <protection locked="0"/>
    </xf>
    <xf numFmtId="0" fontId="24" fillId="0" borderId="20" xfId="0" applyFont="1" applyBorder="1" applyAlignment="1" applyProtection="1">
      <alignment horizontal="center" vertical="center" wrapText="1"/>
      <protection locked="0"/>
    </xf>
    <xf numFmtId="168" fontId="22" fillId="0" borderId="13" xfId="0" applyNumberFormat="1" applyFont="1" applyBorder="1" applyAlignment="1" applyProtection="1">
      <alignment horizontal="center" vertical="center"/>
      <protection locked="0"/>
    </xf>
    <xf numFmtId="0" fontId="39" fillId="0" borderId="37" xfId="0" applyFont="1" applyBorder="1"/>
    <xf numFmtId="49" fontId="24" fillId="0" borderId="35" xfId="0" applyNumberFormat="1" applyFont="1" applyBorder="1" applyAlignment="1" applyProtection="1">
      <alignment wrapText="1"/>
      <protection locked="0"/>
    </xf>
    <xf numFmtId="168" fontId="22" fillId="0" borderId="0" xfId="0" applyNumberFormat="1" applyFont="1" applyAlignment="1" applyProtection="1">
      <alignment horizontal="center" vertical="center"/>
      <protection locked="0"/>
    </xf>
    <xf numFmtId="168" fontId="22" fillId="0" borderId="26" xfId="11" applyNumberFormat="1" applyFont="1" applyFill="1" applyBorder="1" applyAlignment="1" applyProtection="1">
      <alignment horizontal="center" vertical="center"/>
      <protection locked="0"/>
    </xf>
    <xf numFmtId="165" fontId="22" fillId="0" borderId="11" xfId="11" applyFont="1" applyFill="1" applyBorder="1" applyAlignment="1" applyProtection="1">
      <alignment horizontal="center" vertical="center"/>
      <protection locked="0"/>
    </xf>
    <xf numFmtId="168" fontId="23" fillId="0" borderId="19" xfId="0" applyNumberFormat="1" applyFont="1" applyBorder="1" applyAlignment="1">
      <alignment horizontal="center" vertical="center"/>
    </xf>
    <xf numFmtId="168" fontId="34" fillId="0" borderId="14" xfId="0" applyNumberFormat="1" applyFont="1" applyBorder="1" applyAlignment="1" applyProtection="1">
      <alignment horizontal="center" vertical="center"/>
      <protection locked="0"/>
    </xf>
    <xf numFmtId="168" fontId="34" fillId="0" borderId="24" xfId="11" applyNumberFormat="1" applyFont="1" applyFill="1" applyBorder="1" applyAlignment="1" applyProtection="1">
      <alignment horizontal="center" vertical="center"/>
      <protection locked="0"/>
    </xf>
    <xf numFmtId="168" fontId="34" fillId="0" borderId="14" xfId="11" applyNumberFormat="1" applyFont="1" applyFill="1" applyBorder="1" applyAlignment="1" applyProtection="1">
      <alignment horizontal="center" vertical="center"/>
      <protection locked="0"/>
    </xf>
    <xf numFmtId="168" fontId="34" fillId="0" borderId="18" xfId="11" applyNumberFormat="1" applyFont="1" applyFill="1" applyBorder="1" applyAlignment="1" applyProtection="1">
      <alignment horizontal="center" vertical="center"/>
      <protection locked="0"/>
    </xf>
    <xf numFmtId="0" fontId="28" fillId="0" borderId="0" xfId="0" applyFont="1" applyAlignment="1">
      <alignment horizontal="center" vertical="center"/>
    </xf>
    <xf numFmtId="49" fontId="28" fillId="0" borderId="0" xfId="0" applyNumberFormat="1" applyFont="1"/>
    <xf numFmtId="0" fontId="23" fillId="0" borderId="0" xfId="0" applyFont="1" applyAlignment="1">
      <alignment horizontal="center" vertical="center"/>
    </xf>
    <xf numFmtId="0" fontId="23" fillId="0" borderId="0" xfId="0" applyFont="1" applyAlignment="1" applyProtection="1">
      <alignment vertical="center"/>
      <protection locked="0"/>
    </xf>
    <xf numFmtId="0" fontId="23" fillId="0" borderId="0" xfId="0" applyFont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center" vertical="center"/>
      <protection locked="0"/>
    </xf>
    <xf numFmtId="49" fontId="24" fillId="0" borderId="0" xfId="0" applyNumberFormat="1" applyFont="1" applyProtection="1">
      <protection locked="0"/>
    </xf>
    <xf numFmtId="0" fontId="22" fillId="0" borderId="0" xfId="0" applyFont="1" applyAlignment="1">
      <alignment horizontal="center" vertical="center"/>
    </xf>
    <xf numFmtId="4" fontId="22" fillId="0" borderId="24" xfId="0" applyNumberFormat="1" applyFont="1" applyBorder="1" applyAlignment="1" applyProtection="1">
      <alignment horizontal="center" vertical="center"/>
      <protection locked="0"/>
    </xf>
    <xf numFmtId="0" fontId="22" fillId="0" borderId="30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left" vertical="center"/>
      <protection locked="0"/>
    </xf>
    <xf numFmtId="0" fontId="24" fillId="0" borderId="20" xfId="0" applyFont="1" applyBorder="1" applyAlignment="1" applyProtection="1">
      <alignment horizontal="center" vertical="center"/>
      <protection locked="0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27" xfId="0" applyFont="1" applyBorder="1" applyAlignment="1" applyProtection="1">
      <alignment horizontal="center" vertical="center"/>
      <protection locked="0"/>
    </xf>
    <xf numFmtId="0" fontId="22" fillId="0" borderId="28" xfId="0" applyFont="1" applyBorder="1" applyAlignment="1" applyProtection="1">
      <alignment horizontal="center" vertical="center"/>
      <protection locked="0"/>
    </xf>
    <xf numFmtId="0" fontId="24" fillId="0" borderId="13" xfId="0" applyFont="1" applyBorder="1" applyAlignment="1">
      <alignment horizontal="center" vertical="center"/>
    </xf>
    <xf numFmtId="0" fontId="24" fillId="0" borderId="35" xfId="0" applyFont="1" applyBorder="1" applyAlignment="1" applyProtection="1">
      <alignment horizontal="center" vertical="center"/>
      <protection locked="0"/>
    </xf>
    <xf numFmtId="0" fontId="22" fillId="0" borderId="33" xfId="0" applyFont="1" applyBorder="1" applyAlignment="1" applyProtection="1">
      <alignment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168" fontId="23" fillId="0" borderId="23" xfId="0" applyNumberFormat="1" applyFont="1" applyBorder="1" applyAlignment="1" applyProtection="1">
      <alignment horizontal="center" vertical="center"/>
      <protection locked="0"/>
    </xf>
    <xf numFmtId="0" fontId="24" fillId="0" borderId="31" xfId="0" applyFont="1" applyBorder="1" applyAlignment="1" applyProtection="1">
      <alignment horizontal="center" vertical="center"/>
      <protection locked="0"/>
    </xf>
    <xf numFmtId="168" fontId="22" fillId="0" borderId="23" xfId="0" applyNumberFormat="1" applyFont="1" applyBorder="1" applyAlignment="1" applyProtection="1">
      <alignment horizontal="center" vertical="center"/>
      <protection locked="0"/>
    </xf>
    <xf numFmtId="0" fontId="24" fillId="0" borderId="34" xfId="0" applyFont="1" applyBorder="1" applyAlignment="1" applyProtection="1">
      <alignment horizontal="center" vertical="center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42" fillId="0" borderId="0" xfId="27" applyFont="1" applyAlignment="1">
      <alignment vertical="top" wrapText="1"/>
    </xf>
    <xf numFmtId="0" fontId="43" fillId="0" borderId="0" xfId="27" applyFont="1" applyAlignment="1">
      <alignment vertical="top" wrapText="1"/>
    </xf>
    <xf numFmtId="0" fontId="40" fillId="0" borderId="0" xfId="0" applyFont="1"/>
    <xf numFmtId="0" fontId="22" fillId="0" borderId="36" xfId="0" applyFont="1" applyBorder="1" applyAlignment="1" applyProtection="1">
      <alignment horizontal="left" vertical="center"/>
      <protection locked="0"/>
    </xf>
    <xf numFmtId="0" fontId="41" fillId="0" borderId="24" xfId="0" applyFont="1" applyBorder="1"/>
    <xf numFmtId="0" fontId="22" fillId="0" borderId="45" xfId="0" applyFont="1" applyBorder="1" applyAlignment="1" applyProtection="1">
      <alignment vertical="center"/>
      <protection locked="0"/>
    </xf>
    <xf numFmtId="0" fontId="24" fillId="0" borderId="35" xfId="0" applyFont="1" applyBorder="1" applyAlignment="1" applyProtection="1">
      <alignment vertical="center"/>
      <protection locked="0"/>
    </xf>
    <xf numFmtId="49" fontId="39" fillId="0" borderId="24" xfId="0" applyNumberFormat="1" applyFont="1" applyBorder="1" applyAlignment="1" applyProtection="1">
      <alignment wrapText="1"/>
      <protection locked="0"/>
    </xf>
    <xf numFmtId="0" fontId="39" fillId="0" borderId="14" xfId="0" applyFont="1" applyBorder="1" applyAlignment="1">
      <alignment wrapText="1"/>
    </xf>
    <xf numFmtId="0" fontId="39" fillId="0" borderId="19" xfId="0" applyFont="1" applyBorder="1" applyAlignment="1">
      <alignment wrapText="1"/>
    </xf>
    <xf numFmtId="0" fontId="39" fillId="0" borderId="30" xfId="0" applyFont="1" applyBorder="1"/>
    <xf numFmtId="0" fontId="39" fillId="0" borderId="33" xfId="0" applyFont="1" applyBorder="1" applyAlignment="1">
      <alignment wrapText="1"/>
    </xf>
    <xf numFmtId="0" fontId="24" fillId="0" borderId="35" xfId="0" applyFont="1" applyBorder="1" applyAlignment="1" applyProtection="1">
      <alignment horizontal="center" vertical="center" wrapText="1"/>
      <protection locked="0"/>
    </xf>
    <xf numFmtId="168" fontId="34" fillId="0" borderId="26" xfId="0" applyNumberFormat="1" applyFont="1" applyBorder="1" applyAlignment="1" applyProtection="1">
      <alignment horizontal="center" vertical="center" wrapText="1"/>
      <protection locked="0"/>
    </xf>
    <xf numFmtId="168" fontId="34" fillId="0" borderId="20" xfId="11" applyNumberFormat="1" applyFont="1" applyFill="1" applyBorder="1" applyAlignment="1" applyProtection="1">
      <alignment horizontal="center" vertical="center"/>
      <protection locked="0"/>
    </xf>
    <xf numFmtId="0" fontId="39" fillId="0" borderId="32" xfId="0" applyFont="1" applyBorder="1"/>
    <xf numFmtId="169" fontId="23" fillId="0" borderId="17" xfId="0" applyNumberFormat="1" applyFont="1" applyBorder="1" applyAlignment="1">
      <alignment vertical="center"/>
    </xf>
    <xf numFmtId="169" fontId="23" fillId="0" borderId="21" xfId="0" applyNumberFormat="1" applyFont="1" applyBorder="1" applyAlignment="1">
      <alignment vertical="center"/>
    </xf>
    <xf numFmtId="169" fontId="23" fillId="0" borderId="14" xfId="0" applyNumberFormat="1" applyFont="1" applyBorder="1" applyAlignment="1">
      <alignment vertical="center"/>
    </xf>
    <xf numFmtId="169" fontId="23" fillId="0" borderId="23" xfId="0" applyNumberFormat="1" applyFont="1" applyBorder="1" applyAlignment="1">
      <alignment vertical="center"/>
    </xf>
    <xf numFmtId="49" fontId="39" fillId="0" borderId="37" xfId="0" applyNumberFormat="1" applyFont="1" applyBorder="1" applyProtection="1">
      <protection locked="0"/>
    </xf>
    <xf numFmtId="169" fontId="23" fillId="0" borderId="19" xfId="0" applyNumberFormat="1" applyFont="1" applyBorder="1" applyAlignment="1">
      <alignment vertical="center"/>
    </xf>
    <xf numFmtId="169" fontId="23" fillId="0" borderId="38" xfId="0" applyNumberFormat="1" applyFont="1" applyBorder="1" applyAlignment="1" applyProtection="1">
      <alignment vertical="center"/>
      <protection locked="0"/>
    </xf>
    <xf numFmtId="2" fontId="27" fillId="0" borderId="27" xfId="0" applyNumberFormat="1" applyFont="1" applyBorder="1" applyAlignment="1" applyProtection="1">
      <alignment horizontal="center" vertical="center"/>
      <protection locked="0"/>
    </xf>
    <xf numFmtId="49" fontId="39" fillId="0" borderId="30" xfId="0" applyNumberFormat="1" applyFont="1" applyBorder="1" applyProtection="1">
      <protection locked="0"/>
    </xf>
    <xf numFmtId="168" fontId="22" fillId="0" borderId="18" xfId="0" applyNumberFormat="1" applyFont="1" applyBorder="1" applyAlignment="1" applyProtection="1">
      <alignment horizontal="center" vertical="center"/>
      <protection locked="0"/>
    </xf>
    <xf numFmtId="0" fontId="27" fillId="0" borderId="20" xfId="0" applyFont="1" applyBorder="1" applyAlignment="1" applyProtection="1">
      <alignment horizontal="center" vertical="center"/>
      <protection locked="0"/>
    </xf>
    <xf numFmtId="168" fontId="22" fillId="0" borderId="38" xfId="0" applyNumberFormat="1" applyFont="1" applyBorder="1" applyAlignment="1" applyProtection="1">
      <alignment horizontal="center" vertical="center"/>
      <protection locked="0"/>
    </xf>
    <xf numFmtId="49" fontId="24" fillId="0" borderId="34" xfId="0" applyNumberFormat="1" applyFont="1" applyBorder="1"/>
    <xf numFmtId="168" fontId="22" fillId="0" borderId="61" xfId="0" applyNumberFormat="1" applyFont="1" applyBorder="1" applyAlignment="1" applyProtection="1">
      <alignment horizontal="center" vertical="center"/>
      <protection locked="0"/>
    </xf>
    <xf numFmtId="0" fontId="27" fillId="0" borderId="61" xfId="0" applyFont="1" applyBorder="1" applyAlignment="1" applyProtection="1">
      <alignment horizontal="center" vertical="center"/>
      <protection locked="0"/>
    </xf>
    <xf numFmtId="0" fontId="27" fillId="0" borderId="13" xfId="0" applyFont="1" applyBorder="1" applyAlignment="1" applyProtection="1">
      <alignment horizontal="center" vertical="center"/>
      <protection locked="0"/>
    </xf>
    <xf numFmtId="168" fontId="22" fillId="0" borderId="62" xfId="0" applyNumberFormat="1" applyFont="1" applyBorder="1" applyAlignment="1" applyProtection="1">
      <alignment horizontal="center" vertical="center"/>
      <protection locked="0"/>
    </xf>
    <xf numFmtId="0" fontId="27" fillId="0" borderId="63" xfId="0" applyFont="1" applyBorder="1" applyAlignment="1" applyProtection="1">
      <alignment horizontal="center" vertical="center"/>
      <protection locked="0"/>
    </xf>
    <xf numFmtId="168" fontId="22" fillId="0" borderId="20" xfId="0" applyNumberFormat="1" applyFont="1" applyBorder="1" applyAlignment="1" applyProtection="1">
      <alignment horizontal="center" vertical="center"/>
      <protection locked="0"/>
    </xf>
    <xf numFmtId="49" fontId="39" fillId="0" borderId="49" xfId="0" applyNumberFormat="1" applyFont="1" applyBorder="1" applyProtection="1">
      <protection locked="0"/>
    </xf>
    <xf numFmtId="49" fontId="39" fillId="0" borderId="50" xfId="0" applyNumberFormat="1" applyFont="1" applyBorder="1" applyProtection="1">
      <protection locked="0"/>
    </xf>
    <xf numFmtId="49" fontId="39" fillId="0" borderId="51" xfId="0" applyNumberFormat="1" applyFont="1" applyBorder="1" applyProtection="1">
      <protection locked="0"/>
    </xf>
    <xf numFmtId="49" fontId="24" fillId="0" borderId="31" xfId="0" applyNumberFormat="1" applyFont="1" applyBorder="1"/>
    <xf numFmtId="49" fontId="39" fillId="0" borderId="32" xfId="0" applyNumberFormat="1" applyFont="1" applyBorder="1" applyProtection="1">
      <protection locked="0"/>
    </xf>
    <xf numFmtId="0" fontId="27" fillId="0" borderId="14" xfId="0" applyFont="1" applyBorder="1" applyAlignment="1" applyProtection="1">
      <alignment horizontal="center" vertical="center"/>
      <protection locked="0"/>
    </xf>
    <xf numFmtId="0" fontId="22" fillId="0" borderId="50" xfId="0" applyFont="1" applyBorder="1" applyAlignment="1" applyProtection="1">
      <alignment vertical="center"/>
      <protection locked="0"/>
    </xf>
    <xf numFmtId="0" fontId="22" fillId="0" borderId="56" xfId="0" applyFont="1" applyBorder="1" applyAlignment="1" applyProtection="1">
      <alignment vertical="center"/>
      <protection locked="0"/>
    </xf>
    <xf numFmtId="168" fontId="33" fillId="0" borderId="36" xfId="0" applyNumberFormat="1" applyFont="1" applyBorder="1" applyAlignment="1" applyProtection="1">
      <alignment horizontal="center" vertical="center"/>
      <protection locked="0"/>
    </xf>
    <xf numFmtId="168" fontId="23" fillId="0" borderId="29" xfId="0" applyNumberFormat="1" applyFont="1" applyBorder="1" applyAlignment="1" applyProtection="1">
      <alignment horizontal="center" vertical="center"/>
      <protection locked="0"/>
    </xf>
    <xf numFmtId="168" fontId="23" fillId="0" borderId="36" xfId="0" applyNumberFormat="1" applyFont="1" applyBorder="1" applyAlignment="1" applyProtection="1">
      <alignment horizontal="center" vertical="center"/>
      <protection locked="0"/>
    </xf>
    <xf numFmtId="168" fontId="23" fillId="0" borderId="52" xfId="0" applyNumberFormat="1" applyFont="1" applyBorder="1" applyAlignment="1" applyProtection="1">
      <alignment horizontal="center" vertical="center"/>
      <protection locked="0"/>
    </xf>
    <xf numFmtId="168" fontId="23" fillId="0" borderId="45" xfId="0" applyNumberFormat="1" applyFont="1" applyBorder="1" applyAlignment="1" applyProtection="1">
      <alignment horizontal="center" vertical="center"/>
      <protection locked="0"/>
    </xf>
    <xf numFmtId="168" fontId="33" fillId="0" borderId="45" xfId="0" applyNumberFormat="1" applyFont="1" applyBorder="1" applyAlignment="1" applyProtection="1">
      <alignment horizontal="center" vertical="center"/>
      <protection locked="0"/>
    </xf>
    <xf numFmtId="168" fontId="33" fillId="0" borderId="40" xfId="0" applyNumberFormat="1" applyFont="1" applyBorder="1" applyAlignment="1" applyProtection="1">
      <alignment horizontal="center" vertical="center"/>
      <protection locked="0"/>
    </xf>
    <xf numFmtId="0" fontId="23" fillId="0" borderId="14" xfId="0" applyFont="1" applyBorder="1" applyAlignment="1" applyProtection="1">
      <alignment horizontal="center" vertical="center"/>
      <protection locked="0"/>
    </xf>
    <xf numFmtId="49" fontId="24" fillId="0" borderId="13" xfId="0" applyNumberFormat="1" applyFont="1" applyBorder="1" applyProtection="1">
      <protection locked="0"/>
    </xf>
    <xf numFmtId="0" fontId="24" fillId="0" borderId="34" xfId="0" applyFont="1" applyBorder="1" applyAlignment="1" applyProtection="1">
      <alignment vertical="center"/>
      <protection locked="0"/>
    </xf>
    <xf numFmtId="168" fontId="22" fillId="0" borderId="32" xfId="0" applyNumberFormat="1" applyFont="1" applyBorder="1" applyAlignment="1" applyProtection="1">
      <alignment horizontal="center" vertical="center" wrapText="1"/>
      <protection locked="0"/>
    </xf>
    <xf numFmtId="168" fontId="22" fillId="0" borderId="30" xfId="0" applyNumberFormat="1" applyFont="1" applyBorder="1" applyAlignment="1" applyProtection="1">
      <alignment horizontal="center" vertical="center" wrapText="1"/>
      <protection locked="0"/>
    </xf>
    <xf numFmtId="168" fontId="22" fillId="0" borderId="37" xfId="0" applyNumberFormat="1" applyFont="1" applyBorder="1" applyAlignment="1" applyProtection="1">
      <alignment horizontal="center" vertical="center" wrapText="1"/>
      <protection locked="0"/>
    </xf>
    <xf numFmtId="168" fontId="22" fillId="0" borderId="11" xfId="0" applyNumberFormat="1" applyFont="1" applyBorder="1" applyAlignment="1" applyProtection="1">
      <alignment horizontal="center" vertical="center" wrapText="1"/>
      <protection locked="0"/>
    </xf>
    <xf numFmtId="168" fontId="22" fillId="0" borderId="11" xfId="11" applyNumberFormat="1" applyFont="1" applyFill="1" applyBorder="1" applyAlignment="1" applyProtection="1">
      <alignment horizontal="center" vertical="center"/>
      <protection locked="0"/>
    </xf>
    <xf numFmtId="168" fontId="23" fillId="0" borderId="11" xfId="0" applyNumberFormat="1" applyFont="1" applyBorder="1" applyAlignment="1" applyProtection="1">
      <alignment horizontal="center" vertical="center" wrapText="1"/>
      <protection locked="0"/>
    </xf>
    <xf numFmtId="168" fontId="22" fillId="0" borderId="25" xfId="11" applyNumberFormat="1" applyFont="1" applyFill="1" applyBorder="1" applyAlignment="1" applyProtection="1">
      <alignment horizontal="center" vertical="center"/>
      <protection locked="0"/>
    </xf>
    <xf numFmtId="168" fontId="22" fillId="0" borderId="16" xfId="11" applyNumberFormat="1" applyFont="1" applyFill="1" applyBorder="1" applyAlignment="1" applyProtection="1">
      <alignment horizontal="center" vertical="center"/>
      <protection locked="0"/>
    </xf>
    <xf numFmtId="168" fontId="22" fillId="0" borderId="13" xfId="11" applyNumberFormat="1" applyFont="1" applyFill="1" applyBorder="1" applyAlignment="1" applyProtection="1">
      <alignment horizontal="center" vertical="center"/>
      <protection locked="0"/>
    </xf>
    <xf numFmtId="49" fontId="39" fillId="0" borderId="13" xfId="0" applyNumberFormat="1" applyFont="1" applyBorder="1" applyProtection="1">
      <protection locked="0"/>
    </xf>
    <xf numFmtId="49" fontId="39" fillId="0" borderId="20" xfId="0" applyNumberFormat="1" applyFont="1" applyBorder="1" applyProtection="1">
      <protection locked="0"/>
    </xf>
    <xf numFmtId="168" fontId="23" fillId="0" borderId="26" xfId="0" applyNumberFormat="1" applyFont="1" applyBorder="1" applyAlignment="1" applyProtection="1">
      <alignment horizontal="center" vertical="center" wrapText="1"/>
      <protection locked="0"/>
    </xf>
    <xf numFmtId="168" fontId="22" fillId="0" borderId="26" xfId="0" applyNumberFormat="1" applyFont="1" applyBorder="1" applyAlignment="1" applyProtection="1">
      <alignment horizontal="center" vertical="center" wrapText="1"/>
      <protection locked="0"/>
    </xf>
    <xf numFmtId="49" fontId="27" fillId="0" borderId="12" xfId="0" applyNumberFormat="1" applyFont="1" applyBorder="1" applyAlignment="1" applyProtection="1">
      <alignment horizontal="left" vertical="center" wrapText="1"/>
      <protection locked="0"/>
    </xf>
    <xf numFmtId="0" fontId="0" fillId="0" borderId="16" xfId="0" applyBorder="1" applyAlignment="1">
      <alignment horizontal="left" vertical="center" wrapText="1"/>
    </xf>
    <xf numFmtId="0" fontId="27" fillId="0" borderId="12" xfId="0" applyFont="1" applyBorder="1" applyAlignment="1" applyProtection="1">
      <alignment horizontal="left" vertical="center" wrapText="1"/>
      <protection locked="0"/>
    </xf>
    <xf numFmtId="0" fontId="31" fillId="0" borderId="12" xfId="0" applyFont="1" applyBorder="1" applyAlignment="1" applyProtection="1">
      <alignment horizontal="left" vertical="center" wrapText="1"/>
      <protection locked="0"/>
    </xf>
    <xf numFmtId="0" fontId="31" fillId="0" borderId="16" xfId="0" applyFont="1" applyBorder="1" applyAlignment="1" applyProtection="1">
      <alignment horizontal="left" vertical="center" wrapText="1"/>
      <protection locked="0"/>
    </xf>
    <xf numFmtId="49" fontId="0" fillId="0" borderId="16" xfId="0" applyNumberFormat="1" applyBorder="1" applyAlignment="1">
      <alignment horizontal="left" vertical="center" wrapText="1"/>
    </xf>
    <xf numFmtId="0" fontId="27" fillId="0" borderId="50" xfId="0" applyFont="1" applyBorder="1" applyAlignment="1" applyProtection="1">
      <alignment horizontal="left" vertical="center" wrapText="1"/>
      <protection locked="0"/>
    </xf>
    <xf numFmtId="0" fontId="27" fillId="0" borderId="56" xfId="0" applyFont="1" applyBorder="1" applyAlignment="1" applyProtection="1">
      <alignment horizontal="left" vertical="center" wrapText="1"/>
      <protection locked="0"/>
    </xf>
    <xf numFmtId="0" fontId="27" fillId="0" borderId="51" xfId="0" applyFont="1" applyBorder="1" applyAlignment="1" applyProtection="1">
      <alignment horizontal="left" vertical="center" wrapText="1"/>
      <protection locked="0"/>
    </xf>
    <xf numFmtId="0" fontId="27" fillId="0" borderId="58" xfId="0" applyFont="1" applyBorder="1" applyAlignment="1" applyProtection="1">
      <alignment horizontal="left" vertical="center" wrapText="1"/>
      <protection locked="0"/>
    </xf>
    <xf numFmtId="0" fontId="22" fillId="0" borderId="12" xfId="0" applyFont="1" applyBorder="1" applyAlignment="1" applyProtection="1">
      <alignment vertical="center"/>
      <protection locked="0"/>
    </xf>
    <xf numFmtId="0" fontId="0" fillId="0" borderId="28" xfId="0" applyBorder="1" applyAlignment="1">
      <alignment vertical="center"/>
    </xf>
    <xf numFmtId="0" fontId="22" fillId="0" borderId="30" xfId="0" applyFont="1" applyBorder="1" applyAlignment="1" applyProtection="1">
      <alignment vertical="center"/>
      <protection locked="0"/>
    </xf>
    <xf numFmtId="0" fontId="0" fillId="0" borderId="23" xfId="0" applyBorder="1" applyAlignment="1">
      <alignment vertical="center"/>
    </xf>
    <xf numFmtId="0" fontId="22" fillId="0" borderId="32" xfId="0" applyFont="1" applyBorder="1" applyAlignment="1" applyProtection="1">
      <alignment vertical="center"/>
      <protection locked="0"/>
    </xf>
    <xf numFmtId="0" fontId="0" fillId="0" borderId="21" xfId="0" applyBorder="1" applyAlignment="1">
      <alignment vertical="center"/>
    </xf>
    <xf numFmtId="0" fontId="22" fillId="0" borderId="37" xfId="0" applyFont="1" applyBorder="1" applyAlignment="1" applyProtection="1">
      <alignment vertical="center"/>
      <protection locked="0"/>
    </xf>
    <xf numFmtId="0" fontId="0" fillId="0" borderId="38" xfId="0" applyBorder="1" applyAlignment="1">
      <alignment vertical="center"/>
    </xf>
    <xf numFmtId="0" fontId="0" fillId="0" borderId="21" xfId="0" applyBorder="1"/>
    <xf numFmtId="0" fontId="22" fillId="0" borderId="28" xfId="0" applyFont="1" applyBorder="1" applyAlignment="1" applyProtection="1">
      <alignment vertical="center"/>
      <protection locked="0"/>
    </xf>
    <xf numFmtId="0" fontId="20" fillId="0" borderId="12" xfId="0" applyFont="1" applyBorder="1" applyAlignment="1" applyProtection="1">
      <alignment horizontal="left" vertical="center" wrapText="1"/>
      <protection locked="0"/>
    </xf>
    <xf numFmtId="0" fontId="20" fillId="0" borderId="28" xfId="0" applyFont="1" applyBorder="1" applyAlignment="1" applyProtection="1">
      <alignment horizontal="left" vertical="center"/>
      <protection locked="0"/>
    </xf>
    <xf numFmtId="0" fontId="20" fillId="0" borderId="16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vertical="center"/>
      <protection locked="0"/>
    </xf>
    <xf numFmtId="0" fontId="22" fillId="0" borderId="49" xfId="0" applyFont="1" applyBorder="1" applyAlignment="1" applyProtection="1">
      <alignment vertical="center" wrapText="1"/>
      <protection locked="0"/>
    </xf>
    <xf numFmtId="0" fontId="0" fillId="0" borderId="46" xfId="0" applyBorder="1" applyAlignment="1">
      <alignment vertical="center"/>
    </xf>
    <xf numFmtId="0" fontId="22" fillId="0" borderId="50" xfId="0" applyFont="1" applyBorder="1" applyAlignment="1" applyProtection="1">
      <alignment vertical="center" wrapText="1"/>
      <protection locked="0"/>
    </xf>
    <xf numFmtId="0" fontId="0" fillId="0" borderId="44" xfId="0" applyBorder="1" applyAlignment="1">
      <alignment vertical="center"/>
    </xf>
    <xf numFmtId="0" fontId="20" fillId="0" borderId="12" xfId="0" applyFont="1" applyBorder="1" applyAlignment="1" applyProtection="1">
      <alignment horizontal="left" vertical="center"/>
      <protection locked="0"/>
    </xf>
    <xf numFmtId="0" fontId="22" fillId="0" borderId="30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left" vertical="center"/>
      <protection locked="0"/>
    </xf>
    <xf numFmtId="0" fontId="22" fillId="0" borderId="36" xfId="0" applyFont="1" applyBorder="1" applyAlignment="1" applyProtection="1">
      <alignment horizontal="left" vertical="center"/>
      <protection locked="0"/>
    </xf>
    <xf numFmtId="0" fontId="22" fillId="0" borderId="37" xfId="0" applyFont="1" applyBorder="1" applyAlignment="1" applyProtection="1">
      <alignment horizontal="left" vertical="center"/>
      <protection locked="0"/>
    </xf>
    <xf numFmtId="0" fontId="22" fillId="0" borderId="40" xfId="0" applyFont="1" applyBorder="1" applyAlignment="1" applyProtection="1">
      <alignment horizontal="left" vertical="center"/>
      <protection locked="0"/>
    </xf>
    <xf numFmtId="0" fontId="22" fillId="0" borderId="38" xfId="0" applyFont="1" applyBorder="1" applyAlignment="1" applyProtection="1">
      <alignment horizontal="left" vertical="center"/>
      <protection locked="0"/>
    </xf>
    <xf numFmtId="0" fontId="23" fillId="0" borderId="30" xfId="0" applyFont="1" applyBorder="1" applyAlignment="1" applyProtection="1">
      <alignment horizontal="left" vertical="center"/>
      <protection locked="0"/>
    </xf>
    <xf numFmtId="0" fontId="23" fillId="0" borderId="23" xfId="0" applyFont="1" applyBorder="1" applyAlignment="1">
      <alignment horizontal="left" vertical="center"/>
    </xf>
    <xf numFmtId="0" fontId="22" fillId="0" borderId="34" xfId="0" applyFont="1" applyBorder="1" applyAlignment="1" applyProtection="1">
      <alignment vertical="center" wrapText="1"/>
      <protection locked="0"/>
    </xf>
    <xf numFmtId="0" fontId="22" fillId="0" borderId="42" xfId="0" applyFont="1" applyBorder="1" applyAlignment="1" applyProtection="1">
      <alignment vertical="center" wrapText="1"/>
      <protection locked="0"/>
    </xf>
    <xf numFmtId="0" fontId="34" fillId="0" borderId="30" xfId="0" applyFont="1" applyBorder="1" applyAlignment="1" applyProtection="1">
      <alignment horizontal="left" vertical="center"/>
      <protection locked="0"/>
    </xf>
    <xf numFmtId="0" fontId="34" fillId="0" borderId="23" xfId="0" applyFont="1" applyBorder="1" applyAlignment="1" applyProtection="1">
      <alignment horizontal="left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28" xfId="0" applyFont="1" applyBorder="1" applyAlignment="1" applyProtection="1">
      <alignment horizontal="center" vertical="center"/>
      <protection locked="0"/>
    </xf>
    <xf numFmtId="0" fontId="22" fillId="0" borderId="10" xfId="0" applyFont="1" applyBorder="1" applyAlignment="1" applyProtection="1">
      <alignment horizontal="center" vertical="center"/>
      <protection locked="0"/>
    </xf>
    <xf numFmtId="0" fontId="22" fillId="0" borderId="16" xfId="0" applyFont="1" applyBorder="1" applyAlignment="1" applyProtection="1">
      <alignment horizontal="center" vertical="center"/>
      <protection locked="0"/>
    </xf>
    <xf numFmtId="0" fontId="0" fillId="0" borderId="23" xfId="0" applyBorder="1" applyAlignment="1">
      <alignment horizontal="left" vertical="center"/>
    </xf>
    <xf numFmtId="0" fontId="23" fillId="0" borderId="35" xfId="0" applyFont="1" applyBorder="1"/>
    <xf numFmtId="0" fontId="23" fillId="0" borderId="0" xfId="0" applyFont="1"/>
    <xf numFmtId="0" fontId="22" fillId="0" borderId="35" xfId="0" applyFont="1" applyBorder="1" applyAlignment="1" applyProtection="1">
      <alignment vertical="center" wrapText="1"/>
      <protection locked="0"/>
    </xf>
    <xf numFmtId="0" fontId="22" fillId="0" borderId="0" xfId="0" applyFont="1" applyAlignment="1" applyProtection="1">
      <alignment vertical="center" wrapText="1"/>
      <protection locked="0"/>
    </xf>
    <xf numFmtId="0" fontId="24" fillId="0" borderId="34" xfId="0" applyFont="1" applyBorder="1" applyAlignment="1">
      <alignment horizontal="left" vertical="center"/>
    </xf>
    <xf numFmtId="0" fontId="23" fillId="0" borderId="41" xfId="0" applyFont="1" applyBorder="1" applyAlignment="1">
      <alignment horizontal="left" vertical="center"/>
    </xf>
    <xf numFmtId="0" fontId="23" fillId="0" borderId="42" xfId="0" applyFont="1" applyBorder="1" applyAlignment="1">
      <alignment horizontal="left" vertical="center"/>
    </xf>
    <xf numFmtId="0" fontId="0" fillId="0" borderId="23" xfId="0" applyBorder="1"/>
    <xf numFmtId="0" fontId="23" fillId="0" borderId="30" xfId="0" applyFont="1" applyBorder="1" applyAlignment="1">
      <alignment horizontal="left"/>
    </xf>
    <xf numFmtId="0" fontId="0" fillId="0" borderId="36" xfId="0" applyBorder="1" applyAlignment="1">
      <alignment horizontal="left" vertical="center"/>
    </xf>
    <xf numFmtId="0" fontId="22" fillId="0" borderId="31" xfId="0" applyFont="1" applyBorder="1" applyAlignment="1" applyProtection="1">
      <alignment horizontal="left" vertical="center"/>
      <protection locked="0"/>
    </xf>
    <xf numFmtId="0" fontId="0" fillId="0" borderId="10" xfId="0" applyBorder="1" applyAlignment="1">
      <alignment vertical="center"/>
    </xf>
    <xf numFmtId="0" fontId="22" fillId="0" borderId="50" xfId="0" applyFont="1" applyBorder="1" applyAlignment="1" applyProtection="1">
      <alignment horizontal="left" vertical="center"/>
      <protection locked="0"/>
    </xf>
    <xf numFmtId="0" fontId="0" fillId="0" borderId="56" xfId="0" applyBorder="1" applyAlignment="1">
      <alignment vertical="center"/>
    </xf>
    <xf numFmtId="0" fontId="22" fillId="0" borderId="31" xfId="0" applyFont="1" applyBorder="1" applyAlignment="1" applyProtection="1">
      <alignment vertical="center"/>
      <protection locked="0"/>
    </xf>
    <xf numFmtId="0" fontId="22" fillId="0" borderId="50" xfId="0" applyFont="1" applyBorder="1" applyAlignment="1" applyProtection="1">
      <alignment vertical="center"/>
      <protection locked="0"/>
    </xf>
    <xf numFmtId="0" fontId="20" fillId="0" borderId="41" xfId="0" applyFont="1" applyBorder="1" applyAlignment="1" applyProtection="1">
      <alignment horizontal="left" vertical="center"/>
      <protection locked="0"/>
    </xf>
    <xf numFmtId="0" fontId="22" fillId="0" borderId="51" xfId="0" applyFont="1" applyBorder="1" applyAlignment="1" applyProtection="1">
      <alignment vertical="center" wrapText="1"/>
      <protection locked="0"/>
    </xf>
    <xf numFmtId="0" fontId="0" fillId="0" borderId="47" xfId="0" applyBorder="1" applyAlignment="1">
      <alignment vertical="center"/>
    </xf>
    <xf numFmtId="0" fontId="22" fillId="0" borderId="56" xfId="0" applyFont="1" applyBorder="1" applyAlignment="1" applyProtection="1">
      <alignment vertical="center"/>
      <protection locked="0"/>
    </xf>
    <xf numFmtId="0" fontId="22" fillId="0" borderId="30" xfId="0" applyFont="1" applyBorder="1" applyAlignment="1" applyProtection="1">
      <alignment vertical="center" wrapText="1"/>
      <protection locked="0"/>
    </xf>
    <xf numFmtId="0" fontId="22" fillId="0" borderId="23" xfId="0" applyFont="1" applyBorder="1" applyAlignment="1" applyProtection="1">
      <alignment vertical="center" wrapText="1"/>
      <protection locked="0"/>
    </xf>
    <xf numFmtId="0" fontId="23" fillId="0" borderId="56" xfId="0" applyFont="1" applyBorder="1" applyAlignment="1">
      <alignment vertical="center"/>
    </xf>
    <xf numFmtId="0" fontId="22" fillId="0" borderId="56" xfId="0" applyFont="1" applyBorder="1" applyAlignment="1" applyProtection="1">
      <alignment horizontal="left" vertical="center"/>
      <protection locked="0"/>
    </xf>
    <xf numFmtId="0" fontId="22" fillId="0" borderId="12" xfId="0" applyFont="1" applyBorder="1" applyAlignment="1" applyProtection="1">
      <alignment horizontal="left" vertical="center"/>
      <protection locked="0"/>
    </xf>
    <xf numFmtId="0" fontId="22" fillId="0" borderId="28" xfId="0" applyFont="1" applyBorder="1" applyAlignment="1" applyProtection="1">
      <alignment horizontal="left" vertical="center"/>
      <protection locked="0"/>
    </xf>
    <xf numFmtId="0" fontId="22" fillId="0" borderId="16" xfId="0" applyFont="1" applyBorder="1" applyAlignment="1" applyProtection="1">
      <alignment horizontal="left" vertical="center"/>
      <protection locked="0"/>
    </xf>
    <xf numFmtId="0" fontId="22" fillId="0" borderId="10" xfId="0" applyFont="1" applyBorder="1" applyAlignment="1" applyProtection="1">
      <alignment vertical="center"/>
      <protection locked="0"/>
    </xf>
    <xf numFmtId="0" fontId="22" fillId="0" borderId="15" xfId="0" applyFont="1" applyBorder="1" applyAlignment="1" applyProtection="1">
      <alignment vertical="center"/>
      <protection locked="0"/>
    </xf>
    <xf numFmtId="0" fontId="22" fillId="0" borderId="16" xfId="0" applyFont="1" applyBorder="1" applyAlignment="1" applyProtection="1">
      <alignment vertical="center"/>
      <protection locked="0"/>
    </xf>
    <xf numFmtId="0" fontId="22" fillId="0" borderId="50" xfId="0" applyFont="1" applyBorder="1" applyAlignment="1" applyProtection="1">
      <alignment horizontal="left" vertical="center" wrapText="1"/>
      <protection locked="0"/>
    </xf>
    <xf numFmtId="0" fontId="22" fillId="0" borderId="56" xfId="0" applyFont="1" applyBorder="1" applyAlignment="1" applyProtection="1">
      <alignment horizontal="left" vertical="center" wrapText="1"/>
      <protection locked="0"/>
    </xf>
    <xf numFmtId="49" fontId="39" fillId="0" borderId="31" xfId="0" applyNumberFormat="1" applyFont="1" applyBorder="1" applyAlignment="1" applyProtection="1">
      <alignment horizontal="center" vertical="center"/>
      <protection locked="0"/>
    </xf>
    <xf numFmtId="49" fontId="39" fillId="0" borderId="10" xfId="0" applyNumberFormat="1" applyFont="1" applyBorder="1" applyAlignment="1" applyProtection="1">
      <alignment horizontal="center" vertical="center"/>
      <protection locked="0"/>
    </xf>
    <xf numFmtId="49" fontId="39" fillId="0" borderId="15" xfId="0" applyNumberFormat="1" applyFont="1" applyBorder="1" applyAlignment="1" applyProtection="1">
      <alignment horizontal="center" vertical="center"/>
      <protection locked="0"/>
    </xf>
    <xf numFmtId="0" fontId="20" fillId="0" borderId="34" xfId="0" applyFont="1" applyBorder="1" applyAlignment="1" applyProtection="1">
      <alignment horizontal="left" vertical="center"/>
      <protection locked="0"/>
    </xf>
    <xf numFmtId="0" fontId="20" fillId="0" borderId="42" xfId="0" applyFont="1" applyBorder="1" applyAlignment="1" applyProtection="1">
      <alignment horizontal="left" vertical="center"/>
      <protection locked="0"/>
    </xf>
    <xf numFmtId="0" fontId="22" fillId="0" borderId="49" xfId="0" applyFont="1" applyBorder="1" applyAlignment="1" applyProtection="1">
      <alignment horizontal="left" vertical="center"/>
      <protection locked="0"/>
    </xf>
    <xf numFmtId="0" fontId="22" fillId="0" borderId="55" xfId="0" applyFont="1" applyBorder="1" applyAlignment="1" applyProtection="1">
      <alignment horizontal="left" vertical="center"/>
      <protection locked="0"/>
    </xf>
    <xf numFmtId="0" fontId="23" fillId="0" borderId="50" xfId="0" applyFont="1" applyBorder="1" applyAlignment="1">
      <alignment horizontal="left" wrapText="1"/>
    </xf>
    <xf numFmtId="0" fontId="23" fillId="0" borderId="56" xfId="0" applyFont="1" applyBorder="1" applyAlignment="1">
      <alignment horizontal="left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20" xfId="0" applyFont="1" applyBorder="1" applyAlignment="1" applyProtection="1">
      <alignment horizontal="center" vertical="center"/>
      <protection locked="0"/>
    </xf>
    <xf numFmtId="0" fontId="22" fillId="0" borderId="33" xfId="0" applyFont="1" applyBorder="1" applyAlignment="1" applyProtection="1">
      <alignment vertical="center"/>
      <protection locked="0"/>
    </xf>
    <xf numFmtId="0" fontId="22" fillId="0" borderId="25" xfId="0" applyFont="1" applyBorder="1" applyAlignment="1" applyProtection="1">
      <alignment vertical="center"/>
      <protection locked="0"/>
    </xf>
    <xf numFmtId="0" fontId="24" fillId="0" borderId="27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vertical="center" wrapText="1"/>
      <protection locked="0"/>
    </xf>
    <xf numFmtId="0" fontId="22" fillId="0" borderId="28" xfId="0" applyFont="1" applyBorder="1" applyAlignment="1" applyProtection="1">
      <alignment vertical="center" wrapText="1"/>
      <protection locked="0"/>
    </xf>
    <xf numFmtId="0" fontId="22" fillId="0" borderId="16" xfId="0" applyFont="1" applyBorder="1" applyAlignment="1" applyProtection="1">
      <alignment vertical="center" wrapText="1"/>
      <protection locked="0"/>
    </xf>
    <xf numFmtId="0" fontId="22" fillId="0" borderId="39" xfId="0" applyFont="1" applyBorder="1" applyAlignment="1" applyProtection="1">
      <alignment vertical="center"/>
      <protection locked="0"/>
    </xf>
    <xf numFmtId="0" fontId="22" fillId="0" borderId="22" xfId="0" applyFont="1" applyBorder="1" applyAlignment="1" applyProtection="1">
      <alignment vertical="center"/>
      <protection locked="0"/>
    </xf>
    <xf numFmtId="0" fontId="22" fillId="0" borderId="21" xfId="0" applyFont="1" applyBorder="1" applyAlignment="1" applyProtection="1">
      <alignment vertical="center"/>
      <protection locked="0"/>
    </xf>
    <xf numFmtId="0" fontId="22" fillId="0" borderId="37" xfId="0" applyFont="1" applyBorder="1" applyAlignment="1" applyProtection="1">
      <alignment vertical="center" wrapText="1"/>
      <protection locked="0"/>
    </xf>
    <xf numFmtId="0" fontId="22" fillId="0" borderId="38" xfId="0" applyFont="1" applyBorder="1" applyAlignment="1" applyProtection="1">
      <alignment vertical="center" wrapText="1"/>
      <protection locked="0"/>
    </xf>
    <xf numFmtId="0" fontId="22" fillId="0" borderId="32" xfId="0" applyFont="1" applyBorder="1" applyAlignment="1" applyProtection="1">
      <alignment vertical="center" wrapText="1"/>
      <protection locked="0"/>
    </xf>
    <xf numFmtId="0" fontId="22" fillId="0" borderId="21" xfId="0" applyFont="1" applyBorder="1" applyAlignment="1" applyProtection="1">
      <alignment vertical="center" wrapText="1"/>
      <protection locked="0"/>
    </xf>
    <xf numFmtId="0" fontId="24" fillId="0" borderId="34" xfId="0" applyFont="1" applyBorder="1" applyAlignment="1" applyProtection="1">
      <alignment horizontal="center" vertical="center"/>
      <protection locked="0"/>
    </xf>
    <xf numFmtId="0" fontId="24" fillId="0" borderId="35" xfId="0" applyFont="1" applyBorder="1" applyAlignment="1" applyProtection="1">
      <alignment horizontal="center" vertical="center"/>
      <protection locked="0"/>
    </xf>
    <xf numFmtId="0" fontId="24" fillId="0" borderId="31" xfId="0" applyFont="1" applyBorder="1" applyAlignment="1" applyProtection="1">
      <alignment horizontal="center" vertical="center"/>
      <protection locked="0"/>
    </xf>
    <xf numFmtId="0" fontId="24" fillId="0" borderId="34" xfId="0" applyFont="1" applyBorder="1" applyAlignment="1">
      <alignment horizontal="center" vertical="center"/>
    </xf>
    <xf numFmtId="0" fontId="24" fillId="0" borderId="35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2" fillId="0" borderId="38" xfId="0" applyFont="1" applyBorder="1" applyAlignment="1" applyProtection="1">
      <alignment vertical="center"/>
      <protection locked="0"/>
    </xf>
    <xf numFmtId="0" fontId="23" fillId="0" borderId="32" xfId="0" applyFont="1" applyBorder="1" applyAlignment="1" applyProtection="1">
      <alignment horizontal="left" vertical="center"/>
      <protection locked="0"/>
    </xf>
    <xf numFmtId="0" fontId="23" fillId="0" borderId="21" xfId="0" applyFont="1" applyBorder="1" applyAlignment="1" applyProtection="1">
      <alignment horizontal="left" vertical="center"/>
      <protection locked="0"/>
    </xf>
    <xf numFmtId="0" fontId="23" fillId="0" borderId="30" xfId="0" applyFont="1" applyBorder="1" applyAlignment="1" applyProtection="1">
      <alignment horizontal="left" vertical="center" wrapText="1"/>
      <protection locked="0"/>
    </xf>
    <xf numFmtId="0" fontId="23" fillId="0" borderId="23" xfId="0" applyFont="1" applyBorder="1" applyAlignment="1" applyProtection="1">
      <alignment horizontal="left" vertical="center"/>
      <protection locked="0"/>
    </xf>
    <xf numFmtId="0" fontId="23" fillId="0" borderId="23" xfId="0" applyFont="1" applyBorder="1" applyAlignment="1">
      <alignment vertical="center" wrapText="1"/>
    </xf>
    <xf numFmtId="0" fontId="22" fillId="0" borderId="32" xfId="0" applyFont="1" applyBorder="1" applyAlignment="1" applyProtection="1">
      <alignment horizontal="left" vertical="center"/>
      <protection locked="0"/>
    </xf>
    <xf numFmtId="0" fontId="22" fillId="0" borderId="21" xfId="0" applyFont="1" applyBorder="1" applyAlignment="1" applyProtection="1">
      <alignment horizontal="left" vertical="center"/>
      <protection locked="0"/>
    </xf>
    <xf numFmtId="0" fontId="24" fillId="0" borderId="13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12" xfId="0" applyFont="1" applyBorder="1" applyAlignment="1" applyProtection="1">
      <alignment horizontal="left" vertical="center"/>
      <protection locked="0"/>
    </xf>
    <xf numFmtId="0" fontId="24" fillId="0" borderId="28" xfId="0" applyFont="1" applyBorder="1" applyAlignment="1" applyProtection="1">
      <alignment horizontal="left" vertical="center"/>
      <protection locked="0"/>
    </xf>
    <xf numFmtId="0" fontId="24" fillId="0" borderId="16" xfId="0" applyFont="1" applyBorder="1" applyAlignment="1" applyProtection="1">
      <alignment horizontal="left" vertical="center"/>
      <protection locked="0"/>
    </xf>
    <xf numFmtId="0" fontId="22" fillId="0" borderId="29" xfId="0" applyFont="1" applyBorder="1" applyAlignment="1" applyProtection="1">
      <alignment horizontal="left" vertical="center"/>
      <protection locked="0"/>
    </xf>
    <xf numFmtId="0" fontId="24" fillId="0" borderId="37" xfId="0" applyFont="1" applyBorder="1" applyAlignment="1" applyProtection="1">
      <alignment horizontal="left" vertical="center" wrapText="1"/>
      <protection locked="0"/>
    </xf>
    <xf numFmtId="0" fontId="24" fillId="0" borderId="38" xfId="0" applyFont="1" applyBorder="1" applyAlignment="1" applyProtection="1">
      <alignment horizontal="left" vertical="center" wrapText="1"/>
      <protection locked="0"/>
    </xf>
    <xf numFmtId="49" fontId="27" fillId="0" borderId="50" xfId="0" applyNumberFormat="1" applyFont="1" applyBorder="1" applyAlignment="1" applyProtection="1">
      <alignment horizontal="left" vertical="center" wrapText="1"/>
      <protection locked="0"/>
    </xf>
    <xf numFmtId="49" fontId="0" fillId="0" borderId="56" xfId="0" applyNumberFormat="1" applyBorder="1" applyAlignment="1">
      <alignment horizontal="left" vertical="center" wrapText="1"/>
    </xf>
    <xf numFmtId="0" fontId="24" fillId="0" borderId="12" xfId="0" applyFont="1" applyBorder="1" applyAlignment="1" applyProtection="1">
      <alignment horizontal="left" vertical="center" wrapText="1"/>
      <protection locked="0"/>
    </xf>
    <xf numFmtId="0" fontId="20" fillId="0" borderId="16" xfId="0" applyFont="1" applyBorder="1" applyAlignment="1" applyProtection="1">
      <alignment horizontal="left" vertical="center" wrapText="1"/>
      <protection locked="0"/>
    </xf>
    <xf numFmtId="0" fontId="24" fillId="0" borderId="16" xfId="0" applyFont="1" applyBorder="1" applyAlignment="1" applyProtection="1">
      <alignment horizontal="left" vertical="center" wrapText="1"/>
      <protection locked="0"/>
    </xf>
    <xf numFmtId="0" fontId="27" fillId="0" borderId="16" xfId="0" applyFont="1" applyBorder="1" applyAlignment="1" applyProtection="1">
      <alignment horizontal="left" vertical="center" wrapText="1"/>
      <protection locked="0"/>
    </xf>
    <xf numFmtId="0" fontId="24" fillId="0" borderId="31" xfId="0" applyFont="1" applyBorder="1" applyAlignment="1">
      <alignment horizontal="center" vertical="center"/>
    </xf>
    <xf numFmtId="0" fontId="0" fillId="0" borderId="56" xfId="0" applyBorder="1" applyAlignment="1">
      <alignment horizontal="left" vertical="center" wrapText="1"/>
    </xf>
    <xf numFmtId="0" fontId="27" fillId="0" borderId="64" xfId="0" applyFont="1" applyBorder="1" applyAlignment="1" applyProtection="1">
      <alignment horizontal="left" vertical="center" wrapText="1"/>
      <protection locked="0"/>
    </xf>
    <xf numFmtId="0" fontId="0" fillId="0" borderId="47" xfId="0" applyBorder="1" applyAlignment="1">
      <alignment horizontal="left" vertical="center" wrapText="1"/>
    </xf>
    <xf numFmtId="0" fontId="0" fillId="0" borderId="58" xfId="0" applyBorder="1" applyAlignment="1">
      <alignment horizontal="left" vertical="center" wrapText="1"/>
    </xf>
    <xf numFmtId="0" fontId="27" fillId="0" borderId="48" xfId="0" applyFont="1" applyBorder="1" applyAlignment="1" applyProtection="1">
      <alignment horizontal="left" vertical="center"/>
      <protection locked="0"/>
    </xf>
    <xf numFmtId="0" fontId="0" fillId="0" borderId="44" xfId="0" applyBorder="1" applyAlignment="1">
      <alignment horizontal="left" vertical="center"/>
    </xf>
    <xf numFmtId="0" fontId="27" fillId="0" borderId="57" xfId="0" applyFont="1" applyBorder="1" applyAlignment="1" applyProtection="1">
      <alignment horizontal="left" vertical="center" wrapText="1"/>
      <protection locked="0"/>
    </xf>
    <xf numFmtId="0" fontId="27" fillId="0" borderId="47" xfId="0" applyFont="1" applyBorder="1" applyAlignment="1" applyProtection="1">
      <alignment horizontal="left" vertical="center" wrapText="1"/>
      <protection locked="0"/>
    </xf>
    <xf numFmtId="0" fontId="27" fillId="0" borderId="48" xfId="0" applyFont="1" applyBorder="1" applyAlignment="1" applyProtection="1">
      <alignment horizontal="left" vertical="center" wrapText="1"/>
      <protection locked="0"/>
    </xf>
    <xf numFmtId="0" fontId="0" fillId="0" borderId="44" xfId="0" applyBorder="1" applyAlignment="1">
      <alignment horizontal="left" vertical="center" wrapText="1"/>
    </xf>
    <xf numFmtId="49" fontId="27" fillId="0" borderId="49" xfId="0" applyNumberFormat="1" applyFont="1" applyBorder="1" applyAlignment="1" applyProtection="1">
      <alignment horizontal="left" vertical="center" wrapText="1"/>
      <protection locked="0"/>
    </xf>
    <xf numFmtId="49" fontId="0" fillId="0" borderId="55" xfId="0" applyNumberFormat="1" applyBorder="1" applyAlignment="1">
      <alignment horizontal="left" vertical="center" wrapText="1"/>
    </xf>
    <xf numFmtId="49" fontId="27" fillId="0" borderId="51" xfId="0" applyNumberFormat="1" applyFont="1" applyBorder="1" applyAlignment="1" applyProtection="1">
      <alignment horizontal="left" vertical="center"/>
      <protection locked="0"/>
    </xf>
    <xf numFmtId="49" fontId="0" fillId="0" borderId="58" xfId="0" applyNumberFormat="1" applyBorder="1" applyAlignment="1">
      <alignment horizontal="left" vertical="center"/>
    </xf>
    <xf numFmtId="0" fontId="31" fillId="0" borderId="34" xfId="0" applyFont="1" applyBorder="1" applyAlignment="1" applyProtection="1">
      <alignment horizontal="left" vertical="center" wrapText="1"/>
      <protection locked="0"/>
    </xf>
    <xf numFmtId="0" fontId="31" fillId="0" borderId="42" xfId="0" applyFont="1" applyBorder="1" applyAlignment="1" applyProtection="1">
      <alignment horizontal="left" vertical="center" wrapText="1"/>
      <protection locked="0"/>
    </xf>
    <xf numFmtId="0" fontId="27" fillId="0" borderId="59" xfId="0" applyFont="1" applyBorder="1" applyAlignment="1" applyProtection="1">
      <alignment horizontal="left" vertical="center" wrapText="1"/>
      <protection locked="0"/>
    </xf>
    <xf numFmtId="0" fontId="0" fillId="0" borderId="60" xfId="0" applyBorder="1" applyAlignment="1">
      <alignment horizontal="left" vertical="center" wrapText="1"/>
    </xf>
    <xf numFmtId="0" fontId="27" fillId="0" borderId="37" xfId="0" applyFont="1" applyBorder="1" applyAlignment="1" applyProtection="1">
      <alignment horizontal="left" vertical="center" wrapText="1"/>
      <protection locked="0"/>
    </xf>
    <xf numFmtId="0" fontId="0" fillId="0" borderId="64" xfId="0" applyBorder="1" applyAlignment="1">
      <alignment horizontal="left" vertical="center" wrapText="1"/>
    </xf>
    <xf numFmtId="0" fontId="27" fillId="0" borderId="54" xfId="0" applyFont="1" applyBorder="1" applyAlignment="1" applyProtection="1">
      <alignment horizontal="left" vertical="center" wrapText="1"/>
      <protection locked="0"/>
    </xf>
    <xf numFmtId="0" fontId="0" fillId="0" borderId="46" xfId="0" applyBorder="1" applyAlignment="1">
      <alignment horizontal="left" vertical="center" wrapText="1"/>
    </xf>
    <xf numFmtId="0" fontId="27" fillId="0" borderId="30" xfId="0" applyFont="1" applyBorder="1" applyAlignment="1" applyProtection="1">
      <alignment horizontal="left" vertical="center" wrapText="1"/>
      <protection locked="0"/>
    </xf>
    <xf numFmtId="0" fontId="27" fillId="0" borderId="23" xfId="0" applyFont="1" applyBorder="1" applyAlignment="1" applyProtection="1">
      <alignment horizontal="left" vertical="center" wrapText="1"/>
      <protection locked="0"/>
    </xf>
    <xf numFmtId="168" fontId="22" fillId="0" borderId="30" xfId="0" applyNumberFormat="1" applyFont="1" applyBorder="1" applyAlignment="1" applyProtection="1">
      <alignment horizontal="center" vertical="center"/>
      <protection locked="0"/>
    </xf>
    <xf numFmtId="168" fontId="22" fillId="0" borderId="23" xfId="0" applyNumberFormat="1" applyFont="1" applyBorder="1" applyAlignment="1" applyProtection="1">
      <alignment horizontal="center" vertical="center"/>
      <protection locked="0"/>
    </xf>
    <xf numFmtId="0" fontId="23" fillId="0" borderId="23" xfId="0" applyFont="1" applyBorder="1" applyAlignment="1" applyProtection="1">
      <alignment horizontal="left" vertical="center" wrapText="1"/>
      <protection locked="0"/>
    </xf>
    <xf numFmtId="0" fontId="0" fillId="0" borderId="42" xfId="0" applyBorder="1" applyAlignment="1">
      <alignment horizontal="left" vertical="center" wrapText="1"/>
    </xf>
    <xf numFmtId="0" fontId="27" fillId="0" borderId="53" xfId="0" applyFont="1" applyBorder="1" applyAlignment="1" applyProtection="1">
      <alignment horizontal="left" vertical="center" wrapText="1"/>
      <protection locked="0"/>
    </xf>
    <xf numFmtId="0" fontId="27" fillId="0" borderId="43" xfId="0" applyFont="1" applyBorder="1" applyAlignment="1" applyProtection="1">
      <alignment horizontal="left" vertical="center" wrapText="1"/>
      <protection locked="0"/>
    </xf>
    <xf numFmtId="0" fontId="27" fillId="0" borderId="44" xfId="0" applyFont="1" applyBorder="1" applyAlignment="1" applyProtection="1">
      <alignment horizontal="left" vertical="center" wrapText="1"/>
      <protection locked="0"/>
    </xf>
    <xf numFmtId="0" fontId="22" fillId="0" borderId="30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4" fillId="0" borderId="30" xfId="0" applyFont="1" applyBorder="1" applyAlignment="1" applyProtection="1">
      <alignment horizontal="left" vertical="center" wrapText="1"/>
      <protection locked="0"/>
    </xf>
    <xf numFmtId="0" fontId="24" fillId="0" borderId="23" xfId="0" applyFont="1" applyBorder="1" applyAlignment="1" applyProtection="1">
      <alignment horizontal="left" vertical="center" wrapText="1"/>
      <protection locked="0"/>
    </xf>
    <xf numFmtId="0" fontId="23" fillId="0" borderId="32" xfId="0" applyFont="1" applyBorder="1" applyAlignment="1" applyProtection="1">
      <alignment horizontal="left" vertical="center" wrapText="1"/>
      <protection locked="0"/>
    </xf>
    <xf numFmtId="0" fontId="23" fillId="0" borderId="21" xfId="0" applyFont="1" applyBorder="1" applyAlignment="1" applyProtection="1">
      <alignment horizontal="left" vertical="center" wrapText="1"/>
      <protection locked="0"/>
    </xf>
    <xf numFmtId="0" fontId="23" fillId="0" borderId="16" xfId="0" applyFont="1" applyBorder="1" applyAlignment="1">
      <alignment vertical="center"/>
    </xf>
    <xf numFmtId="0" fontId="22" fillId="0" borderId="30" xfId="0" applyFont="1" applyBorder="1" applyAlignment="1" applyProtection="1">
      <alignment horizontal="left" vertical="center" wrapText="1"/>
      <protection locked="0"/>
    </xf>
    <xf numFmtId="0" fontId="22" fillId="0" borderId="23" xfId="0" applyFont="1" applyBorder="1" applyAlignment="1" applyProtection="1">
      <alignment horizontal="left" vertical="center" wrapText="1"/>
      <protection locked="0"/>
    </xf>
    <xf numFmtId="0" fontId="23" fillId="0" borderId="37" xfId="0" applyFont="1" applyBorder="1" applyAlignment="1" applyProtection="1">
      <alignment vertical="center" wrapText="1"/>
      <protection locked="0"/>
    </xf>
    <xf numFmtId="0" fontId="23" fillId="0" borderId="40" xfId="0" applyFont="1" applyBorder="1" applyAlignment="1" applyProtection="1">
      <alignment vertical="center" wrapText="1"/>
      <protection locked="0"/>
    </xf>
    <xf numFmtId="0" fontId="23" fillId="0" borderId="43" xfId="0" applyFont="1" applyBorder="1" applyAlignment="1" applyProtection="1">
      <alignment horizontal="center" vertical="center" wrapText="1"/>
      <protection locked="0"/>
    </xf>
    <xf numFmtId="0" fontId="22" fillId="0" borderId="36" xfId="0" applyFont="1" applyBorder="1" applyAlignment="1" applyProtection="1">
      <alignment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2" fillId="0" borderId="12" xfId="0" applyFont="1" applyBorder="1" applyAlignment="1" applyProtection="1">
      <alignment horizontal="left" vertical="top" wrapText="1"/>
      <protection locked="0"/>
    </xf>
    <xf numFmtId="0" fontId="22" fillId="0" borderId="16" xfId="0" applyFont="1" applyBorder="1" applyAlignment="1" applyProtection="1">
      <alignment horizontal="left" vertical="top" wrapText="1"/>
      <protection locked="0"/>
    </xf>
    <xf numFmtId="0" fontId="20" fillId="0" borderId="31" xfId="0" applyFont="1" applyBorder="1" applyAlignment="1" applyProtection="1">
      <alignment horizontal="left" vertical="center" wrapText="1"/>
      <protection locked="0"/>
    </xf>
    <xf numFmtId="0" fontId="20" fillId="0" borderId="10" xfId="0" applyFont="1" applyBorder="1" applyAlignment="1" applyProtection="1">
      <alignment horizontal="left" vertical="center" wrapText="1"/>
      <protection locked="0"/>
    </xf>
    <xf numFmtId="0" fontId="20" fillId="0" borderId="15" xfId="0" applyFont="1" applyBorder="1" applyAlignment="1" applyProtection="1">
      <alignment horizontal="left" vertical="center" wrapText="1"/>
      <protection locked="0"/>
    </xf>
    <xf numFmtId="0" fontId="26" fillId="0" borderId="12" xfId="0" applyFont="1" applyBorder="1" applyAlignment="1" applyProtection="1">
      <alignment horizontal="center" vertical="center"/>
      <protection locked="0"/>
    </xf>
    <xf numFmtId="0" fontId="26" fillId="0" borderId="28" xfId="0" applyFont="1" applyBorder="1" applyAlignment="1" applyProtection="1">
      <alignment horizontal="center" vertical="center"/>
      <protection locked="0"/>
    </xf>
    <xf numFmtId="0" fontId="26" fillId="0" borderId="16" xfId="0" applyFont="1" applyBorder="1" applyAlignment="1" applyProtection="1">
      <alignment horizontal="center" vertical="center"/>
      <protection locked="0"/>
    </xf>
    <xf numFmtId="168" fontId="23" fillId="0" borderId="30" xfId="0" applyNumberFormat="1" applyFont="1" applyBorder="1" applyAlignment="1" applyProtection="1">
      <alignment horizontal="center" vertical="center"/>
      <protection locked="0"/>
    </xf>
    <xf numFmtId="168" fontId="23" fillId="0" borderId="23" xfId="0" applyNumberFormat="1" applyFont="1" applyBorder="1" applyAlignment="1" applyProtection="1">
      <alignment horizontal="center" vertical="center"/>
      <protection locked="0"/>
    </xf>
    <xf numFmtId="168" fontId="23" fillId="0" borderId="33" xfId="0" applyNumberFormat="1" applyFont="1" applyBorder="1" applyAlignment="1" applyProtection="1">
      <alignment horizontal="center" vertical="center" wrapText="1"/>
      <protection locked="0"/>
    </xf>
    <xf numFmtId="168" fontId="23" fillId="0" borderId="25" xfId="0" applyNumberFormat="1" applyFont="1" applyBorder="1" applyAlignment="1" applyProtection="1">
      <alignment horizontal="center" vertical="center" wrapText="1"/>
      <protection locked="0"/>
    </xf>
    <xf numFmtId="0" fontId="23" fillId="0" borderId="37" xfId="0" applyFont="1" applyBorder="1" applyAlignment="1">
      <alignment vertical="center"/>
    </xf>
    <xf numFmtId="0" fontId="23" fillId="0" borderId="38" xfId="0" applyFont="1" applyBorder="1" applyAlignment="1">
      <alignment vertical="center"/>
    </xf>
    <xf numFmtId="0" fontId="22" fillId="0" borderId="33" xfId="0" applyFont="1" applyBorder="1" applyAlignment="1" applyProtection="1">
      <alignment vertical="center" wrapText="1"/>
      <protection locked="0"/>
    </xf>
    <xf numFmtId="0" fontId="22" fillId="0" borderId="25" xfId="0" applyFont="1" applyBorder="1" applyAlignment="1" applyProtection="1">
      <alignment vertical="center" wrapText="1"/>
      <protection locked="0"/>
    </xf>
    <xf numFmtId="0" fontId="0" fillId="0" borderId="16" xfId="0" applyBorder="1" applyAlignment="1">
      <alignment vertical="center"/>
    </xf>
    <xf numFmtId="0" fontId="22" fillId="0" borderId="37" xfId="0" applyFont="1" applyBorder="1" applyAlignment="1">
      <alignment vertical="center"/>
    </xf>
    <xf numFmtId="0" fontId="22" fillId="0" borderId="38" xfId="0" applyFont="1" applyBorder="1" applyAlignment="1">
      <alignment vertical="center"/>
    </xf>
    <xf numFmtId="0" fontId="27" fillId="0" borderId="28" xfId="0" applyFont="1" applyBorder="1" applyAlignment="1" applyProtection="1">
      <alignment horizontal="left" vertical="center" wrapText="1"/>
      <protection locked="0"/>
    </xf>
    <xf numFmtId="0" fontId="24" fillId="0" borderId="12" xfId="0" applyFont="1" applyBorder="1" applyAlignment="1" applyProtection="1">
      <alignment horizontal="left" vertical="top" wrapText="1"/>
      <protection locked="0"/>
    </xf>
    <xf numFmtId="0" fontId="20" fillId="0" borderId="16" xfId="0" applyFont="1" applyBorder="1" applyAlignment="1" applyProtection="1">
      <alignment horizontal="left" vertical="top" wrapText="1"/>
      <protection locked="0"/>
    </xf>
    <xf numFmtId="0" fontId="20" fillId="0" borderId="34" xfId="0" applyFont="1" applyBorder="1" applyAlignment="1" applyProtection="1">
      <alignment horizontal="left" vertical="center" wrapText="1"/>
      <protection locked="0"/>
    </xf>
    <xf numFmtId="0" fontId="20" fillId="0" borderId="41" xfId="0" applyFont="1" applyBorder="1" applyAlignment="1" applyProtection="1">
      <alignment horizontal="left" vertical="center" wrapText="1"/>
      <protection locked="0"/>
    </xf>
    <xf numFmtId="0" fontId="20" fillId="0" borderId="42" xfId="0" applyFont="1" applyBorder="1" applyAlignment="1" applyProtection="1">
      <alignment horizontal="left" vertical="center" wrapText="1"/>
      <protection locked="0"/>
    </xf>
    <xf numFmtId="0" fontId="20" fillId="0" borderId="28" xfId="0" applyFont="1" applyBorder="1" applyAlignment="1" applyProtection="1">
      <alignment horizontal="left" vertical="center" wrapText="1"/>
      <protection locked="0"/>
    </xf>
    <xf numFmtId="0" fontId="27" fillId="0" borderId="49" xfId="0" applyFont="1" applyBorder="1" applyAlignment="1" applyProtection="1">
      <alignment horizontal="left" vertical="center" wrapText="1"/>
      <protection locked="0"/>
    </xf>
    <xf numFmtId="0" fontId="0" fillId="0" borderId="55" xfId="0" applyBorder="1" applyAlignment="1">
      <alignment horizontal="left" vertical="center" wrapText="1"/>
    </xf>
    <xf numFmtId="0" fontId="22" fillId="0" borderId="40" xfId="0" applyFont="1" applyBorder="1" applyAlignment="1" applyProtection="1">
      <alignment vertical="center"/>
      <protection locked="0"/>
    </xf>
    <xf numFmtId="0" fontId="22" fillId="0" borderId="31" xfId="0" applyFont="1" applyBorder="1" applyAlignment="1" applyProtection="1">
      <alignment vertical="center" wrapText="1"/>
      <protection locked="0"/>
    </xf>
    <xf numFmtId="0" fontId="22" fillId="0" borderId="10" xfId="0" applyFont="1" applyBorder="1" applyAlignment="1" applyProtection="1">
      <alignment vertical="center" wrapText="1"/>
      <protection locked="0"/>
    </xf>
    <xf numFmtId="0" fontId="22" fillId="0" borderId="15" xfId="0" applyFont="1" applyBorder="1" applyAlignment="1" applyProtection="1">
      <alignment vertical="center" wrapText="1"/>
      <protection locked="0"/>
    </xf>
    <xf numFmtId="0" fontId="20" fillId="0" borderId="10" xfId="0" applyFont="1" applyBorder="1" applyAlignment="1" applyProtection="1">
      <alignment horizontal="center" vertical="center"/>
      <protection locked="0"/>
    </xf>
    <xf numFmtId="0" fontId="20" fillId="0" borderId="15" xfId="0" applyFont="1" applyBorder="1" applyAlignment="1" applyProtection="1">
      <alignment horizontal="center" vertical="center"/>
      <protection locked="0"/>
    </xf>
    <xf numFmtId="0" fontId="24" fillId="0" borderId="34" xfId="0" applyFont="1" applyBorder="1" applyAlignment="1" applyProtection="1">
      <alignment horizontal="left" vertical="center"/>
      <protection locked="0"/>
    </xf>
    <xf numFmtId="0" fontId="24" fillId="0" borderId="41" xfId="0" applyFont="1" applyBorder="1" applyAlignment="1">
      <alignment horizontal="left" vertical="center"/>
    </xf>
    <xf numFmtId="0" fontId="24" fillId="0" borderId="42" xfId="0" applyFont="1" applyBorder="1" applyAlignment="1">
      <alignment horizontal="left" vertical="center"/>
    </xf>
    <xf numFmtId="49" fontId="35" fillId="0" borderId="12" xfId="0" applyNumberFormat="1" applyFont="1" applyBorder="1" applyAlignment="1" applyProtection="1">
      <alignment horizontal="center" vertical="center"/>
      <protection locked="0"/>
    </xf>
    <xf numFmtId="49" fontId="35" fillId="0" borderId="28" xfId="0" applyNumberFormat="1" applyFont="1" applyBorder="1" applyAlignment="1" applyProtection="1">
      <alignment horizontal="center" vertical="center"/>
      <protection locked="0"/>
    </xf>
    <xf numFmtId="49" fontId="35" fillId="0" borderId="16" xfId="0" applyNumberFormat="1" applyFont="1" applyBorder="1" applyAlignment="1" applyProtection="1">
      <alignment horizontal="center" vertical="center"/>
      <protection locked="0"/>
    </xf>
    <xf numFmtId="0" fontId="23" fillId="0" borderId="37" xfId="0" applyFont="1" applyBorder="1" applyAlignment="1" applyProtection="1">
      <alignment horizontal="left" vertical="center"/>
      <protection locked="0"/>
    </xf>
    <xf numFmtId="0" fontId="23" fillId="0" borderId="38" xfId="0" applyFont="1" applyBorder="1" applyAlignment="1" applyProtection="1">
      <alignment horizontal="left" vertical="center"/>
      <protection locked="0"/>
    </xf>
    <xf numFmtId="0" fontId="23" fillId="0" borderId="50" xfId="0" applyFont="1" applyBorder="1"/>
    <xf numFmtId="0" fontId="23" fillId="0" borderId="56" xfId="0" applyFont="1" applyBorder="1"/>
    <xf numFmtId="0" fontId="24" fillId="0" borderId="20" xfId="0" applyFont="1" applyBorder="1" applyAlignment="1" applyProtection="1">
      <alignment vertical="center"/>
      <protection locked="0"/>
    </xf>
    <xf numFmtId="0" fontId="0" fillId="0" borderId="20" xfId="0" applyBorder="1"/>
    <xf numFmtId="0" fontId="22" fillId="0" borderId="49" xfId="0" applyFont="1" applyBorder="1" applyAlignment="1" applyProtection="1">
      <alignment vertical="center"/>
      <protection locked="0"/>
    </xf>
    <xf numFmtId="0" fontId="23" fillId="0" borderId="55" xfId="0" applyFont="1" applyBorder="1" applyAlignment="1">
      <alignment vertical="center"/>
    </xf>
    <xf numFmtId="0" fontId="23" fillId="0" borderId="50" xfId="0" applyFont="1" applyBorder="1" applyAlignment="1" applyProtection="1">
      <alignment horizontal="left" vertical="center" wrapText="1"/>
      <protection locked="0"/>
    </xf>
    <xf numFmtId="0" fontId="23" fillId="0" borderId="56" xfId="0" applyFont="1" applyBorder="1" applyAlignment="1" applyProtection="1">
      <alignment horizontal="left" vertical="center" wrapText="1"/>
      <protection locked="0"/>
    </xf>
    <xf numFmtId="0" fontId="22" fillId="0" borderId="37" xfId="0" applyFont="1" applyBorder="1" applyAlignment="1" applyProtection="1">
      <alignment horizontal="left" vertical="center" wrapText="1"/>
      <protection locked="0"/>
    </xf>
    <xf numFmtId="0" fontId="22" fillId="0" borderId="56" xfId="0" applyFont="1" applyBorder="1" applyAlignment="1" applyProtection="1">
      <alignment vertical="center" wrapText="1"/>
      <protection locked="0"/>
    </xf>
    <xf numFmtId="0" fontId="23" fillId="0" borderId="36" xfId="0" applyFont="1" applyBorder="1" applyAlignment="1">
      <alignment horizontal="left" vertical="center"/>
    </xf>
    <xf numFmtId="0" fontId="23" fillId="0" borderId="29" xfId="0" applyFont="1" applyBorder="1" applyAlignment="1">
      <alignment horizontal="left" vertical="center"/>
    </xf>
    <xf numFmtId="0" fontId="23" fillId="0" borderId="30" xfId="0" applyFont="1" applyBorder="1"/>
    <xf numFmtId="0" fontId="23" fillId="0" borderId="37" xfId="0" applyFont="1" applyBorder="1"/>
    <xf numFmtId="0" fontId="0" fillId="0" borderId="38" xfId="0" applyBorder="1"/>
    <xf numFmtId="0" fontId="22" fillId="0" borderId="36" xfId="0" applyFont="1" applyBorder="1" applyAlignment="1" applyProtection="1">
      <alignment horizontal="left" vertical="center" wrapText="1"/>
      <protection locked="0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 vertical="center"/>
    </xf>
    <xf numFmtId="0" fontId="35" fillId="0" borderId="31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36" fillId="0" borderId="10" xfId="0" applyFont="1" applyBorder="1" applyAlignment="1">
      <alignment vertical="center"/>
    </xf>
    <xf numFmtId="0" fontId="36" fillId="0" borderId="15" xfId="0" applyFont="1" applyBorder="1" applyAlignment="1">
      <alignment vertical="center"/>
    </xf>
    <xf numFmtId="49" fontId="31" fillId="0" borderId="34" xfId="0" applyNumberFormat="1" applyFont="1" applyBorder="1" applyAlignment="1" applyProtection="1">
      <alignment horizontal="left" vertical="center"/>
      <protection locked="0"/>
    </xf>
    <xf numFmtId="49" fontId="0" fillId="0" borderId="42" xfId="0" applyNumberFormat="1" applyBorder="1" applyAlignment="1">
      <alignment horizontal="left" vertical="center"/>
    </xf>
    <xf numFmtId="0" fontId="27" fillId="0" borderId="55" xfId="0" applyFont="1" applyBorder="1" applyAlignment="1" applyProtection="1">
      <alignment horizontal="left" vertical="center" wrapText="1"/>
      <protection locked="0"/>
    </xf>
    <xf numFmtId="0" fontId="22" fillId="0" borderId="30" xfId="0" applyFont="1" applyBorder="1" applyAlignment="1" applyProtection="1">
      <alignment horizontal="left" vertical="top"/>
      <protection locked="0"/>
    </xf>
    <xf numFmtId="0" fontId="22" fillId="0" borderId="36" xfId="0" applyFont="1" applyBorder="1" applyAlignment="1" applyProtection="1">
      <alignment horizontal="left" vertical="top"/>
      <protection locked="0"/>
    </xf>
    <xf numFmtId="0" fontId="22" fillId="0" borderId="40" xfId="0" applyFont="1" applyBorder="1" applyAlignment="1" applyProtection="1">
      <alignment horizontal="left" vertical="center" wrapText="1"/>
      <protection locked="0"/>
    </xf>
    <xf numFmtId="0" fontId="22" fillId="0" borderId="38" xfId="0" applyFont="1" applyBorder="1" applyAlignment="1" applyProtection="1">
      <alignment horizontal="left" vertical="center" wrapText="1"/>
      <protection locked="0"/>
    </xf>
    <xf numFmtId="0" fontId="22" fillId="0" borderId="51" xfId="0" applyFont="1" applyBorder="1" applyAlignment="1" applyProtection="1">
      <alignment vertical="center"/>
      <protection locked="0"/>
    </xf>
    <xf numFmtId="0" fontId="22" fillId="0" borderId="58" xfId="0" applyFont="1" applyBorder="1" applyAlignment="1" applyProtection="1">
      <alignment vertical="center"/>
      <protection locked="0"/>
    </xf>
    <xf numFmtId="0" fontId="22" fillId="0" borderId="29" xfId="0" applyFont="1" applyBorder="1" applyAlignment="1" applyProtection="1">
      <alignment horizontal="left" vertical="center" wrapText="1"/>
      <protection locked="0"/>
    </xf>
    <xf numFmtId="0" fontId="22" fillId="0" borderId="21" xfId="0" applyFont="1" applyBorder="1" applyAlignment="1" applyProtection="1">
      <alignment horizontal="left" vertical="center" wrapText="1"/>
      <protection locked="0"/>
    </xf>
    <xf numFmtId="0" fontId="22" fillId="0" borderId="51" xfId="0" applyFont="1" applyBorder="1" applyAlignment="1" applyProtection="1">
      <alignment horizontal="left" vertical="center" wrapText="1"/>
      <protection locked="0"/>
    </xf>
    <xf numFmtId="0" fontId="22" fillId="0" borderId="58" xfId="0" applyFont="1" applyBorder="1" applyAlignment="1" applyProtection="1">
      <alignment horizontal="left" vertical="center"/>
      <protection locked="0"/>
    </xf>
    <xf numFmtId="0" fontId="23" fillId="0" borderId="51" xfId="0" applyFont="1" applyBorder="1" applyAlignment="1">
      <alignment horizontal="left" wrapText="1"/>
    </xf>
    <xf numFmtId="0" fontId="23" fillId="0" borderId="58" xfId="0" applyFont="1" applyBorder="1" applyAlignment="1">
      <alignment horizontal="left" wrapText="1"/>
    </xf>
    <xf numFmtId="0" fontId="23" fillId="0" borderId="50" xfId="0" applyFont="1" applyBorder="1" applyAlignment="1">
      <alignment horizontal="left"/>
    </xf>
    <xf numFmtId="0" fontId="23" fillId="0" borderId="56" xfId="0" applyFont="1" applyBorder="1" applyAlignment="1">
      <alignment horizontal="left"/>
    </xf>
    <xf numFmtId="0" fontId="22" fillId="0" borderId="55" xfId="0" applyFont="1" applyBorder="1" applyAlignment="1" applyProtection="1">
      <alignment vertical="center"/>
      <protection locked="0"/>
    </xf>
    <xf numFmtId="0" fontId="0" fillId="0" borderId="56" xfId="0" applyBorder="1" applyAlignment="1">
      <alignment vertical="center" wrapText="1"/>
    </xf>
    <xf numFmtId="0" fontId="0" fillId="0" borderId="56" xfId="0" applyBorder="1" applyAlignment="1">
      <alignment horizontal="left" wrapText="1"/>
    </xf>
    <xf numFmtId="0" fontId="0" fillId="0" borderId="44" xfId="0" applyBorder="1" applyAlignment="1">
      <alignment vertical="center" wrapText="1"/>
    </xf>
    <xf numFmtId="0" fontId="22" fillId="0" borderId="51" xfId="0" applyFont="1" applyBorder="1" applyAlignment="1" applyProtection="1">
      <alignment horizontal="left" vertical="center"/>
      <protection locked="0"/>
    </xf>
    <xf numFmtId="0" fontId="0" fillId="0" borderId="58" xfId="0" applyBorder="1" applyAlignment="1">
      <alignment horizontal="left" vertical="center"/>
    </xf>
    <xf numFmtId="0" fontId="23" fillId="0" borderId="50" xfId="0" applyFont="1" applyBorder="1" applyAlignment="1">
      <alignment wrapText="1"/>
    </xf>
    <xf numFmtId="0" fontId="0" fillId="0" borderId="44" xfId="0" applyBorder="1" applyAlignment="1">
      <alignment wrapText="1"/>
    </xf>
    <xf numFmtId="0" fontId="0" fillId="0" borderId="48" xfId="0" applyBorder="1" applyAlignment="1">
      <alignment horizontal="left" vertical="center" wrapText="1"/>
    </xf>
    <xf numFmtId="0" fontId="23" fillId="0" borderId="50" xfId="0" applyFont="1" applyBorder="1" applyAlignment="1" applyProtection="1">
      <alignment vertical="center" wrapText="1"/>
      <protection locked="0"/>
    </xf>
    <xf numFmtId="0" fontId="0" fillId="0" borderId="56" xfId="0" applyBorder="1" applyAlignment="1">
      <alignment wrapText="1"/>
    </xf>
    <xf numFmtId="49" fontId="27" fillId="0" borderId="51" xfId="0" applyNumberFormat="1" applyFont="1" applyBorder="1" applyAlignment="1" applyProtection="1">
      <alignment horizontal="left" vertical="center" wrapText="1"/>
      <protection locked="0"/>
    </xf>
    <xf numFmtId="0" fontId="23" fillId="0" borderId="49" xfId="0" applyFont="1" applyBorder="1" applyAlignment="1" applyProtection="1">
      <alignment horizontal="left" vertical="center" wrapText="1"/>
      <protection locked="0"/>
    </xf>
    <xf numFmtId="0" fontId="23" fillId="0" borderId="55" xfId="0" applyFont="1" applyBorder="1" applyAlignment="1" applyProtection="1">
      <alignment horizontal="left" vertical="center" wrapText="1"/>
      <protection locked="0"/>
    </xf>
    <xf numFmtId="49" fontId="27" fillId="0" borderId="43" xfId="0" applyNumberFormat="1" applyFont="1" applyBorder="1" applyAlignment="1" applyProtection="1">
      <alignment horizontal="left" vertical="center" wrapText="1"/>
      <protection locked="0"/>
    </xf>
    <xf numFmtId="0" fontId="27" fillId="0" borderId="32" xfId="0" applyFont="1" applyBorder="1" applyAlignment="1" applyProtection="1">
      <alignment horizontal="left" vertical="center" wrapText="1"/>
      <protection locked="0"/>
    </xf>
    <xf numFmtId="0" fontId="0" fillId="0" borderId="21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47" xfId="0" applyBorder="1" applyAlignment="1">
      <alignment vertical="center" wrapText="1"/>
    </xf>
    <xf numFmtId="0" fontId="20" fillId="0" borderId="35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left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left" vertical="center" wrapText="1"/>
      <protection locked="0"/>
    </xf>
  </cellXfs>
  <cellStyles count="28">
    <cellStyle name="Normal_прайс_02_12_2005" xfId="1" xr:uid="{00000000-0005-0000-0000-000000000000}"/>
    <cellStyle name="Акцент1" xfId="2" builtinId="29" customBuiltin="1"/>
    <cellStyle name="Акцент2" xfId="3" builtinId="33" customBuiltin="1"/>
    <cellStyle name="Акцент3" xfId="4" builtinId="37" customBuiltin="1"/>
    <cellStyle name="Акцент4" xfId="5" builtinId="41" customBuiltin="1"/>
    <cellStyle name="Акцент5" xfId="6" builtinId="45" customBuiltin="1"/>
    <cellStyle name="Акцент6" xfId="7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Денежный [0]" xfId="11" builtinId="7"/>
    <cellStyle name="Заголовок 1" xfId="12" builtinId="16" customBuiltin="1"/>
    <cellStyle name="Заголовок 2" xfId="13" builtinId="17" customBuiltin="1"/>
    <cellStyle name="Заголовок 3" xfId="14" builtinId="18" customBuiltin="1"/>
    <cellStyle name="Заголовок 4" xfId="15" builtinId="19" customBuiltin="1"/>
    <cellStyle name="Итог" xfId="16" builtinId="25" customBuiltin="1"/>
    <cellStyle name="Контрольная ячейка" xfId="17" builtinId="23" customBuiltin="1"/>
    <cellStyle name="Название" xfId="18" builtinId="15" customBuiltin="1"/>
    <cellStyle name="Нейтральный" xfId="19" builtinId="28" customBuiltin="1"/>
    <cellStyle name="Обычный" xfId="0" builtinId="0"/>
    <cellStyle name="Обычный_прайс" xfId="27" xr:uid="{00000000-0005-0000-0000-000014000000}"/>
    <cellStyle name="Плохой" xfId="20" builtinId="27" customBuiltin="1"/>
    <cellStyle name="Пояснение" xfId="21" builtinId="53" customBuiltin="1"/>
    <cellStyle name="Примечание" xfId="22" builtinId="10" customBuiltin="1"/>
    <cellStyle name="Связанная ячейка" xfId="23" builtinId="24" customBuiltin="1"/>
    <cellStyle name="Текст предупреждения" xfId="24" builtinId="11" customBuiltin="1"/>
    <cellStyle name="Финансовый [0]" xfId="25" builtinId="6"/>
    <cellStyle name="Хороший" xfId="2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2409825</xdr:colOff>
      <xdr:row>221</xdr:row>
      <xdr:rowOff>0</xdr:rowOff>
    </xdr:from>
    <xdr:to>
      <xdr:col>3</xdr:col>
      <xdr:colOff>2476500</xdr:colOff>
      <xdr:row>221</xdr:row>
      <xdr:rowOff>0</xdr:rowOff>
    </xdr:to>
    <xdr:sp macro="" textlink="">
      <xdr:nvSpPr>
        <xdr:cNvPr id="20757" name="Line 1">
          <a:extLst>
            <a:ext uri="{FF2B5EF4-FFF2-40B4-BE49-F238E27FC236}">
              <a16:creationId xmlns:a16="http://schemas.microsoft.com/office/drawing/2014/main" id="{00000000-0008-0000-0000-000015510000}"/>
            </a:ext>
          </a:extLst>
        </xdr:cNvPr>
        <xdr:cNvSpPr>
          <a:spLocks noChangeShapeType="1"/>
        </xdr:cNvSpPr>
      </xdr:nvSpPr>
      <xdr:spPr bwMode="auto">
        <a:xfrm>
          <a:off x="3124200" y="128663700"/>
          <a:ext cx="6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2857500</xdr:colOff>
      <xdr:row>221</xdr:row>
      <xdr:rowOff>0</xdr:rowOff>
    </xdr:from>
    <xdr:to>
      <xdr:col>3</xdr:col>
      <xdr:colOff>2924175</xdr:colOff>
      <xdr:row>221</xdr:row>
      <xdr:rowOff>0</xdr:rowOff>
    </xdr:to>
    <xdr:sp macro="" textlink="">
      <xdr:nvSpPr>
        <xdr:cNvPr id="20758" name="Line 2">
          <a:extLst>
            <a:ext uri="{FF2B5EF4-FFF2-40B4-BE49-F238E27FC236}">
              <a16:creationId xmlns:a16="http://schemas.microsoft.com/office/drawing/2014/main" id="{00000000-0008-0000-0000-000016510000}"/>
            </a:ext>
          </a:extLst>
        </xdr:cNvPr>
        <xdr:cNvSpPr>
          <a:spLocks noChangeShapeType="1"/>
        </xdr:cNvSpPr>
      </xdr:nvSpPr>
      <xdr:spPr bwMode="auto">
        <a:xfrm>
          <a:off x="3571875" y="128663700"/>
          <a:ext cx="6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2409825</xdr:colOff>
      <xdr:row>225</xdr:row>
      <xdr:rowOff>0</xdr:rowOff>
    </xdr:from>
    <xdr:to>
      <xdr:col>3</xdr:col>
      <xdr:colOff>2476500</xdr:colOff>
      <xdr:row>225</xdr:row>
      <xdr:rowOff>0</xdr:rowOff>
    </xdr:to>
    <xdr:sp macro="" textlink="">
      <xdr:nvSpPr>
        <xdr:cNvPr id="20759" name="Line 3">
          <a:extLst>
            <a:ext uri="{FF2B5EF4-FFF2-40B4-BE49-F238E27FC236}">
              <a16:creationId xmlns:a16="http://schemas.microsoft.com/office/drawing/2014/main" id="{00000000-0008-0000-0000-000017510000}"/>
            </a:ext>
          </a:extLst>
        </xdr:cNvPr>
        <xdr:cNvSpPr>
          <a:spLocks noChangeShapeType="1"/>
        </xdr:cNvSpPr>
      </xdr:nvSpPr>
      <xdr:spPr bwMode="auto">
        <a:xfrm>
          <a:off x="3124200" y="130292475"/>
          <a:ext cx="6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2857500</xdr:colOff>
      <xdr:row>225</xdr:row>
      <xdr:rowOff>0</xdr:rowOff>
    </xdr:from>
    <xdr:to>
      <xdr:col>3</xdr:col>
      <xdr:colOff>2924175</xdr:colOff>
      <xdr:row>225</xdr:row>
      <xdr:rowOff>0</xdr:rowOff>
    </xdr:to>
    <xdr:sp macro="" textlink="">
      <xdr:nvSpPr>
        <xdr:cNvPr id="20760" name="Line 4">
          <a:extLst>
            <a:ext uri="{FF2B5EF4-FFF2-40B4-BE49-F238E27FC236}">
              <a16:creationId xmlns:a16="http://schemas.microsoft.com/office/drawing/2014/main" id="{00000000-0008-0000-0000-000018510000}"/>
            </a:ext>
          </a:extLst>
        </xdr:cNvPr>
        <xdr:cNvSpPr>
          <a:spLocks noChangeShapeType="1"/>
        </xdr:cNvSpPr>
      </xdr:nvSpPr>
      <xdr:spPr bwMode="auto">
        <a:xfrm>
          <a:off x="3571875" y="130292475"/>
          <a:ext cx="6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2409825</xdr:colOff>
      <xdr:row>225</xdr:row>
      <xdr:rowOff>0</xdr:rowOff>
    </xdr:from>
    <xdr:to>
      <xdr:col>3</xdr:col>
      <xdr:colOff>2476500</xdr:colOff>
      <xdr:row>225</xdr:row>
      <xdr:rowOff>0</xdr:rowOff>
    </xdr:to>
    <xdr:sp macro="" textlink="">
      <xdr:nvSpPr>
        <xdr:cNvPr id="20761" name="Line 5">
          <a:extLst>
            <a:ext uri="{FF2B5EF4-FFF2-40B4-BE49-F238E27FC236}">
              <a16:creationId xmlns:a16="http://schemas.microsoft.com/office/drawing/2014/main" id="{00000000-0008-0000-0000-000019510000}"/>
            </a:ext>
          </a:extLst>
        </xdr:cNvPr>
        <xdr:cNvSpPr>
          <a:spLocks noChangeShapeType="1"/>
        </xdr:cNvSpPr>
      </xdr:nvSpPr>
      <xdr:spPr bwMode="auto">
        <a:xfrm>
          <a:off x="3124200" y="130292475"/>
          <a:ext cx="6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2857500</xdr:colOff>
      <xdr:row>225</xdr:row>
      <xdr:rowOff>0</xdr:rowOff>
    </xdr:from>
    <xdr:to>
      <xdr:col>3</xdr:col>
      <xdr:colOff>2924175</xdr:colOff>
      <xdr:row>225</xdr:row>
      <xdr:rowOff>0</xdr:rowOff>
    </xdr:to>
    <xdr:sp macro="" textlink="">
      <xdr:nvSpPr>
        <xdr:cNvPr id="20762" name="Line 6">
          <a:extLst>
            <a:ext uri="{FF2B5EF4-FFF2-40B4-BE49-F238E27FC236}">
              <a16:creationId xmlns:a16="http://schemas.microsoft.com/office/drawing/2014/main" id="{00000000-0008-0000-0000-00001A510000}"/>
            </a:ext>
          </a:extLst>
        </xdr:cNvPr>
        <xdr:cNvSpPr>
          <a:spLocks noChangeShapeType="1"/>
        </xdr:cNvSpPr>
      </xdr:nvSpPr>
      <xdr:spPr bwMode="auto">
        <a:xfrm>
          <a:off x="3571875" y="130292475"/>
          <a:ext cx="666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603"/>
  <sheetViews>
    <sheetView tabSelected="1" showWhiteSpace="0" zoomScale="40" zoomScaleNormal="40" zoomScaleSheetLayoutView="23" zoomScalePageLayoutView="30" workbookViewId="0">
      <selection activeCell="B1" sqref="B1"/>
    </sheetView>
  </sheetViews>
  <sheetFormatPr defaultColWidth="8.85546875" defaultRowHeight="35.25" x14ac:dyDescent="0.5"/>
  <cols>
    <col min="1" max="1" width="8.42578125" customWidth="1"/>
    <col min="2" max="2" width="10" style="49" customWidth="1"/>
    <col min="3" max="3" width="38.42578125" style="50" customWidth="1"/>
    <col min="4" max="4" width="159.7109375" style="53" customWidth="1"/>
    <col min="5" max="5" width="74.85546875" style="53" customWidth="1"/>
    <col min="6" max="6" width="43.140625" style="164" customWidth="1"/>
    <col min="7" max="7" width="48.7109375" style="164" customWidth="1"/>
    <col min="8" max="8" width="255.7109375" hidden="1" customWidth="1"/>
    <col min="9" max="9" width="5.7109375" customWidth="1"/>
    <col min="10" max="10" width="58.5703125" style="188" hidden="1" customWidth="1"/>
  </cols>
  <sheetData>
    <row r="1" spans="2:35" s="52" customFormat="1" ht="62.25" customHeight="1" x14ac:dyDescent="0.5">
      <c r="B1" s="49"/>
      <c r="C1" s="50" t="s">
        <v>349</v>
      </c>
      <c r="D1" s="51" t="s">
        <v>68</v>
      </c>
      <c r="E1" s="487" t="s">
        <v>852</v>
      </c>
      <c r="F1" s="488"/>
      <c r="G1" s="488"/>
      <c r="J1" s="188"/>
    </row>
    <row r="2" spans="2:35" s="52" customFormat="1" x14ac:dyDescent="0.5">
      <c r="B2" s="49"/>
      <c r="C2" s="50" t="s">
        <v>349</v>
      </c>
      <c r="E2" s="488"/>
      <c r="F2" s="488"/>
      <c r="G2" s="488"/>
      <c r="J2" s="188"/>
    </row>
    <row r="3" spans="2:35" s="52" customFormat="1" ht="69" customHeight="1" x14ac:dyDescent="0.5">
      <c r="B3" s="49"/>
      <c r="C3" s="50" t="s">
        <v>349</v>
      </c>
      <c r="D3" s="51" t="s">
        <v>841</v>
      </c>
      <c r="E3" s="488"/>
      <c r="F3" s="488"/>
      <c r="G3" s="488"/>
      <c r="J3" s="188"/>
    </row>
    <row r="4" spans="2:35" s="52" customFormat="1" x14ac:dyDescent="0.5">
      <c r="B4" s="49"/>
      <c r="C4" s="50" t="s">
        <v>349</v>
      </c>
      <c r="D4" s="53"/>
      <c r="E4" s="488"/>
      <c r="F4" s="488"/>
      <c r="G4" s="488"/>
      <c r="J4" s="188"/>
    </row>
    <row r="5" spans="2:35" s="52" customFormat="1" x14ac:dyDescent="0.5">
      <c r="B5" s="49"/>
      <c r="C5" s="50" t="s">
        <v>349</v>
      </c>
      <c r="D5" s="51" t="s">
        <v>849</v>
      </c>
      <c r="E5" s="488"/>
      <c r="F5" s="488"/>
      <c r="G5" s="488"/>
      <c r="J5" s="188"/>
    </row>
    <row r="6" spans="2:35" s="52" customFormat="1" x14ac:dyDescent="0.5">
      <c r="B6" s="49"/>
      <c r="C6" s="50" t="s">
        <v>349</v>
      </c>
      <c r="D6" s="54"/>
      <c r="E6" s="488"/>
      <c r="F6" s="488"/>
      <c r="G6" s="488"/>
      <c r="J6" s="188"/>
    </row>
    <row r="7" spans="2:35" s="52" customFormat="1" x14ac:dyDescent="0.5">
      <c r="B7" s="49"/>
      <c r="C7" s="50" t="s">
        <v>349</v>
      </c>
      <c r="D7" s="54"/>
      <c r="E7" s="488"/>
      <c r="F7" s="488"/>
      <c r="G7" s="488"/>
      <c r="J7" s="188"/>
    </row>
    <row r="8" spans="2:35" s="52" customFormat="1" x14ac:dyDescent="0.5">
      <c r="B8" s="49"/>
      <c r="C8" s="50" t="s">
        <v>349</v>
      </c>
      <c r="D8" s="55" t="s">
        <v>675</v>
      </c>
      <c r="E8" s="56" t="s">
        <v>850</v>
      </c>
      <c r="F8" s="57"/>
      <c r="G8" s="57"/>
      <c r="J8" s="188"/>
    </row>
    <row r="9" spans="2:35" ht="36" thickBot="1" x14ac:dyDescent="0.55000000000000004">
      <c r="C9" s="50" t="s">
        <v>349</v>
      </c>
      <c r="D9" s="58"/>
      <c r="E9" s="56"/>
      <c r="F9" s="57"/>
      <c r="G9" s="59"/>
    </row>
    <row r="10" spans="2:35" s="48" customFormat="1" ht="42.75" thickBot="1" x14ac:dyDescent="0.6">
      <c r="B10" s="60" t="s">
        <v>23</v>
      </c>
      <c r="C10" s="41" t="s">
        <v>348</v>
      </c>
      <c r="D10" s="427" t="s">
        <v>24</v>
      </c>
      <c r="E10" s="428"/>
      <c r="F10" s="180" t="s">
        <v>206</v>
      </c>
      <c r="G10" s="61" t="s">
        <v>212</v>
      </c>
      <c r="J10" s="188"/>
    </row>
    <row r="11" spans="2:35" s="48" customFormat="1" ht="42.75" thickBot="1" x14ac:dyDescent="0.6">
      <c r="B11" s="434" t="s">
        <v>25</v>
      </c>
      <c r="C11" s="435"/>
      <c r="D11" s="435"/>
      <c r="E11" s="435"/>
      <c r="F11" s="435"/>
      <c r="G11" s="436"/>
      <c r="J11" s="188"/>
    </row>
    <row r="12" spans="2:35" s="48" customFormat="1" ht="69.75" customHeight="1" thickBot="1" x14ac:dyDescent="0.6">
      <c r="B12" s="60">
        <v>1</v>
      </c>
      <c r="C12" s="62" t="s">
        <v>349</v>
      </c>
      <c r="D12" s="280" t="s">
        <v>273</v>
      </c>
      <c r="E12" s="273"/>
      <c r="F12" s="273"/>
      <c r="G12" s="274"/>
      <c r="J12" s="188"/>
    </row>
    <row r="13" spans="2:35" s="48" customFormat="1" ht="43.5" customHeight="1" x14ac:dyDescent="0.55000000000000004">
      <c r="B13" s="340"/>
      <c r="C13" s="63" t="s">
        <v>352</v>
      </c>
      <c r="D13" s="366" t="s">
        <v>235</v>
      </c>
      <c r="E13" s="367"/>
      <c r="F13" s="64">
        <f>G13*100/120</f>
        <v>11442.5</v>
      </c>
      <c r="G13" s="65">
        <v>13731</v>
      </c>
      <c r="H13" s="66"/>
      <c r="I13" s="66"/>
      <c r="J13" s="187">
        <f>G13+G13*15%</f>
        <v>15790.65</v>
      </c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</row>
    <row r="14" spans="2:35" s="48" customFormat="1" ht="43.5" customHeight="1" x14ac:dyDescent="0.55000000000000004">
      <c r="B14" s="340"/>
      <c r="C14" s="67" t="s">
        <v>353</v>
      </c>
      <c r="D14" s="281" t="s">
        <v>236</v>
      </c>
      <c r="E14" s="282"/>
      <c r="F14" s="68">
        <f>G14*100/120</f>
        <v>12420</v>
      </c>
      <c r="G14" s="69">
        <v>14904</v>
      </c>
      <c r="J14" s="187">
        <f t="shared" ref="J14:J77" si="0">G14+G14*15%</f>
        <v>17139.599999999999</v>
      </c>
    </row>
    <row r="15" spans="2:35" s="48" customFormat="1" ht="43.5" customHeight="1" x14ac:dyDescent="0.55000000000000004">
      <c r="B15" s="340"/>
      <c r="C15" s="67" t="s">
        <v>824</v>
      </c>
      <c r="D15" s="281" t="s">
        <v>237</v>
      </c>
      <c r="E15" s="282"/>
      <c r="F15" s="68">
        <f>G15*100/120</f>
        <v>11960</v>
      </c>
      <c r="G15" s="69">
        <v>14352</v>
      </c>
      <c r="J15" s="187">
        <f t="shared" si="0"/>
        <v>16504.8</v>
      </c>
    </row>
    <row r="16" spans="2:35" s="48" customFormat="1" ht="43.5" customHeight="1" thickBot="1" x14ac:dyDescent="0.6">
      <c r="B16" s="340"/>
      <c r="C16" s="70" t="s">
        <v>354</v>
      </c>
      <c r="D16" s="284" t="s">
        <v>238</v>
      </c>
      <c r="E16" s="286"/>
      <c r="F16" s="68">
        <f>G16*100/120</f>
        <v>13800</v>
      </c>
      <c r="G16" s="69">
        <v>16560</v>
      </c>
      <c r="J16" s="187">
        <f t="shared" si="0"/>
        <v>19044</v>
      </c>
    </row>
    <row r="17" spans="2:10" s="48" customFormat="1" ht="43.5" customHeight="1" thickBot="1" x14ac:dyDescent="0.6">
      <c r="B17" s="343"/>
      <c r="C17" s="62" t="s">
        <v>349</v>
      </c>
      <c r="D17" s="322"/>
      <c r="E17" s="323"/>
      <c r="F17" s="323"/>
      <c r="G17" s="324"/>
      <c r="J17" s="187"/>
    </row>
    <row r="18" spans="2:10" s="48" customFormat="1" ht="69" customHeight="1" thickBot="1" x14ac:dyDescent="0.6">
      <c r="B18" s="175">
        <v>2</v>
      </c>
      <c r="C18" s="40" t="s">
        <v>349</v>
      </c>
      <c r="D18" s="280" t="s">
        <v>274</v>
      </c>
      <c r="E18" s="273"/>
      <c r="F18" s="273"/>
      <c r="G18" s="274"/>
      <c r="J18" s="187"/>
    </row>
    <row r="19" spans="2:10" s="48" customFormat="1" ht="41.25" customHeight="1" x14ac:dyDescent="0.55000000000000004">
      <c r="B19" s="339"/>
      <c r="C19" s="63" t="s">
        <v>355</v>
      </c>
      <c r="D19" s="266" t="s">
        <v>239</v>
      </c>
      <c r="E19" s="349"/>
      <c r="F19" s="69">
        <f>G19*100/120</f>
        <v>9545</v>
      </c>
      <c r="G19" s="71">
        <v>11454</v>
      </c>
      <c r="J19" s="187">
        <f t="shared" si="0"/>
        <v>13172.1</v>
      </c>
    </row>
    <row r="20" spans="2:10" s="48" customFormat="1" ht="41.25" customHeight="1" x14ac:dyDescent="0.55000000000000004">
      <c r="B20" s="340"/>
      <c r="C20" s="67" t="s">
        <v>356</v>
      </c>
      <c r="D20" s="264" t="s">
        <v>240</v>
      </c>
      <c r="E20" s="275"/>
      <c r="F20" s="69">
        <f>G20*100/120</f>
        <v>10235</v>
      </c>
      <c r="G20" s="72">
        <v>12282</v>
      </c>
      <c r="J20" s="187">
        <f t="shared" si="0"/>
        <v>14124.3</v>
      </c>
    </row>
    <row r="21" spans="2:10" s="48" customFormat="1" ht="41.25" customHeight="1" x14ac:dyDescent="0.55000000000000004">
      <c r="B21" s="340"/>
      <c r="C21" s="67" t="s">
        <v>825</v>
      </c>
      <c r="D21" s="264" t="s">
        <v>47</v>
      </c>
      <c r="E21" s="275"/>
      <c r="F21" s="69">
        <f>G21*100/120</f>
        <v>41400</v>
      </c>
      <c r="G21" s="73">
        <v>49680</v>
      </c>
      <c r="J21" s="187">
        <f t="shared" si="0"/>
        <v>57132</v>
      </c>
    </row>
    <row r="22" spans="2:10" s="48" customFormat="1" ht="41.25" customHeight="1" x14ac:dyDescent="0.55000000000000004">
      <c r="B22" s="340"/>
      <c r="C22" s="67" t="s">
        <v>357</v>
      </c>
      <c r="D22" s="264" t="s">
        <v>241</v>
      </c>
      <c r="E22" s="275"/>
      <c r="F22" s="69">
        <f>G22*100/120</f>
        <v>10925</v>
      </c>
      <c r="G22" s="71">
        <v>13110</v>
      </c>
      <c r="J22" s="187">
        <f t="shared" si="0"/>
        <v>15076.5</v>
      </c>
    </row>
    <row r="23" spans="2:10" s="48" customFormat="1" ht="41.25" customHeight="1" thickBot="1" x14ac:dyDescent="0.6">
      <c r="B23" s="340"/>
      <c r="C23" s="67" t="s">
        <v>358</v>
      </c>
      <c r="D23" s="268" t="s">
        <v>242</v>
      </c>
      <c r="E23" s="360"/>
      <c r="F23" s="74">
        <f>G23*100/120</f>
        <v>11960</v>
      </c>
      <c r="G23" s="73">
        <v>14352</v>
      </c>
      <c r="J23" s="187">
        <f t="shared" si="0"/>
        <v>16504.8</v>
      </c>
    </row>
    <row r="24" spans="2:10" s="48" customFormat="1" ht="42.75" thickBot="1" x14ac:dyDescent="0.6">
      <c r="B24" s="343"/>
      <c r="C24" s="62" t="s">
        <v>349</v>
      </c>
      <c r="D24" s="262"/>
      <c r="E24" s="271"/>
      <c r="F24" s="271"/>
      <c r="G24" s="327"/>
      <c r="J24" s="187"/>
    </row>
    <row r="25" spans="2:10" s="48" customFormat="1" ht="69" customHeight="1" thickBot="1" x14ac:dyDescent="0.6">
      <c r="B25" s="60">
        <v>3</v>
      </c>
      <c r="C25" s="41" t="s">
        <v>349</v>
      </c>
      <c r="D25" s="370" t="s">
        <v>275</v>
      </c>
      <c r="E25" s="371"/>
      <c r="F25" s="75"/>
      <c r="G25" s="76"/>
      <c r="J25" s="187"/>
    </row>
    <row r="26" spans="2:10" s="48" customFormat="1" ht="41.25" customHeight="1" x14ac:dyDescent="0.55000000000000004">
      <c r="B26" s="339"/>
      <c r="C26" s="67" t="s">
        <v>359</v>
      </c>
      <c r="D26" s="266" t="s">
        <v>251</v>
      </c>
      <c r="E26" s="267"/>
      <c r="F26" s="64">
        <f>G26*100/120</f>
        <v>23920</v>
      </c>
      <c r="G26" s="64">
        <v>28704</v>
      </c>
      <c r="J26" s="187">
        <f t="shared" si="0"/>
        <v>33009.599999999999</v>
      </c>
    </row>
    <row r="27" spans="2:10" s="48" customFormat="1" ht="41.25" customHeight="1" thickBot="1" x14ac:dyDescent="0.6">
      <c r="B27" s="340"/>
      <c r="C27" s="67" t="s">
        <v>360</v>
      </c>
      <c r="D27" s="268" t="s">
        <v>252</v>
      </c>
      <c r="E27" s="269"/>
      <c r="F27" s="77">
        <f>G27*100/120</f>
        <v>27600</v>
      </c>
      <c r="G27" s="78">
        <v>33120</v>
      </c>
      <c r="J27" s="187">
        <f t="shared" si="0"/>
        <v>38088</v>
      </c>
    </row>
    <row r="28" spans="2:10" s="48" customFormat="1" ht="42.75" thickBot="1" x14ac:dyDescent="0.6">
      <c r="B28" s="343"/>
      <c r="C28" s="41" t="s">
        <v>349</v>
      </c>
      <c r="D28" s="262"/>
      <c r="E28" s="263"/>
      <c r="F28" s="263"/>
      <c r="G28" s="445"/>
      <c r="J28" s="187"/>
    </row>
    <row r="29" spans="2:10" s="48" customFormat="1" ht="69" customHeight="1" thickBot="1" x14ac:dyDescent="0.6">
      <c r="B29" s="60">
        <v>4</v>
      </c>
      <c r="C29" s="41" t="s">
        <v>349</v>
      </c>
      <c r="D29" s="370" t="s">
        <v>278</v>
      </c>
      <c r="E29" s="371"/>
      <c r="F29" s="75"/>
      <c r="G29" s="76"/>
      <c r="J29" s="187"/>
    </row>
    <row r="30" spans="2:10" s="48" customFormat="1" ht="45.75" customHeight="1" thickBot="1" x14ac:dyDescent="0.6">
      <c r="B30" s="339"/>
      <c r="C30" s="63" t="s">
        <v>361</v>
      </c>
      <c r="D30" s="429" t="s">
        <v>276</v>
      </c>
      <c r="E30" s="430"/>
      <c r="F30" s="77">
        <f>PRODUCT(G30,100)/120</f>
        <v>1650</v>
      </c>
      <c r="G30" s="78">
        <v>1980</v>
      </c>
      <c r="J30" s="187">
        <f t="shared" si="0"/>
        <v>2277</v>
      </c>
    </row>
    <row r="31" spans="2:10" s="48" customFormat="1" ht="75.75" customHeight="1" thickBot="1" x14ac:dyDescent="0.6">
      <c r="B31" s="340"/>
      <c r="C31" s="67" t="s">
        <v>362</v>
      </c>
      <c r="D31" s="429" t="s">
        <v>277</v>
      </c>
      <c r="E31" s="430"/>
      <c r="F31" s="77">
        <f>PRODUCT(G31,100)/120</f>
        <v>2350</v>
      </c>
      <c r="G31" s="78">
        <v>2820</v>
      </c>
      <c r="J31" s="187">
        <f t="shared" si="0"/>
        <v>3243</v>
      </c>
    </row>
    <row r="32" spans="2:10" s="48" customFormat="1" ht="42.75" thickBot="1" x14ac:dyDescent="0.6">
      <c r="B32" s="343"/>
      <c r="C32" s="62" t="s">
        <v>349</v>
      </c>
      <c r="D32" s="262"/>
      <c r="E32" s="271"/>
      <c r="F32" s="271"/>
      <c r="G32" s="327"/>
      <c r="J32" s="187"/>
    </row>
    <row r="33" spans="2:10" s="48" customFormat="1" ht="69" customHeight="1" thickBot="1" x14ac:dyDescent="0.6">
      <c r="B33" s="174">
        <v>5</v>
      </c>
      <c r="C33" s="79" t="s">
        <v>349</v>
      </c>
      <c r="D33" s="280" t="s">
        <v>253</v>
      </c>
      <c r="E33" s="273"/>
      <c r="F33" s="273"/>
      <c r="G33" s="274"/>
      <c r="J33" s="187"/>
    </row>
    <row r="34" spans="2:10" s="48" customFormat="1" ht="43.5" customHeight="1" x14ac:dyDescent="0.55000000000000004">
      <c r="B34" s="339"/>
      <c r="C34" s="63" t="s">
        <v>363</v>
      </c>
      <c r="D34" s="266" t="s">
        <v>250</v>
      </c>
      <c r="E34" s="349"/>
      <c r="F34" s="17">
        <f t="shared" ref="F34:F47" si="1">G34*100/120</f>
        <v>4542.5</v>
      </c>
      <c r="G34" s="17">
        <v>5451</v>
      </c>
      <c r="J34" s="187">
        <f t="shared" si="0"/>
        <v>6268.65</v>
      </c>
    </row>
    <row r="35" spans="2:10" s="48" customFormat="1" ht="43.5" customHeight="1" x14ac:dyDescent="0.55000000000000004">
      <c r="B35" s="340"/>
      <c r="C35" s="67" t="s">
        <v>364</v>
      </c>
      <c r="D35" s="264" t="s">
        <v>249</v>
      </c>
      <c r="E35" s="275"/>
      <c r="F35" s="80">
        <f>G35*100/120</f>
        <v>5060</v>
      </c>
      <c r="G35" s="81">
        <v>6072</v>
      </c>
      <c r="J35" s="187">
        <f t="shared" si="0"/>
        <v>6982.8</v>
      </c>
    </row>
    <row r="36" spans="2:10" s="48" customFormat="1" ht="43.5" customHeight="1" x14ac:dyDescent="0.55000000000000004">
      <c r="B36" s="340"/>
      <c r="C36" s="67" t="s">
        <v>365</v>
      </c>
      <c r="D36" s="264" t="s">
        <v>6</v>
      </c>
      <c r="E36" s="275"/>
      <c r="F36" s="15">
        <f t="shared" si="1"/>
        <v>5692.5</v>
      </c>
      <c r="G36" s="15">
        <v>6831</v>
      </c>
      <c r="J36" s="187">
        <f t="shared" si="0"/>
        <v>7855.65</v>
      </c>
    </row>
    <row r="37" spans="2:10" s="48" customFormat="1" ht="43.5" customHeight="1" x14ac:dyDescent="0.55000000000000004">
      <c r="B37" s="340"/>
      <c r="C37" s="67" t="s">
        <v>366</v>
      </c>
      <c r="D37" s="264" t="s">
        <v>7</v>
      </c>
      <c r="E37" s="275"/>
      <c r="F37" s="15">
        <f t="shared" si="1"/>
        <v>6382.5</v>
      </c>
      <c r="G37" s="15">
        <v>7659</v>
      </c>
      <c r="J37" s="187">
        <f t="shared" si="0"/>
        <v>8807.85</v>
      </c>
    </row>
    <row r="38" spans="2:10" s="48" customFormat="1" ht="108.75" customHeight="1" x14ac:dyDescent="0.55000000000000004">
      <c r="B38" s="340"/>
      <c r="C38" s="67" t="s">
        <v>367</v>
      </c>
      <c r="D38" s="318" t="s">
        <v>260</v>
      </c>
      <c r="E38" s="275"/>
      <c r="F38" s="15">
        <f t="shared" si="1"/>
        <v>46575</v>
      </c>
      <c r="G38" s="80">
        <v>55890</v>
      </c>
      <c r="J38" s="187">
        <f t="shared" si="0"/>
        <v>64273.5</v>
      </c>
    </row>
    <row r="39" spans="2:10" s="48" customFormat="1" ht="114" customHeight="1" x14ac:dyDescent="0.55000000000000004">
      <c r="B39" s="340"/>
      <c r="C39" s="67" t="s">
        <v>368</v>
      </c>
      <c r="D39" s="318" t="s">
        <v>259</v>
      </c>
      <c r="E39" s="275"/>
      <c r="F39" s="15">
        <f t="shared" si="1"/>
        <v>52670</v>
      </c>
      <c r="G39" s="81">
        <v>63204</v>
      </c>
      <c r="J39" s="187">
        <f t="shared" si="0"/>
        <v>72684.600000000006</v>
      </c>
    </row>
    <row r="40" spans="2:10" s="48" customFormat="1" ht="43.5" customHeight="1" x14ac:dyDescent="0.55000000000000004">
      <c r="B40" s="340"/>
      <c r="C40" s="67" t="s">
        <v>369</v>
      </c>
      <c r="D40" s="264" t="s">
        <v>72</v>
      </c>
      <c r="E40" s="275"/>
      <c r="F40" s="15">
        <f t="shared" si="1"/>
        <v>8222.5</v>
      </c>
      <c r="G40" s="15">
        <v>9867</v>
      </c>
      <c r="J40" s="187">
        <f t="shared" si="0"/>
        <v>11347.05</v>
      </c>
    </row>
    <row r="41" spans="2:10" s="48" customFormat="1" ht="43.5" customHeight="1" x14ac:dyDescent="0.55000000000000004">
      <c r="B41" s="340"/>
      <c r="C41" s="67" t="s">
        <v>370</v>
      </c>
      <c r="D41" s="264" t="s">
        <v>183</v>
      </c>
      <c r="E41" s="275"/>
      <c r="F41" s="15">
        <f t="shared" si="1"/>
        <v>10120</v>
      </c>
      <c r="G41" s="15">
        <v>12144</v>
      </c>
      <c r="J41" s="187">
        <f t="shared" si="0"/>
        <v>13965.6</v>
      </c>
    </row>
    <row r="42" spans="2:10" s="48" customFormat="1" ht="44.25" customHeight="1" x14ac:dyDescent="0.55000000000000004">
      <c r="B42" s="340"/>
      <c r="C42" s="67" t="s">
        <v>371</v>
      </c>
      <c r="D42" s="264" t="s">
        <v>184</v>
      </c>
      <c r="E42" s="275"/>
      <c r="F42" s="15">
        <f t="shared" si="1"/>
        <v>10925</v>
      </c>
      <c r="G42" s="15">
        <v>13110</v>
      </c>
      <c r="J42" s="187">
        <f t="shared" si="0"/>
        <v>15076.5</v>
      </c>
    </row>
    <row r="43" spans="2:10" s="48" customFormat="1" ht="44.25" customHeight="1" x14ac:dyDescent="0.55000000000000004">
      <c r="B43" s="340"/>
      <c r="C43" s="67" t="s">
        <v>372</v>
      </c>
      <c r="D43" s="264" t="s">
        <v>185</v>
      </c>
      <c r="E43" s="275"/>
      <c r="F43" s="15">
        <f t="shared" si="1"/>
        <v>11442.5</v>
      </c>
      <c r="G43" s="15">
        <v>13731</v>
      </c>
      <c r="J43" s="187">
        <f t="shared" si="0"/>
        <v>15790.65</v>
      </c>
    </row>
    <row r="44" spans="2:10" s="48" customFormat="1" ht="44.25" customHeight="1" x14ac:dyDescent="0.55000000000000004">
      <c r="B44" s="340"/>
      <c r="C44" s="67" t="s">
        <v>373</v>
      </c>
      <c r="D44" s="264" t="s">
        <v>73</v>
      </c>
      <c r="E44" s="275"/>
      <c r="F44" s="15">
        <f t="shared" si="1"/>
        <v>7130</v>
      </c>
      <c r="G44" s="15">
        <v>8556</v>
      </c>
      <c r="J44" s="187">
        <f t="shared" si="0"/>
        <v>9839.4</v>
      </c>
    </row>
    <row r="45" spans="2:10" s="48" customFormat="1" ht="44.25" customHeight="1" x14ac:dyDescent="0.55000000000000004">
      <c r="B45" s="340"/>
      <c r="C45" s="67" t="s">
        <v>374</v>
      </c>
      <c r="D45" s="264" t="s">
        <v>186</v>
      </c>
      <c r="E45" s="275"/>
      <c r="F45" s="15">
        <f t="shared" si="1"/>
        <v>8510</v>
      </c>
      <c r="G45" s="15">
        <v>10212</v>
      </c>
      <c r="J45" s="187">
        <f t="shared" si="0"/>
        <v>11743.8</v>
      </c>
    </row>
    <row r="46" spans="2:10" s="48" customFormat="1" ht="44.25" customHeight="1" x14ac:dyDescent="0.55000000000000004">
      <c r="B46" s="340"/>
      <c r="C46" s="67" t="s">
        <v>375</v>
      </c>
      <c r="D46" s="264" t="s">
        <v>187</v>
      </c>
      <c r="E46" s="275"/>
      <c r="F46" s="15">
        <f t="shared" si="1"/>
        <v>9200</v>
      </c>
      <c r="G46" s="15">
        <v>11040</v>
      </c>
      <c r="J46" s="187">
        <f t="shared" si="0"/>
        <v>12696</v>
      </c>
    </row>
    <row r="47" spans="2:10" s="48" customFormat="1" ht="44.25" customHeight="1" x14ac:dyDescent="0.55000000000000004">
      <c r="B47" s="340"/>
      <c r="C47" s="67" t="s">
        <v>376</v>
      </c>
      <c r="D47" s="264" t="s">
        <v>188</v>
      </c>
      <c r="E47" s="275"/>
      <c r="F47" s="15">
        <f t="shared" si="1"/>
        <v>10120</v>
      </c>
      <c r="G47" s="15">
        <v>12144</v>
      </c>
      <c r="J47" s="187">
        <f t="shared" si="0"/>
        <v>13965.6</v>
      </c>
    </row>
    <row r="48" spans="2:10" s="48" customFormat="1" ht="72.75" customHeight="1" x14ac:dyDescent="0.55000000000000004">
      <c r="B48" s="340"/>
      <c r="C48" s="67"/>
      <c r="D48" s="318" t="s">
        <v>189</v>
      </c>
      <c r="E48" s="275"/>
      <c r="F48" s="437"/>
      <c r="G48" s="438"/>
      <c r="J48" s="187"/>
    </row>
    <row r="49" spans="2:10" s="48" customFormat="1" ht="44.25" customHeight="1" x14ac:dyDescent="0.55000000000000004">
      <c r="B49" s="340"/>
      <c r="C49" s="67" t="s">
        <v>377</v>
      </c>
      <c r="D49" s="421" t="s">
        <v>52</v>
      </c>
      <c r="E49" s="422"/>
      <c r="F49" s="44">
        <f>G49*100/120</f>
        <v>8107.5</v>
      </c>
      <c r="G49" s="25">
        <v>9729</v>
      </c>
      <c r="J49" s="187">
        <f t="shared" si="0"/>
        <v>11188.35</v>
      </c>
    </row>
    <row r="50" spans="2:10" s="48" customFormat="1" ht="72" customHeight="1" thickBot="1" x14ac:dyDescent="0.6">
      <c r="B50" s="340"/>
      <c r="C50" s="82"/>
      <c r="D50" s="443" t="s">
        <v>53</v>
      </c>
      <c r="E50" s="444"/>
      <c r="F50" s="439"/>
      <c r="G50" s="440"/>
      <c r="J50" s="187"/>
    </row>
    <row r="51" spans="2:10" s="48" customFormat="1" ht="42.75" thickBot="1" x14ac:dyDescent="0.6">
      <c r="B51" s="356"/>
      <c r="C51" s="41" t="s">
        <v>349</v>
      </c>
      <c r="D51" s="262"/>
      <c r="E51" s="271"/>
      <c r="F51" s="271"/>
      <c r="G51" s="327"/>
      <c r="J51" s="187"/>
    </row>
    <row r="52" spans="2:10" s="48" customFormat="1" ht="76.5" customHeight="1" thickBot="1" x14ac:dyDescent="0.6">
      <c r="B52" s="178">
        <v>6</v>
      </c>
      <c r="C52" s="41" t="s">
        <v>349</v>
      </c>
      <c r="D52" s="431" t="s">
        <v>254</v>
      </c>
      <c r="E52" s="432"/>
      <c r="F52" s="432"/>
      <c r="G52" s="433"/>
      <c r="J52" s="187"/>
    </row>
    <row r="53" spans="2:10" s="48" customFormat="1" ht="45" customHeight="1" x14ac:dyDescent="0.55000000000000004">
      <c r="B53" s="83"/>
      <c r="C53" s="67" t="s">
        <v>378</v>
      </c>
      <c r="D53" s="266" t="s">
        <v>11</v>
      </c>
      <c r="E53" s="349"/>
      <c r="F53" s="17">
        <f>G53*100/120</f>
        <v>5060</v>
      </c>
      <c r="G53" s="84">
        <v>6072</v>
      </c>
      <c r="J53" s="187">
        <f t="shared" si="0"/>
        <v>6982.8</v>
      </c>
    </row>
    <row r="54" spans="2:10" s="48" customFormat="1" ht="45" customHeight="1" x14ac:dyDescent="0.55000000000000004">
      <c r="B54" s="85"/>
      <c r="C54" s="67" t="s">
        <v>379</v>
      </c>
      <c r="D54" s="264" t="s">
        <v>10</v>
      </c>
      <c r="E54" s="275"/>
      <c r="F54" s="15">
        <f>G54*100/120</f>
        <v>6612.5</v>
      </c>
      <c r="G54" s="44">
        <v>7935</v>
      </c>
      <c r="J54" s="187">
        <f t="shared" si="0"/>
        <v>9125.25</v>
      </c>
    </row>
    <row r="55" spans="2:10" s="48" customFormat="1" ht="45" customHeight="1" x14ac:dyDescent="0.55000000000000004">
      <c r="B55" s="85"/>
      <c r="C55" s="67" t="s">
        <v>380</v>
      </c>
      <c r="D55" s="264" t="s">
        <v>9</v>
      </c>
      <c r="E55" s="265"/>
      <c r="F55" s="15">
        <f>G55*100/120</f>
        <v>7015</v>
      </c>
      <c r="G55" s="86">
        <v>8418</v>
      </c>
      <c r="J55" s="187">
        <f t="shared" si="0"/>
        <v>9680.7000000000007</v>
      </c>
    </row>
    <row r="56" spans="2:10" s="48" customFormat="1" ht="45" customHeight="1" x14ac:dyDescent="0.55000000000000004">
      <c r="B56" s="85"/>
      <c r="C56" s="67" t="s">
        <v>381</v>
      </c>
      <c r="D56" s="264" t="s">
        <v>8</v>
      </c>
      <c r="E56" s="275"/>
      <c r="F56" s="15">
        <f>G56*100/120</f>
        <v>9430</v>
      </c>
      <c r="G56" s="44">
        <v>11316</v>
      </c>
      <c r="J56" s="187">
        <f t="shared" si="0"/>
        <v>13013.4</v>
      </c>
    </row>
    <row r="57" spans="2:10" s="48" customFormat="1" ht="45" customHeight="1" thickBot="1" x14ac:dyDescent="0.6">
      <c r="B57" s="85"/>
      <c r="C57" s="67" t="s">
        <v>382</v>
      </c>
      <c r="D57" s="441" t="s">
        <v>28</v>
      </c>
      <c r="E57" s="442"/>
      <c r="F57" s="87">
        <f>G57*100/120</f>
        <v>11442.5</v>
      </c>
      <c r="G57" s="39">
        <v>13731</v>
      </c>
      <c r="J57" s="187">
        <f t="shared" si="0"/>
        <v>15790.65</v>
      </c>
    </row>
    <row r="58" spans="2:10" s="48" customFormat="1" ht="42.75" thickBot="1" x14ac:dyDescent="0.6">
      <c r="B58" s="182"/>
      <c r="C58" s="41" t="s">
        <v>349</v>
      </c>
      <c r="D58" s="262"/>
      <c r="E58" s="271"/>
      <c r="F58" s="271"/>
      <c r="G58" s="327"/>
      <c r="J58" s="187"/>
    </row>
    <row r="59" spans="2:10" s="48" customFormat="1" ht="76.5" customHeight="1" thickBot="1" x14ac:dyDescent="0.6">
      <c r="B59" s="60">
        <v>7</v>
      </c>
      <c r="C59" s="41" t="s">
        <v>349</v>
      </c>
      <c r="D59" s="280" t="s">
        <v>255</v>
      </c>
      <c r="E59" s="273"/>
      <c r="F59" s="273"/>
      <c r="G59" s="274"/>
      <c r="J59" s="187"/>
    </row>
    <row r="60" spans="2:10" s="48" customFormat="1" ht="42.75" customHeight="1" x14ac:dyDescent="0.55000000000000004">
      <c r="B60" s="339"/>
      <c r="C60" s="67" t="s">
        <v>383</v>
      </c>
      <c r="D60" s="266" t="s">
        <v>12</v>
      </c>
      <c r="E60" s="349"/>
      <c r="F60" s="17">
        <f t="shared" ref="F60:F77" si="2">G60*100/120</f>
        <v>6670</v>
      </c>
      <c r="G60" s="88">
        <v>8004</v>
      </c>
      <c r="J60" s="187">
        <f t="shared" si="0"/>
        <v>9204.6</v>
      </c>
    </row>
    <row r="61" spans="2:10" s="48" customFormat="1" ht="42.75" customHeight="1" x14ac:dyDescent="0.55000000000000004">
      <c r="B61" s="340"/>
      <c r="C61" s="67" t="s">
        <v>384</v>
      </c>
      <c r="D61" s="264" t="s">
        <v>31</v>
      </c>
      <c r="E61" s="275"/>
      <c r="F61" s="15">
        <f t="shared" si="2"/>
        <v>7130</v>
      </c>
      <c r="G61" s="44">
        <v>8556</v>
      </c>
      <c r="J61" s="187">
        <f t="shared" si="0"/>
        <v>9839.4</v>
      </c>
    </row>
    <row r="62" spans="2:10" s="48" customFormat="1" ht="42.75" customHeight="1" x14ac:dyDescent="0.55000000000000004">
      <c r="B62" s="340"/>
      <c r="C62" s="67" t="s">
        <v>385</v>
      </c>
      <c r="D62" s="264" t="s">
        <v>13</v>
      </c>
      <c r="E62" s="275"/>
      <c r="F62" s="15">
        <f t="shared" si="2"/>
        <v>7935</v>
      </c>
      <c r="G62" s="44">
        <v>9522</v>
      </c>
      <c r="J62" s="187">
        <f t="shared" si="0"/>
        <v>10950.3</v>
      </c>
    </row>
    <row r="63" spans="2:10" s="48" customFormat="1" ht="42.75" customHeight="1" x14ac:dyDescent="0.55000000000000004">
      <c r="B63" s="340"/>
      <c r="C63" s="67" t="s">
        <v>386</v>
      </c>
      <c r="D63" s="264" t="s">
        <v>14</v>
      </c>
      <c r="E63" s="275"/>
      <c r="F63" s="15">
        <f t="shared" si="2"/>
        <v>8970</v>
      </c>
      <c r="G63" s="44">
        <v>10764</v>
      </c>
      <c r="J63" s="187">
        <f t="shared" si="0"/>
        <v>12378.6</v>
      </c>
    </row>
    <row r="64" spans="2:10" s="48" customFormat="1" ht="42.75" customHeight="1" x14ac:dyDescent="0.55000000000000004">
      <c r="B64" s="340"/>
      <c r="C64" s="67" t="s">
        <v>387</v>
      </c>
      <c r="D64" s="264" t="s">
        <v>96</v>
      </c>
      <c r="E64" s="275"/>
      <c r="F64" s="15">
        <f t="shared" si="2"/>
        <v>7590</v>
      </c>
      <c r="G64" s="44">
        <v>9108</v>
      </c>
      <c r="J64" s="187">
        <f t="shared" si="0"/>
        <v>10474.200000000001</v>
      </c>
    </row>
    <row r="65" spans="2:10" s="48" customFormat="1" ht="42.75" customHeight="1" x14ac:dyDescent="0.55000000000000004">
      <c r="B65" s="340"/>
      <c r="C65" s="67" t="s">
        <v>388</v>
      </c>
      <c r="D65" s="264" t="s">
        <v>97</v>
      </c>
      <c r="E65" s="275"/>
      <c r="F65" s="15">
        <f t="shared" si="2"/>
        <v>7935</v>
      </c>
      <c r="G65" s="44">
        <v>9522</v>
      </c>
      <c r="J65" s="187">
        <f t="shared" si="0"/>
        <v>10950.3</v>
      </c>
    </row>
    <row r="66" spans="2:10" s="48" customFormat="1" ht="42.75" customHeight="1" x14ac:dyDescent="0.55000000000000004">
      <c r="B66" s="340"/>
      <c r="C66" s="89" t="s">
        <v>389</v>
      </c>
      <c r="D66" s="264" t="s">
        <v>98</v>
      </c>
      <c r="E66" s="275"/>
      <c r="F66" s="15">
        <f t="shared" si="2"/>
        <v>9085</v>
      </c>
      <c r="G66" s="44">
        <v>10902</v>
      </c>
      <c r="J66" s="187">
        <f t="shared" si="0"/>
        <v>12537.3</v>
      </c>
    </row>
    <row r="67" spans="2:10" s="48" customFormat="1" ht="42" x14ac:dyDescent="0.55000000000000004">
      <c r="B67" s="340"/>
      <c r="C67" s="67" t="s">
        <v>656</v>
      </c>
      <c r="D67" s="426" t="s">
        <v>655</v>
      </c>
      <c r="E67" s="426"/>
      <c r="F67" s="15">
        <f t="shared" si="2"/>
        <v>7590</v>
      </c>
      <c r="G67" s="44">
        <v>9108</v>
      </c>
      <c r="J67" s="187">
        <f t="shared" si="0"/>
        <v>10474.200000000001</v>
      </c>
    </row>
    <row r="68" spans="2:10" s="48" customFormat="1" ht="42" x14ac:dyDescent="0.55000000000000004">
      <c r="B68" s="340"/>
      <c r="C68" s="70" t="s">
        <v>658</v>
      </c>
      <c r="D68" s="264" t="s">
        <v>657</v>
      </c>
      <c r="E68" s="265"/>
      <c r="F68" s="15">
        <f t="shared" si="2"/>
        <v>7590</v>
      </c>
      <c r="G68" s="44">
        <v>9108</v>
      </c>
      <c r="J68" s="187">
        <f t="shared" si="0"/>
        <v>10474.200000000001</v>
      </c>
    </row>
    <row r="69" spans="2:10" s="48" customFormat="1" ht="42" x14ac:dyDescent="0.55000000000000004">
      <c r="B69" s="340"/>
      <c r="C69" s="67" t="s">
        <v>659</v>
      </c>
      <c r="D69" s="264" t="s">
        <v>661</v>
      </c>
      <c r="E69" s="275"/>
      <c r="F69" s="15">
        <f t="shared" si="2"/>
        <v>8510</v>
      </c>
      <c r="G69" s="44">
        <v>10212</v>
      </c>
      <c r="J69" s="187">
        <f t="shared" si="0"/>
        <v>11743.8</v>
      </c>
    </row>
    <row r="70" spans="2:10" s="48" customFormat="1" ht="42" x14ac:dyDescent="0.55000000000000004">
      <c r="B70" s="340"/>
      <c r="C70" s="67" t="s">
        <v>660</v>
      </c>
      <c r="D70" s="264" t="s">
        <v>662</v>
      </c>
      <c r="E70" s="265"/>
      <c r="F70" s="15">
        <f t="shared" ref="F70" si="3">G70*100/120</f>
        <v>8510</v>
      </c>
      <c r="G70" s="44">
        <v>10212</v>
      </c>
      <c r="J70" s="187">
        <f t="shared" si="0"/>
        <v>11743.8</v>
      </c>
    </row>
    <row r="71" spans="2:10" s="48" customFormat="1" ht="79.5" customHeight="1" x14ac:dyDescent="0.55000000000000004">
      <c r="B71" s="340"/>
      <c r="C71" s="67" t="s">
        <v>665</v>
      </c>
      <c r="D71" s="318" t="s">
        <v>679</v>
      </c>
      <c r="E71" s="319"/>
      <c r="F71" s="15">
        <f t="shared" si="2"/>
        <v>9200</v>
      </c>
      <c r="G71" s="44">
        <v>11040</v>
      </c>
      <c r="J71" s="187">
        <f t="shared" si="0"/>
        <v>12696</v>
      </c>
    </row>
    <row r="72" spans="2:10" s="48" customFormat="1" ht="79.5" customHeight="1" x14ac:dyDescent="0.55000000000000004">
      <c r="B72" s="340"/>
      <c r="C72" s="67" t="s">
        <v>666</v>
      </c>
      <c r="D72" s="421" t="s">
        <v>680</v>
      </c>
      <c r="E72" s="422"/>
      <c r="F72" s="15">
        <f t="shared" ref="F72:F73" si="4">G72*100/120</f>
        <v>9200</v>
      </c>
      <c r="G72" s="44">
        <v>11040</v>
      </c>
      <c r="J72" s="187">
        <f t="shared" si="0"/>
        <v>12696</v>
      </c>
    </row>
    <row r="73" spans="2:10" s="48" customFormat="1" ht="79.5" customHeight="1" x14ac:dyDescent="0.55000000000000004">
      <c r="B73" s="340"/>
      <c r="C73" s="67" t="s">
        <v>663</v>
      </c>
      <c r="D73" s="318" t="s">
        <v>681</v>
      </c>
      <c r="E73" s="319"/>
      <c r="F73" s="15">
        <f t="shared" si="4"/>
        <v>10350</v>
      </c>
      <c r="G73" s="44">
        <v>12420</v>
      </c>
      <c r="J73" s="187">
        <f t="shared" si="0"/>
        <v>14283</v>
      </c>
    </row>
    <row r="74" spans="2:10" s="48" customFormat="1" ht="79.5" customHeight="1" x14ac:dyDescent="0.55000000000000004">
      <c r="B74" s="340"/>
      <c r="C74" s="67" t="s">
        <v>664</v>
      </c>
      <c r="D74" s="318" t="s">
        <v>682</v>
      </c>
      <c r="E74" s="319"/>
      <c r="F74" s="15">
        <f t="shared" si="2"/>
        <v>10350</v>
      </c>
      <c r="G74" s="44">
        <v>12420</v>
      </c>
      <c r="J74" s="187">
        <f t="shared" si="0"/>
        <v>14283</v>
      </c>
    </row>
    <row r="75" spans="2:10" s="48" customFormat="1" ht="75" customHeight="1" x14ac:dyDescent="0.55000000000000004">
      <c r="B75" s="340"/>
      <c r="C75" s="67" t="s">
        <v>390</v>
      </c>
      <c r="D75" s="421" t="s">
        <v>676</v>
      </c>
      <c r="E75" s="422"/>
      <c r="F75" s="15">
        <f t="shared" si="2"/>
        <v>7360</v>
      </c>
      <c r="G75" s="86">
        <v>8832</v>
      </c>
      <c r="J75" s="187">
        <f t="shared" si="0"/>
        <v>10156.799999999999</v>
      </c>
    </row>
    <row r="76" spans="2:10" s="48" customFormat="1" ht="75" customHeight="1" x14ac:dyDescent="0.55000000000000004">
      <c r="B76" s="340"/>
      <c r="C76" s="67" t="s">
        <v>391</v>
      </c>
      <c r="D76" s="421" t="s">
        <v>677</v>
      </c>
      <c r="E76" s="422"/>
      <c r="F76" s="15">
        <f t="shared" si="2"/>
        <v>8165</v>
      </c>
      <c r="G76" s="44">
        <v>9798</v>
      </c>
      <c r="J76" s="187">
        <f t="shared" si="0"/>
        <v>11267.7</v>
      </c>
    </row>
    <row r="77" spans="2:10" s="48" customFormat="1" ht="75" customHeight="1" thickBot="1" x14ac:dyDescent="0.6">
      <c r="B77" s="340"/>
      <c r="C77" s="67" t="s">
        <v>392</v>
      </c>
      <c r="D77" s="421" t="s">
        <v>678</v>
      </c>
      <c r="E77" s="422"/>
      <c r="F77" s="15">
        <f t="shared" si="2"/>
        <v>9200</v>
      </c>
      <c r="G77" s="44">
        <v>11040</v>
      </c>
      <c r="J77" s="187">
        <f t="shared" si="0"/>
        <v>12696</v>
      </c>
    </row>
    <row r="78" spans="2:10" s="48" customFormat="1" ht="42.75" thickBot="1" x14ac:dyDescent="0.6">
      <c r="B78" s="343"/>
      <c r="C78" s="41" t="s">
        <v>349</v>
      </c>
      <c r="D78" s="262"/>
      <c r="E78" s="271"/>
      <c r="F78" s="271"/>
      <c r="G78" s="327"/>
      <c r="J78" s="187">
        <f t="shared" ref="J78:J141" si="5">G78+G78*15%</f>
        <v>0</v>
      </c>
    </row>
    <row r="79" spans="2:10" s="48" customFormat="1" ht="76.5" customHeight="1" thickBot="1" x14ac:dyDescent="0.6">
      <c r="B79" s="60">
        <v>8</v>
      </c>
      <c r="C79" s="41" t="s">
        <v>349</v>
      </c>
      <c r="D79" s="280" t="s">
        <v>256</v>
      </c>
      <c r="E79" s="273"/>
      <c r="F79" s="273"/>
      <c r="G79" s="274"/>
      <c r="J79" s="187">
        <f t="shared" si="5"/>
        <v>0</v>
      </c>
    </row>
    <row r="80" spans="2:10" s="48" customFormat="1" ht="42.75" customHeight="1" x14ac:dyDescent="0.55000000000000004">
      <c r="B80" s="339"/>
      <c r="C80" s="67" t="s">
        <v>393</v>
      </c>
      <c r="D80" s="266" t="s">
        <v>19</v>
      </c>
      <c r="E80" s="349"/>
      <c r="F80" s="17">
        <f t="shared" ref="F80:F88" si="6">G80*100/120</f>
        <v>5692.5</v>
      </c>
      <c r="G80" s="88">
        <v>6831</v>
      </c>
      <c r="J80" s="187">
        <f t="shared" si="5"/>
        <v>7855.65</v>
      </c>
    </row>
    <row r="81" spans="2:10" s="48" customFormat="1" ht="42.75" customHeight="1" x14ac:dyDescent="0.55000000000000004">
      <c r="B81" s="340"/>
      <c r="C81" s="67" t="s">
        <v>394</v>
      </c>
      <c r="D81" s="264" t="s">
        <v>20</v>
      </c>
      <c r="E81" s="275"/>
      <c r="F81" s="15">
        <f>G81*100/120</f>
        <v>6555</v>
      </c>
      <c r="G81" s="44">
        <v>7866</v>
      </c>
      <c r="J81" s="187">
        <f t="shared" si="5"/>
        <v>9045.9</v>
      </c>
    </row>
    <row r="82" spans="2:10" s="48" customFormat="1" ht="42.75" customHeight="1" x14ac:dyDescent="0.55000000000000004">
      <c r="B82" s="340"/>
      <c r="C82" s="67" t="s">
        <v>395</v>
      </c>
      <c r="D82" s="264" t="s">
        <v>21</v>
      </c>
      <c r="E82" s="275"/>
      <c r="F82" s="15">
        <f t="shared" si="6"/>
        <v>7360</v>
      </c>
      <c r="G82" s="44">
        <v>8832</v>
      </c>
      <c r="J82" s="187">
        <f t="shared" si="5"/>
        <v>10156.799999999999</v>
      </c>
    </row>
    <row r="83" spans="2:10" s="48" customFormat="1" ht="74.25" customHeight="1" x14ac:dyDescent="0.55000000000000004">
      <c r="B83" s="340"/>
      <c r="C83" s="67" t="s">
        <v>396</v>
      </c>
      <c r="D83" s="421" t="s">
        <v>258</v>
      </c>
      <c r="E83" s="282"/>
      <c r="F83" s="15">
        <f t="shared" si="6"/>
        <v>6555</v>
      </c>
      <c r="G83" s="86">
        <v>7866</v>
      </c>
      <c r="J83" s="187">
        <f t="shared" si="5"/>
        <v>9045.9</v>
      </c>
    </row>
    <row r="84" spans="2:10" s="48" customFormat="1" ht="76.5" customHeight="1" x14ac:dyDescent="0.55000000000000004">
      <c r="B84" s="340"/>
      <c r="C84" s="67" t="s">
        <v>397</v>
      </c>
      <c r="D84" s="421" t="s">
        <v>729</v>
      </c>
      <c r="E84" s="282"/>
      <c r="F84" s="15">
        <f t="shared" si="6"/>
        <v>6152.5</v>
      </c>
      <c r="G84" s="90">
        <v>7383</v>
      </c>
      <c r="J84" s="187">
        <f t="shared" si="5"/>
        <v>8490.4500000000007</v>
      </c>
    </row>
    <row r="85" spans="2:10" s="48" customFormat="1" ht="86.25" customHeight="1" x14ac:dyDescent="0.55000000000000004">
      <c r="B85" s="340"/>
      <c r="C85" s="67" t="s">
        <v>398</v>
      </c>
      <c r="D85" s="363" t="s">
        <v>257</v>
      </c>
      <c r="E85" s="364"/>
      <c r="F85" s="15">
        <f t="shared" si="6"/>
        <v>6670</v>
      </c>
      <c r="G85" s="15">
        <v>8004</v>
      </c>
      <c r="J85" s="187">
        <f t="shared" si="5"/>
        <v>9204.6</v>
      </c>
    </row>
    <row r="86" spans="2:10" s="48" customFormat="1" ht="66" customHeight="1" x14ac:dyDescent="0.55000000000000004">
      <c r="B86" s="340"/>
      <c r="C86" s="67" t="s">
        <v>826</v>
      </c>
      <c r="D86" s="363" t="s">
        <v>322</v>
      </c>
      <c r="E86" s="409"/>
      <c r="F86" s="15">
        <f t="shared" si="6"/>
        <v>6670</v>
      </c>
      <c r="G86" s="15">
        <v>8004</v>
      </c>
      <c r="J86" s="187">
        <f t="shared" si="5"/>
        <v>9204.6</v>
      </c>
    </row>
    <row r="87" spans="2:10" s="48" customFormat="1" ht="91.5" customHeight="1" x14ac:dyDescent="0.55000000000000004">
      <c r="B87" s="340"/>
      <c r="C87" s="89" t="s">
        <v>798</v>
      </c>
      <c r="D87" s="363" t="s">
        <v>820</v>
      </c>
      <c r="E87" s="518"/>
      <c r="F87" s="15">
        <f t="shared" si="6"/>
        <v>7935</v>
      </c>
      <c r="G87" s="91">
        <v>9522</v>
      </c>
      <c r="J87" s="187">
        <f t="shared" si="5"/>
        <v>10950.3</v>
      </c>
    </row>
    <row r="88" spans="2:10" s="48" customFormat="1" ht="91.5" customHeight="1" x14ac:dyDescent="0.55000000000000004">
      <c r="B88" s="340"/>
      <c r="C88" s="89" t="s">
        <v>799</v>
      </c>
      <c r="D88" s="363" t="s">
        <v>821</v>
      </c>
      <c r="E88" s="518"/>
      <c r="F88" s="15">
        <f t="shared" si="6"/>
        <v>8720</v>
      </c>
      <c r="G88" s="91">
        <v>10464</v>
      </c>
      <c r="J88" s="187">
        <f t="shared" si="5"/>
        <v>12033.6</v>
      </c>
    </row>
    <row r="89" spans="2:10" s="48" customFormat="1" ht="72" customHeight="1" thickBot="1" x14ac:dyDescent="0.6">
      <c r="B89" s="340"/>
      <c r="C89" s="92" t="s">
        <v>349</v>
      </c>
      <c r="D89" s="423" t="s">
        <v>89</v>
      </c>
      <c r="E89" s="424"/>
      <c r="F89" s="425"/>
      <c r="G89" s="425"/>
      <c r="J89" s="187"/>
    </row>
    <row r="90" spans="2:10" s="48" customFormat="1" ht="42.75" thickBot="1" x14ac:dyDescent="0.6">
      <c r="B90" s="343"/>
      <c r="C90" s="40" t="s">
        <v>349</v>
      </c>
      <c r="D90" s="280"/>
      <c r="E90" s="273"/>
      <c r="F90" s="185"/>
      <c r="G90" s="93"/>
      <c r="J90" s="187"/>
    </row>
    <row r="91" spans="2:10" s="48" customFormat="1" ht="72.75" customHeight="1" thickBot="1" x14ac:dyDescent="0.6">
      <c r="B91" s="60">
        <v>9</v>
      </c>
      <c r="C91" s="41" t="s">
        <v>349</v>
      </c>
      <c r="D91" s="272" t="s">
        <v>261</v>
      </c>
      <c r="E91" s="273"/>
      <c r="F91" s="273"/>
      <c r="G91" s="420"/>
      <c r="J91" s="187"/>
    </row>
    <row r="92" spans="2:10" s="48" customFormat="1" ht="42.75" customHeight="1" x14ac:dyDescent="0.55000000000000004">
      <c r="B92" s="339"/>
      <c r="C92" s="67" t="s">
        <v>399</v>
      </c>
      <c r="D92" s="418" t="s">
        <v>90</v>
      </c>
      <c r="E92" s="419"/>
      <c r="F92" s="88">
        <f>G92*100/120</f>
        <v>8510</v>
      </c>
      <c r="G92" s="15">
        <v>10212</v>
      </c>
      <c r="J92" s="187">
        <f t="shared" si="5"/>
        <v>11743.8</v>
      </c>
    </row>
    <row r="93" spans="2:10" s="48" customFormat="1" ht="42" customHeight="1" x14ac:dyDescent="0.55000000000000004">
      <c r="B93" s="340"/>
      <c r="C93" s="67" t="s">
        <v>400</v>
      </c>
      <c r="D93" s="318" t="s">
        <v>64</v>
      </c>
      <c r="E93" s="275"/>
      <c r="F93" s="44">
        <f>G93*100/120</f>
        <v>10465</v>
      </c>
      <c r="G93" s="15">
        <v>12558</v>
      </c>
      <c r="J93" s="187">
        <f t="shared" si="5"/>
        <v>14441.7</v>
      </c>
    </row>
    <row r="94" spans="2:10" s="48" customFormat="1" ht="42" customHeight="1" x14ac:dyDescent="0.55000000000000004">
      <c r="B94" s="340"/>
      <c r="C94" s="67" t="s">
        <v>401</v>
      </c>
      <c r="D94" s="318" t="s">
        <v>65</v>
      </c>
      <c r="E94" s="275"/>
      <c r="F94" s="44">
        <f>G94*100/120</f>
        <v>11040</v>
      </c>
      <c r="G94" s="15">
        <v>13248</v>
      </c>
      <c r="J94" s="187">
        <f t="shared" si="5"/>
        <v>15235.2</v>
      </c>
    </row>
    <row r="95" spans="2:10" s="48" customFormat="1" ht="39.75" customHeight="1" thickBot="1" x14ac:dyDescent="0.6">
      <c r="B95" s="340"/>
      <c r="C95" s="94" t="s">
        <v>402</v>
      </c>
      <c r="D95" s="350" t="s">
        <v>66</v>
      </c>
      <c r="E95" s="360"/>
      <c r="F95" s="44">
        <f>G95*100/120</f>
        <v>11730</v>
      </c>
      <c r="G95" s="15">
        <v>14076</v>
      </c>
      <c r="J95" s="187">
        <f t="shared" si="5"/>
        <v>16187.4</v>
      </c>
    </row>
    <row r="96" spans="2:10" s="48" customFormat="1" ht="42.75" thickBot="1" x14ac:dyDescent="0.6">
      <c r="B96" s="343"/>
      <c r="C96" s="40" t="s">
        <v>349</v>
      </c>
      <c r="D96" s="262"/>
      <c r="E96" s="271"/>
      <c r="F96" s="271"/>
      <c r="G96" s="327"/>
      <c r="J96" s="187">
        <f t="shared" si="5"/>
        <v>0</v>
      </c>
    </row>
    <row r="97" spans="2:10" s="48" customFormat="1" ht="72.75" customHeight="1" thickBot="1" x14ac:dyDescent="0.6">
      <c r="B97" s="60">
        <v>10</v>
      </c>
      <c r="C97" s="41" t="s">
        <v>349</v>
      </c>
      <c r="D97" s="272" t="s">
        <v>262</v>
      </c>
      <c r="E97" s="273"/>
      <c r="F97" s="273"/>
      <c r="G97" s="420"/>
      <c r="J97" s="187">
        <f t="shared" si="5"/>
        <v>0</v>
      </c>
    </row>
    <row r="98" spans="2:10" s="48" customFormat="1" ht="45" customHeight="1" x14ac:dyDescent="0.55000000000000004">
      <c r="B98" s="339"/>
      <c r="C98" s="67" t="s">
        <v>403</v>
      </c>
      <c r="D98" s="418" t="s">
        <v>91</v>
      </c>
      <c r="E98" s="419"/>
      <c r="F98" s="88">
        <f>G98*100/120</f>
        <v>11155</v>
      </c>
      <c r="G98" s="15">
        <v>13386</v>
      </c>
      <c r="J98" s="187">
        <f t="shared" si="5"/>
        <v>15393.9</v>
      </c>
    </row>
    <row r="99" spans="2:10" s="48" customFormat="1" ht="45" customHeight="1" x14ac:dyDescent="0.55000000000000004">
      <c r="B99" s="340"/>
      <c r="C99" s="67" t="s">
        <v>404</v>
      </c>
      <c r="D99" s="318" t="s">
        <v>86</v>
      </c>
      <c r="E99" s="275"/>
      <c r="F99" s="44">
        <f>G99*100/120</f>
        <v>11787.5</v>
      </c>
      <c r="G99" s="15">
        <v>14145</v>
      </c>
      <c r="J99" s="187">
        <f t="shared" si="5"/>
        <v>16266.75</v>
      </c>
    </row>
    <row r="100" spans="2:10" s="48" customFormat="1" ht="45" customHeight="1" x14ac:dyDescent="0.55000000000000004">
      <c r="B100" s="340"/>
      <c r="C100" s="67" t="s">
        <v>405</v>
      </c>
      <c r="D100" s="318" t="s">
        <v>87</v>
      </c>
      <c r="E100" s="275"/>
      <c r="F100" s="44">
        <f>G100*100/120</f>
        <v>12592.5</v>
      </c>
      <c r="G100" s="15">
        <v>15111</v>
      </c>
      <c r="J100" s="187">
        <f t="shared" si="5"/>
        <v>17377.650000000001</v>
      </c>
    </row>
    <row r="101" spans="2:10" s="48" customFormat="1" ht="45" customHeight="1" x14ac:dyDescent="0.55000000000000004">
      <c r="B101" s="340"/>
      <c r="C101" s="67" t="s">
        <v>406</v>
      </c>
      <c r="D101" s="318" t="s">
        <v>88</v>
      </c>
      <c r="E101" s="319"/>
      <c r="F101" s="44">
        <f>G101*100/120</f>
        <v>13800</v>
      </c>
      <c r="G101" s="15">
        <v>16560</v>
      </c>
      <c r="J101" s="187">
        <f t="shared" si="5"/>
        <v>19044</v>
      </c>
    </row>
    <row r="102" spans="2:10" s="48" customFormat="1" ht="45" customHeight="1" thickBot="1" x14ac:dyDescent="0.6">
      <c r="B102" s="340"/>
      <c r="C102" s="94" t="s">
        <v>407</v>
      </c>
      <c r="D102" s="350" t="s">
        <v>67</v>
      </c>
      <c r="E102" s="360"/>
      <c r="F102" s="44">
        <f>G102*100/120</f>
        <v>11155</v>
      </c>
      <c r="G102" s="15">
        <v>13386</v>
      </c>
      <c r="J102" s="187">
        <f t="shared" si="5"/>
        <v>15393.9</v>
      </c>
    </row>
    <row r="103" spans="2:10" s="48" customFormat="1" ht="42.75" thickBot="1" x14ac:dyDescent="0.6">
      <c r="B103" s="343"/>
      <c r="C103" s="40" t="s">
        <v>349</v>
      </c>
      <c r="D103" s="262"/>
      <c r="E103" s="271"/>
      <c r="F103" s="176"/>
      <c r="G103" s="95"/>
      <c r="J103" s="187"/>
    </row>
    <row r="104" spans="2:10" s="48" customFormat="1" ht="42.75" thickBot="1" x14ac:dyDescent="0.6">
      <c r="B104" s="175">
        <v>11</v>
      </c>
      <c r="C104" s="40"/>
      <c r="D104" s="280" t="s">
        <v>750</v>
      </c>
      <c r="E104" s="273"/>
      <c r="F104" s="273"/>
      <c r="G104" s="274"/>
      <c r="J104" s="187"/>
    </row>
    <row r="105" spans="2:10" s="48" customFormat="1" ht="75" customHeight="1" thickBot="1" x14ac:dyDescent="0.6">
      <c r="B105" s="175"/>
      <c r="C105" s="96" t="s">
        <v>800</v>
      </c>
      <c r="D105" s="352" t="s">
        <v>751</v>
      </c>
      <c r="E105" s="349"/>
      <c r="F105" s="28">
        <f>G105*100/120</f>
        <v>76545</v>
      </c>
      <c r="G105" s="26">
        <v>91854</v>
      </c>
      <c r="J105" s="187">
        <f t="shared" si="5"/>
        <v>105632.1</v>
      </c>
    </row>
    <row r="106" spans="2:10" s="48" customFormat="1" ht="42.75" thickBot="1" x14ac:dyDescent="0.6">
      <c r="B106" s="175"/>
      <c r="C106" s="40"/>
      <c r="D106" s="262"/>
      <c r="E106" s="263"/>
      <c r="F106" s="263"/>
      <c r="G106" s="97"/>
      <c r="J106" s="187"/>
    </row>
    <row r="107" spans="2:10" s="48" customFormat="1" ht="69" customHeight="1" thickBot="1" x14ac:dyDescent="0.6">
      <c r="B107" s="60">
        <v>12</v>
      </c>
      <c r="C107" s="41" t="s">
        <v>349</v>
      </c>
      <c r="D107" s="280" t="s">
        <v>26</v>
      </c>
      <c r="E107" s="273"/>
      <c r="F107" s="273"/>
      <c r="G107" s="274"/>
      <c r="J107" s="187"/>
    </row>
    <row r="108" spans="2:10" s="48" customFormat="1" ht="67.5" customHeight="1" x14ac:dyDescent="0.55000000000000004">
      <c r="B108" s="339"/>
      <c r="C108" s="63" t="s">
        <v>408</v>
      </c>
      <c r="D108" s="352" t="s">
        <v>263</v>
      </c>
      <c r="E108" s="349"/>
      <c r="F108" s="28">
        <f>G108*100/120</f>
        <v>4025</v>
      </c>
      <c r="G108" s="26">
        <v>4830</v>
      </c>
      <c r="J108" s="187">
        <f t="shared" si="5"/>
        <v>5554.5</v>
      </c>
    </row>
    <row r="109" spans="2:10" s="48" customFormat="1" ht="42" x14ac:dyDescent="0.55000000000000004">
      <c r="B109" s="340"/>
      <c r="C109" s="98" t="s">
        <v>349</v>
      </c>
      <c r="D109" s="264" t="s">
        <v>332</v>
      </c>
      <c r="E109" s="275"/>
      <c r="F109" s="407"/>
      <c r="G109" s="408"/>
      <c r="J109" s="187"/>
    </row>
    <row r="110" spans="2:10" s="48" customFormat="1" ht="42" x14ac:dyDescent="0.55000000000000004">
      <c r="B110" s="340"/>
      <c r="C110" s="67" t="s">
        <v>686</v>
      </c>
      <c r="D110" s="318" t="s">
        <v>74</v>
      </c>
      <c r="E110" s="319"/>
      <c r="F110" s="183">
        <f t="shared" ref="F110:F121" si="7">G110*100/120</f>
        <v>345</v>
      </c>
      <c r="G110" s="99">
        <v>414</v>
      </c>
      <c r="J110" s="187">
        <f t="shared" si="5"/>
        <v>476.1</v>
      </c>
    </row>
    <row r="111" spans="2:10" s="48" customFormat="1" ht="68.25" customHeight="1" x14ac:dyDescent="0.55000000000000004">
      <c r="B111" s="340"/>
      <c r="C111" s="67" t="s">
        <v>409</v>
      </c>
      <c r="D111" s="318" t="s">
        <v>279</v>
      </c>
      <c r="E111" s="275"/>
      <c r="F111" s="183">
        <f t="shared" si="7"/>
        <v>11040</v>
      </c>
      <c r="G111" s="4">
        <v>13248</v>
      </c>
      <c r="J111" s="187">
        <f t="shared" si="5"/>
        <v>15235.2</v>
      </c>
    </row>
    <row r="112" spans="2:10" s="48" customFormat="1" ht="45" customHeight="1" x14ac:dyDescent="0.55000000000000004">
      <c r="B112" s="340"/>
      <c r="C112" s="67" t="s">
        <v>410</v>
      </c>
      <c r="D112" s="363" t="s">
        <v>272</v>
      </c>
      <c r="E112" s="409"/>
      <c r="F112" s="183"/>
      <c r="G112" s="100" t="s">
        <v>128</v>
      </c>
      <c r="J112" s="187"/>
    </row>
    <row r="113" spans="2:10" s="48" customFormat="1" ht="42" x14ac:dyDescent="0.55000000000000004">
      <c r="B113" s="340"/>
      <c r="C113" s="67"/>
      <c r="D113" s="416" t="s">
        <v>730</v>
      </c>
      <c r="E113" s="417"/>
      <c r="F113" s="183"/>
      <c r="G113" s="100"/>
      <c r="J113" s="187"/>
    </row>
    <row r="114" spans="2:10" s="48" customFormat="1" ht="42" x14ac:dyDescent="0.55000000000000004">
      <c r="B114" s="340"/>
      <c r="C114" s="67" t="s">
        <v>411</v>
      </c>
      <c r="D114" s="264" t="s">
        <v>48</v>
      </c>
      <c r="E114" s="275"/>
      <c r="F114" s="183">
        <f t="shared" si="7"/>
        <v>8510</v>
      </c>
      <c r="G114" s="101">
        <v>10212</v>
      </c>
      <c r="J114" s="187">
        <f t="shared" si="5"/>
        <v>11743.8</v>
      </c>
    </row>
    <row r="115" spans="2:10" s="48" customFormat="1" ht="42" x14ac:dyDescent="0.55000000000000004">
      <c r="B115" s="340"/>
      <c r="C115" s="67" t="s">
        <v>845</v>
      </c>
      <c r="D115" s="264" t="s">
        <v>39</v>
      </c>
      <c r="E115" s="275"/>
      <c r="F115" s="183">
        <f t="shared" ref="F115" si="8">G115*100/120</f>
        <v>1725</v>
      </c>
      <c r="G115" s="4">
        <v>2070</v>
      </c>
      <c r="J115" s="187">
        <f t="shared" si="5"/>
        <v>2380.5</v>
      </c>
    </row>
    <row r="116" spans="2:10" s="48" customFormat="1" ht="42" x14ac:dyDescent="0.55000000000000004">
      <c r="B116" s="340"/>
      <c r="C116" s="42" t="s">
        <v>674</v>
      </c>
      <c r="D116" s="405" t="s">
        <v>38</v>
      </c>
      <c r="E116" s="406"/>
      <c r="F116" s="183">
        <f t="shared" si="7"/>
        <v>690</v>
      </c>
      <c r="G116" s="102">
        <v>828</v>
      </c>
      <c r="J116" s="187">
        <f t="shared" si="5"/>
        <v>952.2</v>
      </c>
    </row>
    <row r="117" spans="2:10" s="48" customFormat="1" ht="42" x14ac:dyDescent="0.55000000000000004">
      <c r="B117" s="340"/>
      <c r="C117" s="42" t="s">
        <v>350</v>
      </c>
      <c r="D117" s="414" t="s">
        <v>245</v>
      </c>
      <c r="E117" s="415"/>
      <c r="F117" s="183">
        <f t="shared" si="7"/>
        <v>1035</v>
      </c>
      <c r="G117" s="100">
        <v>1242</v>
      </c>
      <c r="J117" s="187">
        <f t="shared" si="5"/>
        <v>1428.3</v>
      </c>
    </row>
    <row r="118" spans="2:10" s="48" customFormat="1" ht="42" x14ac:dyDescent="0.55000000000000004">
      <c r="B118" s="340"/>
      <c r="C118" s="42" t="s">
        <v>351</v>
      </c>
      <c r="D118" s="414" t="s">
        <v>244</v>
      </c>
      <c r="E118" s="415"/>
      <c r="F118" s="183">
        <f t="shared" si="7"/>
        <v>1150</v>
      </c>
      <c r="G118" s="100">
        <v>1380</v>
      </c>
      <c r="J118" s="187">
        <f t="shared" si="5"/>
        <v>1587</v>
      </c>
    </row>
    <row r="119" spans="2:10" s="48" customFormat="1" ht="42" x14ac:dyDescent="0.55000000000000004">
      <c r="B119" s="340"/>
      <c r="C119" s="42" t="s">
        <v>622</v>
      </c>
      <c r="D119" s="414" t="s">
        <v>280</v>
      </c>
      <c r="E119" s="415"/>
      <c r="F119" s="183">
        <f t="shared" si="7"/>
        <v>1265</v>
      </c>
      <c r="G119" s="100">
        <v>1518</v>
      </c>
      <c r="J119" s="187">
        <f t="shared" si="5"/>
        <v>1745.7</v>
      </c>
    </row>
    <row r="120" spans="2:10" s="48" customFormat="1" ht="42" x14ac:dyDescent="0.55000000000000004">
      <c r="B120" s="340"/>
      <c r="C120" s="42" t="s">
        <v>624</v>
      </c>
      <c r="D120" s="414" t="s">
        <v>281</v>
      </c>
      <c r="E120" s="415"/>
      <c r="F120" s="183">
        <f t="shared" si="7"/>
        <v>1437.5</v>
      </c>
      <c r="G120" s="103">
        <v>1725</v>
      </c>
      <c r="J120" s="187">
        <f t="shared" si="5"/>
        <v>1983.75</v>
      </c>
    </row>
    <row r="121" spans="2:10" s="48" customFormat="1" ht="42.75" thickBot="1" x14ac:dyDescent="0.6">
      <c r="B121" s="340"/>
      <c r="C121" s="38" t="s">
        <v>623</v>
      </c>
      <c r="D121" s="446" t="s">
        <v>75</v>
      </c>
      <c r="E121" s="447"/>
      <c r="F121" s="3">
        <f t="shared" si="7"/>
        <v>2070</v>
      </c>
      <c r="G121" s="104">
        <v>2484</v>
      </c>
      <c r="J121" s="187">
        <f t="shared" si="5"/>
        <v>2856.6</v>
      </c>
    </row>
    <row r="122" spans="2:10" s="48" customFormat="1" ht="42.75" thickBot="1" x14ac:dyDescent="0.6">
      <c r="B122" s="175"/>
      <c r="C122" s="40" t="s">
        <v>349</v>
      </c>
      <c r="D122" s="254"/>
      <c r="E122" s="448"/>
      <c r="F122" s="3"/>
      <c r="G122" s="105"/>
      <c r="J122" s="187"/>
    </row>
    <row r="123" spans="2:10" s="48" customFormat="1" ht="71.25" customHeight="1" thickBot="1" x14ac:dyDescent="0.6">
      <c r="B123" s="106">
        <v>13</v>
      </c>
      <c r="C123" s="107" t="s">
        <v>349</v>
      </c>
      <c r="D123" s="255" t="s">
        <v>302</v>
      </c>
      <c r="E123" s="253"/>
      <c r="F123" s="211"/>
      <c r="G123" s="212"/>
      <c r="J123" s="187"/>
    </row>
    <row r="124" spans="2:10" s="48" customFormat="1" ht="39" customHeight="1" x14ac:dyDescent="0.55000000000000004">
      <c r="B124" s="368"/>
      <c r="C124" s="210" t="s">
        <v>412</v>
      </c>
      <c r="D124" s="455" t="s">
        <v>689</v>
      </c>
      <c r="E124" s="404"/>
      <c r="F124" s="5">
        <f t="shared" ref="F124:F143" si="9">G124*100/120</f>
        <v>8855</v>
      </c>
      <c r="G124" s="118">
        <v>10626</v>
      </c>
      <c r="J124" s="187">
        <f t="shared" si="5"/>
        <v>12219.9</v>
      </c>
    </row>
    <row r="125" spans="2:10" s="48" customFormat="1" ht="45" customHeight="1" x14ac:dyDescent="0.55000000000000004">
      <c r="B125" s="369"/>
      <c r="C125" s="210" t="s">
        <v>413</v>
      </c>
      <c r="D125" s="258" t="s">
        <v>326</v>
      </c>
      <c r="E125" s="392"/>
      <c r="F125" s="1">
        <f t="shared" si="9"/>
        <v>9545</v>
      </c>
      <c r="G125" s="183">
        <v>11454</v>
      </c>
      <c r="J125" s="187">
        <f t="shared" si="5"/>
        <v>13172.1</v>
      </c>
    </row>
    <row r="126" spans="2:10" s="48" customFormat="1" ht="45" customHeight="1" x14ac:dyDescent="0.55000000000000004">
      <c r="B126" s="369"/>
      <c r="C126" s="210" t="s">
        <v>414</v>
      </c>
      <c r="D126" s="258" t="s">
        <v>690</v>
      </c>
      <c r="E126" s="392"/>
      <c r="F126" s="1">
        <f t="shared" si="9"/>
        <v>9545</v>
      </c>
      <c r="G126" s="183">
        <v>11454</v>
      </c>
      <c r="J126" s="187">
        <f t="shared" si="5"/>
        <v>13172.1</v>
      </c>
    </row>
    <row r="127" spans="2:10" s="48" customFormat="1" ht="45" customHeight="1" x14ac:dyDescent="0.55000000000000004">
      <c r="B127" s="369"/>
      <c r="C127" s="210" t="s">
        <v>415</v>
      </c>
      <c r="D127" s="258" t="s">
        <v>691</v>
      </c>
      <c r="E127" s="392"/>
      <c r="F127" s="1">
        <f t="shared" si="9"/>
        <v>10120</v>
      </c>
      <c r="G127" s="183">
        <v>12144</v>
      </c>
      <c r="J127" s="187">
        <f t="shared" si="5"/>
        <v>13965.6</v>
      </c>
    </row>
    <row r="128" spans="2:10" s="48" customFormat="1" ht="45" customHeight="1" x14ac:dyDescent="0.55000000000000004">
      <c r="B128" s="369"/>
      <c r="C128" s="210" t="s">
        <v>416</v>
      </c>
      <c r="D128" s="258" t="s">
        <v>692</v>
      </c>
      <c r="E128" s="392"/>
      <c r="F128" s="1">
        <f t="shared" si="9"/>
        <v>9545</v>
      </c>
      <c r="G128" s="183">
        <v>11454</v>
      </c>
      <c r="J128" s="187">
        <f t="shared" si="5"/>
        <v>13172.1</v>
      </c>
    </row>
    <row r="129" spans="2:10" s="48" customFormat="1" ht="39" customHeight="1" x14ac:dyDescent="0.55000000000000004">
      <c r="B129" s="369"/>
      <c r="C129" s="210" t="s">
        <v>417</v>
      </c>
      <c r="D129" s="258" t="s">
        <v>693</v>
      </c>
      <c r="E129" s="392"/>
      <c r="F129" s="1">
        <f t="shared" si="9"/>
        <v>10522.5</v>
      </c>
      <c r="G129" s="183">
        <v>12627</v>
      </c>
      <c r="J129" s="187">
        <f t="shared" si="5"/>
        <v>14521.05</v>
      </c>
    </row>
    <row r="130" spans="2:10" s="48" customFormat="1" ht="37.5" customHeight="1" x14ac:dyDescent="0.55000000000000004">
      <c r="B130" s="369"/>
      <c r="C130" s="210" t="s">
        <v>418</v>
      </c>
      <c r="D130" s="258" t="s">
        <v>694</v>
      </c>
      <c r="E130" s="392"/>
      <c r="F130" s="1">
        <f t="shared" si="9"/>
        <v>10522.5</v>
      </c>
      <c r="G130" s="183">
        <v>12627</v>
      </c>
      <c r="J130" s="187">
        <f t="shared" si="5"/>
        <v>14521.05</v>
      </c>
    </row>
    <row r="131" spans="2:10" s="48" customFormat="1" ht="37.5" customHeight="1" thickBot="1" x14ac:dyDescent="0.6">
      <c r="B131" s="369"/>
      <c r="C131" s="206" t="s">
        <v>419</v>
      </c>
      <c r="D131" s="260" t="s">
        <v>337</v>
      </c>
      <c r="E131" s="390"/>
      <c r="F131" s="3">
        <f t="shared" si="9"/>
        <v>11155</v>
      </c>
      <c r="G131" s="213">
        <v>13386</v>
      </c>
      <c r="J131" s="187">
        <f t="shared" si="5"/>
        <v>15393.9</v>
      </c>
    </row>
    <row r="132" spans="2:10" s="48" customFormat="1" ht="42.75" customHeight="1" thickBot="1" x14ac:dyDescent="0.6">
      <c r="B132" s="359"/>
      <c r="C132" s="214" t="s">
        <v>349</v>
      </c>
      <c r="D132" s="399"/>
      <c r="E132" s="400"/>
      <c r="F132" s="215"/>
      <c r="G132" s="216"/>
      <c r="J132" s="187"/>
    </row>
    <row r="133" spans="2:10" s="48" customFormat="1" ht="69" customHeight="1" thickBot="1" x14ac:dyDescent="0.6">
      <c r="B133" s="106">
        <v>14</v>
      </c>
      <c r="C133" s="109" t="s">
        <v>349</v>
      </c>
      <c r="D133" s="397" t="s">
        <v>303</v>
      </c>
      <c r="E133" s="398"/>
      <c r="F133" s="151"/>
      <c r="G133" s="217"/>
      <c r="J133" s="187"/>
    </row>
    <row r="134" spans="2:10" s="48" customFormat="1" ht="42.75" customHeight="1" x14ac:dyDescent="0.55000000000000004">
      <c r="B134" s="368"/>
      <c r="C134" s="210" t="s">
        <v>420</v>
      </c>
      <c r="D134" s="455" t="s">
        <v>695</v>
      </c>
      <c r="E134" s="404"/>
      <c r="F134" s="5">
        <f t="shared" si="9"/>
        <v>9545</v>
      </c>
      <c r="G134" s="5">
        <v>11454</v>
      </c>
      <c r="J134" s="187">
        <f t="shared" si="5"/>
        <v>13172.1</v>
      </c>
    </row>
    <row r="135" spans="2:10" s="48" customFormat="1" ht="42.75" customHeight="1" x14ac:dyDescent="0.55000000000000004">
      <c r="B135" s="369"/>
      <c r="C135" s="210" t="s">
        <v>801</v>
      </c>
      <c r="D135" s="258" t="s">
        <v>802</v>
      </c>
      <c r="E135" s="392"/>
      <c r="F135" s="1">
        <f t="shared" si="9"/>
        <v>10120</v>
      </c>
      <c r="G135" s="1">
        <v>12144</v>
      </c>
      <c r="J135" s="187">
        <f t="shared" si="5"/>
        <v>13965.6</v>
      </c>
    </row>
    <row r="136" spans="2:10" s="48" customFormat="1" ht="47.25" customHeight="1" x14ac:dyDescent="0.55000000000000004">
      <c r="B136" s="369"/>
      <c r="C136" s="210" t="s">
        <v>421</v>
      </c>
      <c r="D136" s="258" t="s">
        <v>313</v>
      </c>
      <c r="E136" s="392"/>
      <c r="F136" s="1">
        <f t="shared" si="9"/>
        <v>10120</v>
      </c>
      <c r="G136" s="1">
        <v>12144</v>
      </c>
      <c r="J136" s="187">
        <f t="shared" si="5"/>
        <v>13965.6</v>
      </c>
    </row>
    <row r="137" spans="2:10" s="48" customFormat="1" ht="47.25" customHeight="1" x14ac:dyDescent="0.55000000000000004">
      <c r="B137" s="369"/>
      <c r="C137" s="210" t="s">
        <v>422</v>
      </c>
      <c r="D137" s="258" t="s">
        <v>314</v>
      </c>
      <c r="E137" s="392"/>
      <c r="F137" s="1">
        <f t="shared" si="9"/>
        <v>10810</v>
      </c>
      <c r="G137" s="1">
        <v>12972</v>
      </c>
      <c r="J137" s="187">
        <f t="shared" si="5"/>
        <v>14917.8</v>
      </c>
    </row>
    <row r="138" spans="2:10" s="48" customFormat="1" ht="43.5" customHeight="1" x14ac:dyDescent="0.55000000000000004">
      <c r="B138" s="369"/>
      <c r="C138" s="210" t="s">
        <v>423</v>
      </c>
      <c r="D138" s="258" t="s">
        <v>696</v>
      </c>
      <c r="E138" s="392"/>
      <c r="F138" s="1">
        <f t="shared" si="9"/>
        <v>10810</v>
      </c>
      <c r="G138" s="1">
        <v>12972</v>
      </c>
      <c r="J138" s="187">
        <f t="shared" si="5"/>
        <v>14917.8</v>
      </c>
    </row>
    <row r="139" spans="2:10" s="48" customFormat="1" ht="43.5" customHeight="1" x14ac:dyDescent="0.55000000000000004">
      <c r="B139" s="369"/>
      <c r="C139" s="210" t="s">
        <v>424</v>
      </c>
      <c r="D139" s="258" t="s">
        <v>697</v>
      </c>
      <c r="E139" s="392"/>
      <c r="F139" s="1">
        <f t="shared" si="9"/>
        <v>11442.5</v>
      </c>
      <c r="G139" s="1">
        <v>13731</v>
      </c>
      <c r="J139" s="187">
        <f t="shared" si="5"/>
        <v>15790.65</v>
      </c>
    </row>
    <row r="140" spans="2:10" s="48" customFormat="1" ht="43.5" customHeight="1" x14ac:dyDescent="0.55000000000000004">
      <c r="B140" s="369"/>
      <c r="C140" s="210" t="s">
        <v>425</v>
      </c>
      <c r="D140" s="258" t="s">
        <v>315</v>
      </c>
      <c r="E140" s="392"/>
      <c r="F140" s="1">
        <f t="shared" si="9"/>
        <v>11442.5</v>
      </c>
      <c r="G140" s="1">
        <v>13731</v>
      </c>
      <c r="J140" s="187">
        <f t="shared" si="5"/>
        <v>15790.65</v>
      </c>
    </row>
    <row r="141" spans="2:10" s="48" customFormat="1" ht="78" customHeight="1" x14ac:dyDescent="0.55000000000000004">
      <c r="B141" s="369"/>
      <c r="C141" s="210" t="s">
        <v>426</v>
      </c>
      <c r="D141" s="258" t="s">
        <v>316</v>
      </c>
      <c r="E141" s="392"/>
      <c r="F141" s="1">
        <f t="shared" si="9"/>
        <v>12075</v>
      </c>
      <c r="G141" s="1">
        <v>14490</v>
      </c>
      <c r="J141" s="187">
        <f t="shared" si="5"/>
        <v>16663.5</v>
      </c>
    </row>
    <row r="142" spans="2:10" s="48" customFormat="1" ht="43.5" customHeight="1" x14ac:dyDescent="0.55000000000000004">
      <c r="B142" s="369"/>
      <c r="C142" s="210" t="s">
        <v>427</v>
      </c>
      <c r="D142" s="258" t="s">
        <v>317</v>
      </c>
      <c r="E142" s="392"/>
      <c r="F142" s="1">
        <f t="shared" si="9"/>
        <v>12075</v>
      </c>
      <c r="G142" s="1">
        <v>14490</v>
      </c>
      <c r="J142" s="187">
        <f t="shared" ref="J142:J204" si="10">G142+G142*15%</f>
        <v>16663.5</v>
      </c>
    </row>
    <row r="143" spans="2:10" s="48" customFormat="1" ht="43.5" customHeight="1" thickBot="1" x14ac:dyDescent="0.6">
      <c r="B143" s="369"/>
      <c r="C143" s="206" t="s">
        <v>428</v>
      </c>
      <c r="D143" s="258" t="s">
        <v>318</v>
      </c>
      <c r="E143" s="392"/>
      <c r="F143" s="3">
        <f t="shared" si="9"/>
        <v>12650</v>
      </c>
      <c r="G143" s="3">
        <v>15180</v>
      </c>
      <c r="J143" s="187">
        <f t="shared" si="10"/>
        <v>17457</v>
      </c>
    </row>
    <row r="144" spans="2:10" s="48" customFormat="1" ht="42.75" thickBot="1" x14ac:dyDescent="0.6">
      <c r="B144" s="359"/>
      <c r="C144" s="110" t="s">
        <v>349</v>
      </c>
      <c r="D144" s="401"/>
      <c r="E144" s="402"/>
      <c r="F144" s="218"/>
      <c r="G144" s="219"/>
      <c r="J144" s="187"/>
    </row>
    <row r="145" spans="2:10" s="48" customFormat="1" ht="69" customHeight="1" thickBot="1" x14ac:dyDescent="0.6">
      <c r="B145" s="106">
        <v>15</v>
      </c>
      <c r="C145" s="214" t="s">
        <v>349</v>
      </c>
      <c r="D145" s="255" t="s">
        <v>299</v>
      </c>
      <c r="E145" s="253"/>
      <c r="F145" s="220"/>
      <c r="G145" s="212"/>
      <c r="J145" s="187"/>
    </row>
    <row r="146" spans="2:10" s="48" customFormat="1" ht="41.25" customHeight="1" x14ac:dyDescent="0.55000000000000004">
      <c r="B146" s="357"/>
      <c r="C146" s="221" t="s">
        <v>429</v>
      </c>
      <c r="D146" s="403" t="s">
        <v>698</v>
      </c>
      <c r="E146" s="404"/>
      <c r="F146" s="5">
        <f t="shared" ref="F146:F153" si="11">G146*100/120</f>
        <v>10465</v>
      </c>
      <c r="G146" s="118">
        <v>12558</v>
      </c>
      <c r="J146" s="187">
        <f t="shared" si="10"/>
        <v>14441.7</v>
      </c>
    </row>
    <row r="147" spans="2:10" s="48" customFormat="1" ht="41.25" customHeight="1" x14ac:dyDescent="0.55000000000000004">
      <c r="B147" s="358"/>
      <c r="C147" s="222" t="s">
        <v>430</v>
      </c>
      <c r="D147" s="412" t="s">
        <v>699</v>
      </c>
      <c r="E147" s="413"/>
      <c r="F147" s="1">
        <f t="shared" si="11"/>
        <v>11270</v>
      </c>
      <c r="G147" s="183">
        <v>13524</v>
      </c>
      <c r="J147" s="187">
        <f t="shared" si="10"/>
        <v>15552.6</v>
      </c>
    </row>
    <row r="148" spans="2:10" s="48" customFormat="1" ht="41.25" customHeight="1" x14ac:dyDescent="0.55000000000000004">
      <c r="B148" s="358"/>
      <c r="C148" s="222" t="s">
        <v>431</v>
      </c>
      <c r="D148" s="412" t="s">
        <v>700</v>
      </c>
      <c r="E148" s="392"/>
      <c r="F148" s="1">
        <f t="shared" si="11"/>
        <v>11270</v>
      </c>
      <c r="G148" s="183">
        <v>13524</v>
      </c>
      <c r="J148" s="187">
        <f t="shared" si="10"/>
        <v>15552.6</v>
      </c>
    </row>
    <row r="149" spans="2:10" s="48" customFormat="1" ht="41.25" customHeight="1" x14ac:dyDescent="0.55000000000000004">
      <c r="B149" s="358"/>
      <c r="C149" s="222" t="s">
        <v>432</v>
      </c>
      <c r="D149" s="412" t="s">
        <v>701</v>
      </c>
      <c r="E149" s="413"/>
      <c r="F149" s="1">
        <f t="shared" si="11"/>
        <v>11960</v>
      </c>
      <c r="G149" s="183">
        <v>14352</v>
      </c>
      <c r="J149" s="187">
        <f t="shared" si="10"/>
        <v>16504.8</v>
      </c>
    </row>
    <row r="150" spans="2:10" s="48" customFormat="1" ht="41.25" customHeight="1" x14ac:dyDescent="0.55000000000000004">
      <c r="B150" s="358"/>
      <c r="C150" s="222" t="s">
        <v>433</v>
      </c>
      <c r="D150" s="524" t="s">
        <v>702</v>
      </c>
      <c r="E150" s="392"/>
      <c r="F150" s="1">
        <f t="shared" si="11"/>
        <v>11960</v>
      </c>
      <c r="G150" s="183">
        <v>14352</v>
      </c>
      <c r="J150" s="187">
        <f t="shared" si="10"/>
        <v>16504.8</v>
      </c>
    </row>
    <row r="151" spans="2:10" s="48" customFormat="1" ht="41.25" customHeight="1" x14ac:dyDescent="0.55000000000000004">
      <c r="B151" s="358"/>
      <c r="C151" s="222" t="s">
        <v>434</v>
      </c>
      <c r="D151" s="412" t="s">
        <v>703</v>
      </c>
      <c r="E151" s="413"/>
      <c r="F151" s="1">
        <f t="shared" si="11"/>
        <v>12707.5</v>
      </c>
      <c r="G151" s="183">
        <v>15249</v>
      </c>
      <c r="J151" s="187">
        <f t="shared" si="10"/>
        <v>17536.349999999999</v>
      </c>
    </row>
    <row r="152" spans="2:10" s="48" customFormat="1" ht="42.75" customHeight="1" x14ac:dyDescent="0.55000000000000004">
      <c r="B152" s="358"/>
      <c r="C152" s="222" t="s">
        <v>435</v>
      </c>
      <c r="D152" s="412" t="s">
        <v>309</v>
      </c>
      <c r="E152" s="392"/>
      <c r="F152" s="1">
        <f t="shared" si="11"/>
        <v>12707.5</v>
      </c>
      <c r="G152" s="183">
        <v>15249</v>
      </c>
      <c r="J152" s="187">
        <f t="shared" si="10"/>
        <v>17536.349999999999</v>
      </c>
    </row>
    <row r="153" spans="2:10" s="48" customFormat="1" ht="45.75" customHeight="1" thickBot="1" x14ac:dyDescent="0.6">
      <c r="B153" s="358"/>
      <c r="C153" s="223" t="s">
        <v>436</v>
      </c>
      <c r="D153" s="389" t="s">
        <v>310</v>
      </c>
      <c r="E153" s="390"/>
      <c r="F153" s="3">
        <f t="shared" si="11"/>
        <v>13340</v>
      </c>
      <c r="G153" s="213">
        <v>16008</v>
      </c>
      <c r="J153" s="187">
        <f t="shared" si="10"/>
        <v>18409.2</v>
      </c>
    </row>
    <row r="154" spans="2:10" s="48" customFormat="1" ht="42.75" thickBot="1" x14ac:dyDescent="0.6">
      <c r="B154" s="359"/>
      <c r="C154" s="110" t="s">
        <v>349</v>
      </c>
      <c r="D154" s="254"/>
      <c r="E154" s="253"/>
      <c r="F154" s="114"/>
      <c r="G154" s="108"/>
      <c r="J154" s="187"/>
    </row>
    <row r="155" spans="2:10" s="48" customFormat="1" ht="69" customHeight="1" thickBot="1" x14ac:dyDescent="0.6">
      <c r="B155" s="106">
        <v>16</v>
      </c>
      <c r="C155" s="214" t="s">
        <v>349</v>
      </c>
      <c r="D155" s="397" t="s">
        <v>300</v>
      </c>
      <c r="E155" s="410"/>
      <c r="F155" s="211"/>
      <c r="G155" s="212"/>
      <c r="J155" s="187"/>
    </row>
    <row r="156" spans="2:10" s="48" customFormat="1" ht="45" customHeight="1" x14ac:dyDescent="0.55000000000000004">
      <c r="B156" s="357"/>
      <c r="C156" s="120" t="s">
        <v>437</v>
      </c>
      <c r="D156" s="411" t="s">
        <v>704</v>
      </c>
      <c r="E156" s="404"/>
      <c r="F156" s="5">
        <f>G156*100/120</f>
        <v>12420</v>
      </c>
      <c r="G156" s="118">
        <v>14904</v>
      </c>
      <c r="J156" s="187">
        <f t="shared" si="10"/>
        <v>17139.599999999999</v>
      </c>
    </row>
    <row r="157" spans="2:10" s="48" customFormat="1" ht="73.5" customHeight="1" x14ac:dyDescent="0.55000000000000004">
      <c r="B157" s="358"/>
      <c r="C157" s="42" t="s">
        <v>438</v>
      </c>
      <c r="D157" s="391" t="s">
        <v>705</v>
      </c>
      <c r="E157" s="392"/>
      <c r="F157" s="1">
        <f>G157*100/120</f>
        <v>13052.5</v>
      </c>
      <c r="G157" s="183">
        <v>15663</v>
      </c>
      <c r="J157" s="187">
        <f t="shared" si="10"/>
        <v>18012.45</v>
      </c>
    </row>
    <row r="158" spans="2:10" s="48" customFormat="1" ht="44.25" customHeight="1" x14ac:dyDescent="0.55000000000000004">
      <c r="B158" s="358"/>
      <c r="C158" s="42" t="s">
        <v>439</v>
      </c>
      <c r="D158" s="391" t="s">
        <v>706</v>
      </c>
      <c r="E158" s="392"/>
      <c r="F158" s="1">
        <f>G158*100/120</f>
        <v>13052.5</v>
      </c>
      <c r="G158" s="183">
        <v>15663</v>
      </c>
      <c r="J158" s="187">
        <f t="shared" si="10"/>
        <v>18012.45</v>
      </c>
    </row>
    <row r="159" spans="2:10" s="48" customFormat="1" ht="68.25" customHeight="1" x14ac:dyDescent="0.55000000000000004">
      <c r="B159" s="358"/>
      <c r="C159" s="42" t="s">
        <v>440</v>
      </c>
      <c r="D159" s="391" t="s">
        <v>707</v>
      </c>
      <c r="E159" s="392"/>
      <c r="F159" s="1">
        <f>G159*100/120</f>
        <v>13570</v>
      </c>
      <c r="G159" s="183">
        <v>16284</v>
      </c>
      <c r="J159" s="187">
        <f t="shared" si="10"/>
        <v>18726.599999999999</v>
      </c>
    </row>
    <row r="160" spans="2:10" s="48" customFormat="1" ht="43.5" customHeight="1" x14ac:dyDescent="0.55000000000000004">
      <c r="B160" s="358"/>
      <c r="C160" s="42" t="s">
        <v>441</v>
      </c>
      <c r="D160" s="387" t="s">
        <v>311</v>
      </c>
      <c r="E160" s="388"/>
      <c r="F160" s="1">
        <f t="shared" ref="F160:F161" si="12">G160*100/120</f>
        <v>13570</v>
      </c>
      <c r="G160" s="183">
        <v>16284</v>
      </c>
      <c r="J160" s="187">
        <f t="shared" si="10"/>
        <v>18726.599999999999</v>
      </c>
    </row>
    <row r="161" spans="2:10" s="48" customFormat="1" ht="68.25" customHeight="1" thickBot="1" x14ac:dyDescent="0.6">
      <c r="B161" s="358"/>
      <c r="C161" s="38" t="s">
        <v>442</v>
      </c>
      <c r="D161" s="384" t="s">
        <v>312</v>
      </c>
      <c r="E161" s="385"/>
      <c r="F161" s="3">
        <f t="shared" si="12"/>
        <v>15065</v>
      </c>
      <c r="G161" s="213">
        <v>18078</v>
      </c>
      <c r="J161" s="187">
        <f t="shared" si="10"/>
        <v>20789.7</v>
      </c>
    </row>
    <row r="162" spans="2:10" s="48" customFormat="1" ht="42.75" thickBot="1" x14ac:dyDescent="0.6">
      <c r="B162" s="359"/>
      <c r="C162" s="110" t="s">
        <v>349</v>
      </c>
      <c r="D162" s="254"/>
      <c r="E162" s="253"/>
      <c r="F162" s="114"/>
      <c r="G162" s="108"/>
      <c r="J162" s="187"/>
    </row>
    <row r="163" spans="2:10" s="48" customFormat="1" ht="69" customHeight="1" thickBot="1" x14ac:dyDescent="0.6">
      <c r="B163" s="106">
        <v>17</v>
      </c>
      <c r="C163" s="214" t="s">
        <v>349</v>
      </c>
      <c r="D163" s="397" t="s">
        <v>301</v>
      </c>
      <c r="E163" s="398"/>
      <c r="F163" s="211"/>
      <c r="G163" s="212"/>
      <c r="J163" s="187"/>
    </row>
    <row r="164" spans="2:10" s="48" customFormat="1" ht="42.75" customHeight="1" x14ac:dyDescent="0.55000000000000004">
      <c r="B164" s="357"/>
      <c r="C164" s="225" t="s">
        <v>443</v>
      </c>
      <c r="D164" s="455" t="s">
        <v>708</v>
      </c>
      <c r="E164" s="495"/>
      <c r="F164" s="5">
        <f t="shared" ref="F164:F169" si="13">G164*100/120</f>
        <v>12075</v>
      </c>
      <c r="G164" s="5">
        <v>14490</v>
      </c>
      <c r="J164" s="187">
        <f t="shared" si="10"/>
        <v>16663.5</v>
      </c>
    </row>
    <row r="165" spans="2:10" s="48" customFormat="1" ht="65.25" customHeight="1" x14ac:dyDescent="0.55000000000000004">
      <c r="B165" s="358"/>
      <c r="C165" s="210" t="s">
        <v>444</v>
      </c>
      <c r="D165" s="258" t="s">
        <v>709</v>
      </c>
      <c r="E165" s="259"/>
      <c r="F165" s="1">
        <f t="shared" si="13"/>
        <v>12707.5</v>
      </c>
      <c r="G165" s="1">
        <v>15249</v>
      </c>
      <c r="J165" s="187">
        <f t="shared" si="10"/>
        <v>17536.349999999999</v>
      </c>
    </row>
    <row r="166" spans="2:10" s="48" customFormat="1" ht="42.75" customHeight="1" x14ac:dyDescent="0.55000000000000004">
      <c r="B166" s="358"/>
      <c r="C166" s="210" t="s">
        <v>445</v>
      </c>
      <c r="D166" s="258" t="s">
        <v>710</v>
      </c>
      <c r="E166" s="259"/>
      <c r="F166" s="1">
        <f t="shared" si="13"/>
        <v>12707.5</v>
      </c>
      <c r="G166" s="1">
        <v>15249</v>
      </c>
      <c r="J166" s="187">
        <f t="shared" si="10"/>
        <v>17536.349999999999</v>
      </c>
    </row>
    <row r="167" spans="2:10" s="48" customFormat="1" ht="72" customHeight="1" x14ac:dyDescent="0.55000000000000004">
      <c r="B167" s="358"/>
      <c r="C167" s="210" t="s">
        <v>446</v>
      </c>
      <c r="D167" s="258" t="s">
        <v>711</v>
      </c>
      <c r="E167" s="259"/>
      <c r="F167" s="1">
        <f t="shared" si="13"/>
        <v>13340</v>
      </c>
      <c r="G167" s="1">
        <v>16008</v>
      </c>
      <c r="J167" s="187">
        <f t="shared" si="10"/>
        <v>18409.2</v>
      </c>
    </row>
    <row r="168" spans="2:10" s="48" customFormat="1" ht="42.75" customHeight="1" x14ac:dyDescent="0.55000000000000004">
      <c r="B168" s="358"/>
      <c r="C168" s="210" t="s">
        <v>447</v>
      </c>
      <c r="D168" s="258" t="s">
        <v>712</v>
      </c>
      <c r="E168" s="259"/>
      <c r="F168" s="1">
        <f t="shared" si="13"/>
        <v>13340</v>
      </c>
      <c r="G168" s="1">
        <v>16008</v>
      </c>
      <c r="J168" s="187">
        <f t="shared" si="10"/>
        <v>18409.2</v>
      </c>
    </row>
    <row r="169" spans="2:10" s="48" customFormat="1" ht="72" customHeight="1" thickBot="1" x14ac:dyDescent="0.6">
      <c r="B169" s="358"/>
      <c r="C169" s="210" t="s">
        <v>448</v>
      </c>
      <c r="D169" s="260" t="s">
        <v>713</v>
      </c>
      <c r="E169" s="261"/>
      <c r="F169" s="3">
        <f t="shared" si="13"/>
        <v>13972.5</v>
      </c>
      <c r="G169" s="3">
        <v>16767</v>
      </c>
      <c r="J169" s="187">
        <f t="shared" si="10"/>
        <v>19282.05</v>
      </c>
    </row>
    <row r="170" spans="2:10" s="48" customFormat="1" ht="43.5" customHeight="1" thickBot="1" x14ac:dyDescent="0.6">
      <c r="B170" s="382"/>
      <c r="C170" s="224" t="s">
        <v>349</v>
      </c>
      <c r="D170" s="254"/>
      <c r="E170" s="253"/>
      <c r="F170" s="114"/>
      <c r="G170" s="108"/>
      <c r="J170" s="187"/>
    </row>
    <row r="171" spans="2:10" s="48" customFormat="1" ht="69" customHeight="1" thickBot="1" x14ac:dyDescent="0.6">
      <c r="B171" s="60">
        <v>18</v>
      </c>
      <c r="C171" s="79" t="s">
        <v>349</v>
      </c>
      <c r="D171" s="255" t="s">
        <v>288</v>
      </c>
      <c r="E171" s="253"/>
      <c r="F171" s="211"/>
      <c r="G171" s="217"/>
      <c r="J171" s="187"/>
    </row>
    <row r="172" spans="2:10" s="48" customFormat="1" ht="41.25" customHeight="1" x14ac:dyDescent="0.55000000000000004">
      <c r="B172" s="357"/>
      <c r="C172" s="120" t="s">
        <v>449</v>
      </c>
      <c r="D172" s="525" t="s">
        <v>291</v>
      </c>
      <c r="E172" s="526"/>
      <c r="F172" s="5">
        <f>G172*100/120</f>
        <v>9545</v>
      </c>
      <c r="G172" s="5">
        <v>11454</v>
      </c>
      <c r="J172" s="187">
        <f t="shared" si="10"/>
        <v>13172.1</v>
      </c>
    </row>
    <row r="173" spans="2:10" s="48" customFormat="1" ht="41.25" customHeight="1" x14ac:dyDescent="0.55000000000000004">
      <c r="B173" s="358"/>
      <c r="C173" s="42" t="s">
        <v>450</v>
      </c>
      <c r="D173" s="258" t="s">
        <v>292</v>
      </c>
      <c r="E173" s="383"/>
      <c r="F173" s="1">
        <f>G173*100/120</f>
        <v>10292.5</v>
      </c>
      <c r="G173" s="1">
        <v>12351</v>
      </c>
      <c r="J173" s="187">
        <f t="shared" si="10"/>
        <v>14203.65</v>
      </c>
    </row>
    <row r="174" spans="2:10" s="48" customFormat="1" ht="41.25" customHeight="1" x14ac:dyDescent="0.55000000000000004">
      <c r="B174" s="358"/>
      <c r="C174" s="42" t="s">
        <v>451</v>
      </c>
      <c r="D174" s="405" t="s">
        <v>293</v>
      </c>
      <c r="E174" s="527"/>
      <c r="F174" s="1">
        <f>G174*100/120</f>
        <v>10292.5</v>
      </c>
      <c r="G174" s="1">
        <v>12351</v>
      </c>
      <c r="J174" s="187">
        <f t="shared" si="10"/>
        <v>14203.65</v>
      </c>
    </row>
    <row r="175" spans="2:10" s="48" customFormat="1" ht="41.25" customHeight="1" x14ac:dyDescent="0.55000000000000004">
      <c r="B175" s="358"/>
      <c r="C175" s="42" t="s">
        <v>452</v>
      </c>
      <c r="D175" s="258" t="s">
        <v>294</v>
      </c>
      <c r="E175" s="383"/>
      <c r="F175" s="1">
        <f>G175*100/120</f>
        <v>11040</v>
      </c>
      <c r="G175" s="1">
        <v>13248</v>
      </c>
      <c r="J175" s="187">
        <f t="shared" si="10"/>
        <v>15235.2</v>
      </c>
    </row>
    <row r="176" spans="2:10" s="48" customFormat="1" ht="41.25" customHeight="1" x14ac:dyDescent="0.55000000000000004">
      <c r="B176" s="358"/>
      <c r="C176" s="42" t="s">
        <v>842</v>
      </c>
      <c r="D176" s="405" t="s">
        <v>289</v>
      </c>
      <c r="E176" s="527"/>
      <c r="F176" s="1">
        <f t="shared" ref="F176:F177" si="14">G176*100/120</f>
        <v>11040</v>
      </c>
      <c r="G176" s="1">
        <v>13248</v>
      </c>
      <c r="J176" s="187">
        <f t="shared" si="10"/>
        <v>15235.2</v>
      </c>
    </row>
    <row r="177" spans="2:10" s="48" customFormat="1" ht="41.25" customHeight="1" thickBot="1" x14ac:dyDescent="0.6">
      <c r="B177" s="358"/>
      <c r="C177" s="38" t="s">
        <v>843</v>
      </c>
      <c r="D177" s="260" t="s">
        <v>290</v>
      </c>
      <c r="E177" s="386"/>
      <c r="F177" s="3">
        <f t="shared" si="14"/>
        <v>11845</v>
      </c>
      <c r="G177" s="3">
        <v>14214</v>
      </c>
      <c r="J177" s="187">
        <f t="shared" si="10"/>
        <v>16346.1</v>
      </c>
    </row>
    <row r="178" spans="2:10" s="48" customFormat="1" ht="42.75" thickBot="1" x14ac:dyDescent="0.6">
      <c r="B178" s="359"/>
      <c r="C178" s="110" t="s">
        <v>349</v>
      </c>
      <c r="D178" s="254"/>
      <c r="E178" s="253"/>
      <c r="F178" s="114"/>
      <c r="G178" s="108"/>
      <c r="J178" s="187"/>
    </row>
    <row r="179" spans="2:10" s="48" customFormat="1" ht="69" customHeight="1" thickBot="1" x14ac:dyDescent="0.6">
      <c r="B179" s="106">
        <v>19</v>
      </c>
      <c r="C179" s="214" t="s">
        <v>349</v>
      </c>
      <c r="D179" s="255" t="s">
        <v>295</v>
      </c>
      <c r="E179" s="253"/>
      <c r="F179" s="211"/>
      <c r="G179" s="212"/>
      <c r="J179" s="187"/>
    </row>
    <row r="180" spans="2:10" s="48" customFormat="1" ht="44.25" customHeight="1" x14ac:dyDescent="0.55000000000000004">
      <c r="B180" s="357"/>
      <c r="C180" s="120" t="s">
        <v>453</v>
      </c>
      <c r="D180" s="393" t="s">
        <v>714</v>
      </c>
      <c r="E180" s="394"/>
      <c r="F180" s="5">
        <f>G180*100/120</f>
        <v>10177.5</v>
      </c>
      <c r="G180" s="5">
        <v>12213</v>
      </c>
      <c r="J180" s="187">
        <f t="shared" si="10"/>
        <v>14044.95</v>
      </c>
    </row>
    <row r="181" spans="2:10" s="48" customFormat="1" ht="44.25" customHeight="1" thickBot="1" x14ac:dyDescent="0.6">
      <c r="B181" s="358"/>
      <c r="C181" s="38" t="s">
        <v>454</v>
      </c>
      <c r="D181" s="395" t="s">
        <v>715</v>
      </c>
      <c r="E181" s="396"/>
      <c r="F181" s="3">
        <f>G181*100/120</f>
        <v>10925</v>
      </c>
      <c r="G181" s="3">
        <v>13110</v>
      </c>
      <c r="J181" s="187">
        <f t="shared" si="10"/>
        <v>15076.5</v>
      </c>
    </row>
    <row r="182" spans="2:10" s="48" customFormat="1" ht="42.75" thickBot="1" x14ac:dyDescent="0.6">
      <c r="B182" s="359"/>
      <c r="C182" s="110" t="s">
        <v>349</v>
      </c>
      <c r="D182" s="252"/>
      <c r="E182" s="253"/>
      <c r="F182" s="114"/>
      <c r="G182" s="108"/>
      <c r="J182" s="187"/>
    </row>
    <row r="183" spans="2:10" s="48" customFormat="1" ht="69" customHeight="1" thickBot="1" x14ac:dyDescent="0.6">
      <c r="B183" s="106">
        <v>20</v>
      </c>
      <c r="C183" s="214" t="s">
        <v>349</v>
      </c>
      <c r="D183" s="493" t="s">
        <v>296</v>
      </c>
      <c r="E183" s="494"/>
      <c r="F183" s="211"/>
      <c r="G183" s="212"/>
      <c r="J183" s="187"/>
    </row>
    <row r="184" spans="2:10" s="48" customFormat="1" ht="45" customHeight="1" x14ac:dyDescent="0.55000000000000004">
      <c r="B184" s="357"/>
      <c r="C184" s="120" t="s">
        <v>455</v>
      </c>
      <c r="D184" s="393" t="s">
        <v>333</v>
      </c>
      <c r="E184" s="456"/>
      <c r="F184" s="5">
        <f>G184*100/120</f>
        <v>12362.5</v>
      </c>
      <c r="G184" s="5">
        <v>14835</v>
      </c>
      <c r="J184" s="187">
        <f t="shared" si="10"/>
        <v>17060.25</v>
      </c>
    </row>
    <row r="185" spans="2:10" s="48" customFormat="1" ht="70.5" customHeight="1" x14ac:dyDescent="0.55000000000000004">
      <c r="B185" s="358"/>
      <c r="C185" s="42" t="s">
        <v>456</v>
      </c>
      <c r="D185" s="376" t="s">
        <v>334</v>
      </c>
      <c r="E185" s="377"/>
      <c r="F185" s="1">
        <f>G185*100/120</f>
        <v>13167.5</v>
      </c>
      <c r="G185" s="1">
        <v>15801</v>
      </c>
      <c r="J185" s="187">
        <f t="shared" si="10"/>
        <v>18171.150000000001</v>
      </c>
    </row>
    <row r="186" spans="2:10" s="48" customFormat="1" ht="44.25" customHeight="1" x14ac:dyDescent="0.55000000000000004">
      <c r="B186" s="358"/>
      <c r="C186" s="42" t="s">
        <v>457</v>
      </c>
      <c r="D186" s="376" t="s">
        <v>335</v>
      </c>
      <c r="E186" s="377"/>
      <c r="F186" s="1">
        <f>G186*100/120</f>
        <v>13167.5</v>
      </c>
      <c r="G186" s="1">
        <v>15801</v>
      </c>
      <c r="J186" s="187">
        <f t="shared" si="10"/>
        <v>18171.150000000001</v>
      </c>
    </row>
    <row r="187" spans="2:10" s="48" customFormat="1" ht="68.25" customHeight="1" x14ac:dyDescent="0.55000000000000004">
      <c r="B187" s="358"/>
      <c r="C187" s="42" t="s">
        <v>458</v>
      </c>
      <c r="D187" s="376" t="s">
        <v>336</v>
      </c>
      <c r="E187" s="383"/>
      <c r="F187" s="1">
        <f>G187*100/120</f>
        <v>13800</v>
      </c>
      <c r="G187" s="1">
        <v>16560</v>
      </c>
      <c r="J187" s="187">
        <f t="shared" si="10"/>
        <v>19044</v>
      </c>
    </row>
    <row r="188" spans="2:10" s="48" customFormat="1" ht="44.25" customHeight="1" x14ac:dyDescent="0.55000000000000004">
      <c r="B188" s="358"/>
      <c r="C188" s="42" t="s">
        <v>459</v>
      </c>
      <c r="D188" s="376" t="s">
        <v>338</v>
      </c>
      <c r="E188" s="383"/>
      <c r="F188" s="1">
        <f t="shared" ref="F188:F189" si="15">G188*100/120</f>
        <v>13800</v>
      </c>
      <c r="G188" s="1">
        <v>16560</v>
      </c>
      <c r="J188" s="187">
        <f t="shared" si="10"/>
        <v>19044</v>
      </c>
    </row>
    <row r="189" spans="2:10" s="48" customFormat="1" ht="69.75" customHeight="1" thickBot="1" x14ac:dyDescent="0.6">
      <c r="B189" s="358"/>
      <c r="C189" s="38" t="s">
        <v>460</v>
      </c>
      <c r="D189" s="521" t="s">
        <v>339</v>
      </c>
      <c r="E189" s="386"/>
      <c r="F189" s="3">
        <f t="shared" si="15"/>
        <v>14605</v>
      </c>
      <c r="G189" s="3">
        <v>17526</v>
      </c>
      <c r="J189" s="187">
        <f t="shared" si="10"/>
        <v>20154.900000000001</v>
      </c>
    </row>
    <row r="190" spans="2:10" s="48" customFormat="1" ht="45.75" customHeight="1" thickBot="1" x14ac:dyDescent="0.6">
      <c r="B190" s="359"/>
      <c r="C190" s="110" t="s">
        <v>349</v>
      </c>
      <c r="D190" s="252"/>
      <c r="E190" s="253"/>
      <c r="F190" s="114"/>
      <c r="G190" s="108"/>
      <c r="J190" s="187"/>
    </row>
    <row r="191" spans="2:10" s="48" customFormat="1" ht="69" customHeight="1" thickBot="1" x14ac:dyDescent="0.6">
      <c r="B191" s="106">
        <v>21</v>
      </c>
      <c r="C191" s="107" t="s">
        <v>349</v>
      </c>
      <c r="D191" s="255" t="s">
        <v>297</v>
      </c>
      <c r="E191" s="256"/>
      <c r="F191" s="3"/>
      <c r="G191" s="108"/>
      <c r="J191" s="187"/>
    </row>
    <row r="192" spans="2:10" s="48" customFormat="1" ht="47.25" customHeight="1" thickBot="1" x14ac:dyDescent="0.6">
      <c r="B192" s="368"/>
      <c r="C192" s="42" t="s">
        <v>461</v>
      </c>
      <c r="D192" s="252" t="s">
        <v>716</v>
      </c>
      <c r="E192" s="257"/>
      <c r="F192" s="3">
        <f>G192*100/120</f>
        <v>8855</v>
      </c>
      <c r="G192" s="3">
        <v>10626</v>
      </c>
      <c r="J192" s="187">
        <f t="shared" si="10"/>
        <v>12219.9</v>
      </c>
    </row>
    <row r="193" spans="2:10" s="48" customFormat="1" ht="69.75" customHeight="1" thickBot="1" x14ac:dyDescent="0.6">
      <c r="B193" s="369"/>
      <c r="C193" s="38" t="s">
        <v>462</v>
      </c>
      <c r="D193" s="252" t="s">
        <v>717</v>
      </c>
      <c r="E193" s="257"/>
      <c r="F193" s="3">
        <f>G193*100/120</f>
        <v>9545</v>
      </c>
      <c r="G193" s="3">
        <v>11454</v>
      </c>
      <c r="J193" s="187">
        <f t="shared" si="10"/>
        <v>13172.1</v>
      </c>
    </row>
    <row r="194" spans="2:10" s="48" customFormat="1" ht="68.25" customHeight="1" thickBot="1" x14ac:dyDescent="0.6">
      <c r="B194" s="369"/>
      <c r="C194" s="111" t="s">
        <v>349</v>
      </c>
      <c r="D194" s="254" t="s">
        <v>308</v>
      </c>
      <c r="E194" s="381"/>
      <c r="F194" s="3"/>
      <c r="G194" s="108"/>
      <c r="J194" s="187"/>
    </row>
    <row r="195" spans="2:10" s="48" customFormat="1" ht="42.75" thickBot="1" x14ac:dyDescent="0.6">
      <c r="B195" s="359"/>
      <c r="C195" s="110" t="s">
        <v>349</v>
      </c>
      <c r="D195" s="254"/>
      <c r="E195" s="253"/>
      <c r="F195" s="3"/>
      <c r="G195" s="108"/>
      <c r="J195" s="187"/>
    </row>
    <row r="196" spans="2:10" s="48" customFormat="1" ht="69" customHeight="1" thickBot="1" x14ac:dyDescent="0.6">
      <c r="B196" s="106">
        <v>22</v>
      </c>
      <c r="C196" s="107" t="s">
        <v>349</v>
      </c>
      <c r="D196" s="255" t="s">
        <v>298</v>
      </c>
      <c r="E196" s="253"/>
      <c r="F196" s="3"/>
      <c r="G196" s="108"/>
      <c r="J196" s="187"/>
    </row>
    <row r="197" spans="2:10" s="48" customFormat="1" ht="42.75" thickBot="1" x14ac:dyDescent="0.6">
      <c r="B197" s="368"/>
      <c r="C197" s="112" t="s">
        <v>667</v>
      </c>
      <c r="D197" s="254" t="s">
        <v>718</v>
      </c>
      <c r="E197" s="253"/>
      <c r="F197" s="3">
        <f>G197*100/120</f>
        <v>7590</v>
      </c>
      <c r="G197" s="3">
        <v>9108</v>
      </c>
      <c r="J197" s="187">
        <f t="shared" si="10"/>
        <v>10474.200000000001</v>
      </c>
    </row>
    <row r="198" spans="2:10" s="48" customFormat="1" ht="42.75" thickBot="1" x14ac:dyDescent="0.6">
      <c r="B198" s="369"/>
      <c r="C198" s="113" t="s">
        <v>668</v>
      </c>
      <c r="D198" s="254" t="s">
        <v>719</v>
      </c>
      <c r="E198" s="253"/>
      <c r="F198" s="3">
        <f>G198*100/120</f>
        <v>8395</v>
      </c>
      <c r="G198" s="3">
        <v>10074</v>
      </c>
      <c r="J198" s="187">
        <f t="shared" si="10"/>
        <v>11585.1</v>
      </c>
    </row>
    <row r="199" spans="2:10" s="48" customFormat="1" ht="42.75" thickBot="1" x14ac:dyDescent="0.6">
      <c r="B199" s="359"/>
      <c r="C199" s="50" t="s">
        <v>349</v>
      </c>
      <c r="D199" s="254"/>
      <c r="E199" s="253"/>
      <c r="F199" s="3"/>
      <c r="G199" s="108"/>
      <c r="J199" s="187"/>
    </row>
    <row r="200" spans="2:10" s="48" customFormat="1" ht="69" customHeight="1" thickBot="1" x14ac:dyDescent="0.6">
      <c r="B200" s="106">
        <v>23</v>
      </c>
      <c r="C200" s="214" t="s">
        <v>349</v>
      </c>
      <c r="D200" s="397" t="s">
        <v>324</v>
      </c>
      <c r="E200" s="410"/>
      <c r="F200" s="211"/>
      <c r="G200" s="212"/>
      <c r="J200" s="187"/>
    </row>
    <row r="201" spans="2:10" s="48" customFormat="1" ht="44.25" customHeight="1" x14ac:dyDescent="0.55000000000000004">
      <c r="B201" s="357"/>
      <c r="C201" s="120" t="s">
        <v>463</v>
      </c>
      <c r="D201" s="525" t="s">
        <v>323</v>
      </c>
      <c r="E201" s="526"/>
      <c r="F201" s="5">
        <f t="shared" ref="F201:F203" si="16">G201*100/120</f>
        <v>11500</v>
      </c>
      <c r="G201" s="5">
        <v>13800</v>
      </c>
      <c r="J201" s="187">
        <f t="shared" si="10"/>
        <v>15870</v>
      </c>
    </row>
    <row r="202" spans="2:10" s="48" customFormat="1" ht="44.25" customHeight="1" x14ac:dyDescent="0.55000000000000004">
      <c r="B202" s="358"/>
      <c r="C202" s="42" t="s">
        <v>464</v>
      </c>
      <c r="D202" s="258" t="s">
        <v>304</v>
      </c>
      <c r="E202" s="259"/>
      <c r="F202" s="1">
        <f t="shared" si="16"/>
        <v>13340</v>
      </c>
      <c r="G202" s="1">
        <v>16008</v>
      </c>
      <c r="J202" s="187">
        <f t="shared" si="10"/>
        <v>18409.2</v>
      </c>
    </row>
    <row r="203" spans="2:10" s="48" customFormat="1" ht="38.25" customHeight="1" x14ac:dyDescent="0.55000000000000004">
      <c r="B203" s="358"/>
      <c r="C203" s="42" t="s">
        <v>465</v>
      </c>
      <c r="D203" s="258" t="s">
        <v>319</v>
      </c>
      <c r="E203" s="259"/>
      <c r="F203" s="1">
        <f t="shared" si="16"/>
        <v>11500</v>
      </c>
      <c r="G203" s="1">
        <v>13800</v>
      </c>
      <c r="J203" s="187">
        <f t="shared" si="10"/>
        <v>15870</v>
      </c>
    </row>
    <row r="204" spans="2:10" s="48" customFormat="1" ht="77.25" customHeight="1" x14ac:dyDescent="0.55000000000000004">
      <c r="B204" s="358"/>
      <c r="C204" s="42" t="s">
        <v>466</v>
      </c>
      <c r="D204" s="258" t="s">
        <v>320</v>
      </c>
      <c r="E204" s="259"/>
      <c r="F204" s="1">
        <f t="shared" ref="F204:F206" si="17">G204*100/120</f>
        <v>12275</v>
      </c>
      <c r="G204" s="1">
        <v>14730</v>
      </c>
      <c r="J204" s="187">
        <f t="shared" si="10"/>
        <v>16939.5</v>
      </c>
    </row>
    <row r="205" spans="2:10" s="48" customFormat="1" ht="69.75" customHeight="1" x14ac:dyDescent="0.55000000000000004">
      <c r="B205" s="358"/>
      <c r="C205" s="42" t="s">
        <v>349</v>
      </c>
      <c r="D205" s="258" t="s">
        <v>321</v>
      </c>
      <c r="E205" s="259"/>
      <c r="F205" s="1"/>
      <c r="G205" s="226"/>
      <c r="J205" s="187"/>
    </row>
    <row r="206" spans="2:10" s="48" customFormat="1" ht="69.75" customHeight="1" thickBot="1" x14ac:dyDescent="0.6">
      <c r="B206" s="358"/>
      <c r="C206" s="38" t="s">
        <v>467</v>
      </c>
      <c r="D206" s="260" t="s">
        <v>305</v>
      </c>
      <c r="E206" s="261"/>
      <c r="F206" s="3">
        <f t="shared" si="17"/>
        <v>13915</v>
      </c>
      <c r="G206" s="3">
        <v>16698</v>
      </c>
      <c r="J206" s="187">
        <f t="shared" ref="J206:J269" si="18">G206+G206*15%</f>
        <v>19202.7</v>
      </c>
    </row>
    <row r="207" spans="2:10" s="48" customFormat="1" ht="36" customHeight="1" thickBot="1" x14ac:dyDescent="0.6">
      <c r="B207" s="359"/>
      <c r="C207" s="110" t="s">
        <v>349</v>
      </c>
      <c r="D207" s="254"/>
      <c r="E207" s="253"/>
      <c r="F207" s="114"/>
      <c r="G207" s="114"/>
      <c r="J207" s="187"/>
    </row>
    <row r="208" spans="2:10" s="48" customFormat="1" ht="73.5" customHeight="1" thickBot="1" x14ac:dyDescent="0.6">
      <c r="B208" s="106">
        <v>24</v>
      </c>
      <c r="C208" s="214" t="s">
        <v>349</v>
      </c>
      <c r="D208" s="397" t="s">
        <v>748</v>
      </c>
      <c r="E208" s="398"/>
      <c r="F208" s="211"/>
      <c r="G208" s="211"/>
      <c r="J208" s="187"/>
    </row>
    <row r="209" spans="2:10" s="48" customFormat="1" ht="42.75" customHeight="1" x14ac:dyDescent="0.55000000000000004">
      <c r="B209" s="357"/>
      <c r="C209" s="63" t="s">
        <v>759</v>
      </c>
      <c r="D209" s="455" t="s">
        <v>803</v>
      </c>
      <c r="E209" s="456"/>
      <c r="F209" s="5">
        <f t="shared" ref="F209:F210" si="19">G209*100/120</f>
        <v>97980</v>
      </c>
      <c r="G209" s="5">
        <v>117576</v>
      </c>
      <c r="J209" s="187">
        <f t="shared" si="18"/>
        <v>135212.4</v>
      </c>
    </row>
    <row r="210" spans="2:10" s="48" customFormat="1" ht="42.75" customHeight="1" thickBot="1" x14ac:dyDescent="0.6">
      <c r="B210" s="358"/>
      <c r="C210" s="94" t="s">
        <v>758</v>
      </c>
      <c r="D210" s="401" t="s">
        <v>749</v>
      </c>
      <c r="E210" s="528"/>
      <c r="F210" s="3">
        <f t="shared" si="19"/>
        <v>228187.5</v>
      </c>
      <c r="G210" s="3">
        <v>273825</v>
      </c>
      <c r="J210" s="187">
        <f t="shared" si="18"/>
        <v>314898.75</v>
      </c>
    </row>
    <row r="211" spans="2:10" s="48" customFormat="1" ht="42.75" customHeight="1" thickBot="1" x14ac:dyDescent="0.6">
      <c r="B211" s="359"/>
      <c r="C211" s="224" t="s">
        <v>349</v>
      </c>
      <c r="D211" s="254"/>
      <c r="E211" s="253"/>
      <c r="F211" s="114"/>
      <c r="G211" s="108"/>
      <c r="J211" s="187"/>
    </row>
    <row r="212" spans="2:10" s="48" customFormat="1" ht="73.5" customHeight="1" thickBot="1" x14ac:dyDescent="0.6">
      <c r="B212" s="106">
        <v>25</v>
      </c>
      <c r="C212" s="107" t="s">
        <v>349</v>
      </c>
      <c r="D212" s="255" t="s">
        <v>306</v>
      </c>
      <c r="E212" s="256"/>
      <c r="F212" s="3"/>
      <c r="G212" s="3"/>
      <c r="J212" s="187"/>
    </row>
    <row r="213" spans="2:10" s="48" customFormat="1" ht="42.75" customHeight="1" thickBot="1" x14ac:dyDescent="0.6">
      <c r="B213" s="368"/>
      <c r="C213" s="63" t="s">
        <v>468</v>
      </c>
      <c r="D213" s="254" t="s">
        <v>307</v>
      </c>
      <c r="E213" s="253"/>
      <c r="F213" s="3">
        <f t="shared" ref="F213" si="20">G213*100/120</f>
        <v>2070</v>
      </c>
      <c r="G213" s="3">
        <v>2484</v>
      </c>
      <c r="J213" s="187">
        <f t="shared" si="18"/>
        <v>2856.6</v>
      </c>
    </row>
    <row r="214" spans="2:10" s="48" customFormat="1" ht="42.75" customHeight="1" thickBot="1" x14ac:dyDescent="0.6">
      <c r="B214" s="359"/>
      <c r="C214" s="107" t="s">
        <v>349</v>
      </c>
      <c r="D214" s="254"/>
      <c r="E214" s="253"/>
      <c r="F214" s="3"/>
      <c r="G214" s="108"/>
      <c r="J214" s="187"/>
    </row>
    <row r="215" spans="2:10" s="48" customFormat="1" ht="69" customHeight="1" thickBot="1" x14ac:dyDescent="0.6">
      <c r="B215" s="177">
        <v>26</v>
      </c>
      <c r="C215" s="107" t="s">
        <v>349</v>
      </c>
      <c r="D215" s="255" t="s">
        <v>340</v>
      </c>
      <c r="E215" s="256"/>
      <c r="F215" s="3"/>
      <c r="G215" s="108"/>
      <c r="J215" s="187"/>
    </row>
    <row r="216" spans="2:10" s="48" customFormat="1" ht="40.5" customHeight="1" thickBot="1" x14ac:dyDescent="0.6">
      <c r="B216" s="115"/>
      <c r="C216" s="42" t="s">
        <v>804</v>
      </c>
      <c r="D216" s="254" t="s">
        <v>819</v>
      </c>
      <c r="E216" s="381"/>
      <c r="F216" s="3">
        <v>1650</v>
      </c>
      <c r="G216" s="209">
        <v>1980</v>
      </c>
      <c r="J216" s="187">
        <f t="shared" si="18"/>
        <v>2277</v>
      </c>
    </row>
    <row r="217" spans="2:10" s="48" customFormat="1" ht="59.25" customHeight="1" thickBot="1" x14ac:dyDescent="0.6">
      <c r="B217" s="489" t="s">
        <v>325</v>
      </c>
      <c r="C217" s="490"/>
      <c r="D217" s="491"/>
      <c r="E217" s="491"/>
      <c r="F217" s="491"/>
      <c r="G217" s="492"/>
      <c r="J217" s="187"/>
    </row>
    <row r="218" spans="2:10" s="48" customFormat="1" ht="69" customHeight="1" thickBot="1" x14ac:dyDescent="0.6">
      <c r="B218" s="60">
        <v>27</v>
      </c>
      <c r="C218" s="41" t="s">
        <v>349</v>
      </c>
      <c r="D218" s="272" t="s">
        <v>150</v>
      </c>
      <c r="E218" s="454"/>
      <c r="F218" s="454"/>
      <c r="G218" s="379"/>
      <c r="J218" s="187"/>
    </row>
    <row r="219" spans="2:10" s="48" customFormat="1" ht="41.25" customHeight="1" x14ac:dyDescent="0.55000000000000004">
      <c r="B219" s="339"/>
      <c r="C219" s="42" t="s">
        <v>469</v>
      </c>
      <c r="D219" s="418" t="s">
        <v>27</v>
      </c>
      <c r="E219" s="419"/>
      <c r="F219" s="88">
        <f>G219*100/120</f>
        <v>8567.5</v>
      </c>
      <c r="G219" s="6">
        <v>10281</v>
      </c>
      <c r="J219" s="187">
        <f t="shared" si="18"/>
        <v>11823.15</v>
      </c>
    </row>
    <row r="220" spans="2:10" s="48" customFormat="1" ht="41.25" customHeight="1" thickBot="1" x14ac:dyDescent="0.6">
      <c r="B220" s="340"/>
      <c r="C220" s="122" t="s">
        <v>470</v>
      </c>
      <c r="D220" s="443" t="s">
        <v>76</v>
      </c>
      <c r="E220" s="444"/>
      <c r="F220" s="146">
        <f>G220*100/120</f>
        <v>8165</v>
      </c>
      <c r="G220" s="245">
        <v>9798</v>
      </c>
      <c r="J220" s="187">
        <f t="shared" si="18"/>
        <v>11267.7</v>
      </c>
    </row>
    <row r="221" spans="2:10" s="48" customFormat="1" ht="41.25" customHeight="1" thickBot="1" x14ac:dyDescent="0.6">
      <c r="B221" s="340"/>
      <c r="C221" s="121" t="s">
        <v>471</v>
      </c>
      <c r="D221" s="378" t="s">
        <v>341</v>
      </c>
      <c r="E221" s="380"/>
      <c r="F221" s="244">
        <f>G221*100/120</f>
        <v>3250</v>
      </c>
      <c r="G221" s="246">
        <v>3900</v>
      </c>
      <c r="J221" s="187">
        <f t="shared" si="18"/>
        <v>4485</v>
      </c>
    </row>
    <row r="222" spans="2:10" s="48" customFormat="1" ht="42.75" thickBot="1" x14ac:dyDescent="0.6">
      <c r="B222" s="343"/>
      <c r="C222" s="40" t="s">
        <v>349</v>
      </c>
      <c r="D222" s="262"/>
      <c r="E222" s="271"/>
      <c r="F222" s="271"/>
      <c r="G222" s="327"/>
      <c r="J222" s="187"/>
    </row>
    <row r="223" spans="2:10" s="48" customFormat="1" ht="69" customHeight="1" thickBot="1" x14ac:dyDescent="0.6">
      <c r="B223" s="60">
        <v>28</v>
      </c>
      <c r="C223" s="41" t="s">
        <v>349</v>
      </c>
      <c r="D223" s="272" t="s">
        <v>149</v>
      </c>
      <c r="E223" s="454"/>
      <c r="F223" s="452"/>
      <c r="G223" s="453"/>
      <c r="J223" s="187"/>
    </row>
    <row r="224" spans="2:10" s="48" customFormat="1" ht="42" customHeight="1" thickBot="1" x14ac:dyDescent="0.6">
      <c r="B224" s="339"/>
      <c r="C224" s="122" t="s">
        <v>472</v>
      </c>
      <c r="D224" s="289" t="s">
        <v>77</v>
      </c>
      <c r="E224" s="290"/>
      <c r="F224" s="46">
        <f>G224*100/120</f>
        <v>23460</v>
      </c>
      <c r="G224" s="247">
        <v>28152</v>
      </c>
      <c r="J224" s="187">
        <f t="shared" si="18"/>
        <v>32374.799999999999</v>
      </c>
    </row>
    <row r="225" spans="2:10" s="48" customFormat="1" ht="42.75" thickBot="1" x14ac:dyDescent="0.6">
      <c r="B225" s="340"/>
      <c r="C225" s="121" t="s">
        <v>720</v>
      </c>
      <c r="D225" s="378" t="s">
        <v>342</v>
      </c>
      <c r="E225" s="380"/>
      <c r="F225" s="244">
        <f>G225*100/120</f>
        <v>3250</v>
      </c>
      <c r="G225" s="246">
        <v>3900</v>
      </c>
      <c r="J225" s="187">
        <f t="shared" si="18"/>
        <v>4485</v>
      </c>
    </row>
    <row r="226" spans="2:10" s="48" customFormat="1" ht="34.5" customHeight="1" thickBot="1" x14ac:dyDescent="0.6">
      <c r="B226" s="343"/>
      <c r="C226" s="45" t="s">
        <v>349</v>
      </c>
      <c r="D226" s="293"/>
      <c r="E226" s="294"/>
      <c r="F226" s="294"/>
      <c r="G226" s="296"/>
      <c r="J226" s="187"/>
    </row>
    <row r="227" spans="2:10" s="48" customFormat="1" ht="70.5" customHeight="1" thickBot="1" x14ac:dyDescent="0.6">
      <c r="B227" s="175">
        <v>29</v>
      </c>
      <c r="C227" s="45"/>
      <c r="D227" s="451" t="s">
        <v>671</v>
      </c>
      <c r="E227" s="452"/>
      <c r="F227" s="452"/>
      <c r="G227" s="453"/>
      <c r="J227" s="187"/>
    </row>
    <row r="228" spans="2:10" s="48" customFormat="1" ht="74.25" customHeight="1" thickBot="1" x14ac:dyDescent="0.6">
      <c r="B228" s="339"/>
      <c r="C228" s="248" t="s">
        <v>473</v>
      </c>
      <c r="D228" s="449" t="s">
        <v>151</v>
      </c>
      <c r="E228" s="450"/>
      <c r="F228" s="244">
        <f>G228*100/120</f>
        <v>28692.5</v>
      </c>
      <c r="G228" s="242">
        <v>34431</v>
      </c>
      <c r="J228" s="187">
        <f t="shared" si="18"/>
        <v>39595.65</v>
      </c>
    </row>
    <row r="229" spans="2:10" s="48" customFormat="1" ht="46.5" customHeight="1" thickBot="1" x14ac:dyDescent="0.6">
      <c r="B229" s="340"/>
      <c r="C229" s="121" t="s">
        <v>721</v>
      </c>
      <c r="D229" s="374" t="s">
        <v>343</v>
      </c>
      <c r="E229" s="375"/>
      <c r="F229" s="39">
        <f>G229*100/120</f>
        <v>3250</v>
      </c>
      <c r="G229" s="243">
        <v>3900</v>
      </c>
      <c r="J229" s="187">
        <f t="shared" si="18"/>
        <v>4485</v>
      </c>
    </row>
    <row r="230" spans="2:10" s="48" customFormat="1" ht="36" customHeight="1" thickBot="1" x14ac:dyDescent="0.6">
      <c r="B230" s="343"/>
      <c r="C230" s="45" t="s">
        <v>349</v>
      </c>
      <c r="D230" s="312"/>
      <c r="E230" s="325"/>
      <c r="F230" s="325"/>
      <c r="G230" s="326"/>
      <c r="J230" s="187"/>
    </row>
    <row r="231" spans="2:10" s="48" customFormat="1" ht="72" customHeight="1" thickBot="1" x14ac:dyDescent="0.6">
      <c r="B231" s="175">
        <v>30</v>
      </c>
      <c r="C231" s="45"/>
      <c r="D231" s="370" t="s">
        <v>672</v>
      </c>
      <c r="E231" s="371"/>
      <c r="F231" s="371"/>
      <c r="G231" s="372"/>
      <c r="J231" s="187"/>
    </row>
    <row r="232" spans="2:10" s="48" customFormat="1" ht="106.5" customHeight="1" thickBot="1" x14ac:dyDescent="0.6">
      <c r="B232" s="339"/>
      <c r="C232" s="249" t="s">
        <v>474</v>
      </c>
      <c r="D232" s="378" t="s">
        <v>78</v>
      </c>
      <c r="E232" s="379"/>
      <c r="F232" s="250">
        <f>G232*100/120</f>
        <v>34500</v>
      </c>
      <c r="G232" s="251">
        <v>41400</v>
      </c>
      <c r="J232" s="187">
        <f t="shared" si="18"/>
        <v>47610</v>
      </c>
    </row>
    <row r="233" spans="2:10" s="48" customFormat="1" ht="42.75" thickBot="1" x14ac:dyDescent="0.6">
      <c r="B233" s="340"/>
      <c r="C233" s="121" t="s">
        <v>722</v>
      </c>
      <c r="D233" s="374" t="s">
        <v>344</v>
      </c>
      <c r="E233" s="375"/>
      <c r="F233" s="244">
        <f>G233*100/120</f>
        <v>3250</v>
      </c>
      <c r="G233" s="246">
        <v>3900</v>
      </c>
      <c r="J233" s="187">
        <f t="shared" si="18"/>
        <v>4485</v>
      </c>
    </row>
    <row r="234" spans="2:10" s="48" customFormat="1" ht="38.25" customHeight="1" thickBot="1" x14ac:dyDescent="0.6">
      <c r="B234" s="343"/>
      <c r="C234" s="82" t="s">
        <v>349</v>
      </c>
      <c r="D234" s="262"/>
      <c r="E234" s="271"/>
      <c r="F234" s="271"/>
      <c r="G234" s="327"/>
      <c r="J234" s="187"/>
    </row>
    <row r="235" spans="2:10" s="48" customFormat="1" ht="66.75" customHeight="1" thickBot="1" x14ac:dyDescent="0.6">
      <c r="B235" s="60">
        <v>31</v>
      </c>
      <c r="C235" s="41" t="s">
        <v>349</v>
      </c>
      <c r="D235" s="280" t="s">
        <v>152</v>
      </c>
      <c r="E235" s="273"/>
      <c r="F235" s="273"/>
      <c r="G235" s="274"/>
      <c r="J235" s="187"/>
    </row>
    <row r="236" spans="2:10" s="48" customFormat="1" ht="41.25" customHeight="1" x14ac:dyDescent="0.55000000000000004">
      <c r="B236" s="339"/>
      <c r="C236" s="116" t="s">
        <v>475</v>
      </c>
      <c r="D236" s="361" t="s">
        <v>69</v>
      </c>
      <c r="E236" s="362"/>
      <c r="F236" s="17">
        <f>G236*100/120</f>
        <v>375</v>
      </c>
      <c r="G236" s="17">
        <v>450</v>
      </c>
      <c r="J236" s="187">
        <f t="shared" si="18"/>
        <v>517.5</v>
      </c>
    </row>
    <row r="237" spans="2:10" s="48" customFormat="1" ht="74.25" customHeight="1" x14ac:dyDescent="0.55000000000000004">
      <c r="B237" s="340"/>
      <c r="C237" s="67" t="s">
        <v>476</v>
      </c>
      <c r="D237" s="363" t="s">
        <v>70</v>
      </c>
      <c r="E237" s="364"/>
      <c r="F237" s="15">
        <f>G237*100/120</f>
        <v>2100</v>
      </c>
      <c r="G237" s="15">
        <v>2520</v>
      </c>
      <c r="J237" s="187">
        <f t="shared" si="18"/>
        <v>2898</v>
      </c>
    </row>
    <row r="238" spans="2:10" s="48" customFormat="1" ht="77.25" customHeight="1" thickBot="1" x14ac:dyDescent="0.6">
      <c r="B238" s="340"/>
      <c r="C238" s="38" t="s">
        <v>477</v>
      </c>
      <c r="D238" s="350" t="s">
        <v>79</v>
      </c>
      <c r="E238" s="360"/>
      <c r="F238" s="87">
        <f>G238*100/120</f>
        <v>18400</v>
      </c>
      <c r="G238" s="117">
        <v>22080</v>
      </c>
      <c r="J238" s="187">
        <f t="shared" si="18"/>
        <v>25392</v>
      </c>
    </row>
    <row r="239" spans="2:10" s="48" customFormat="1" ht="42.75" thickBot="1" x14ac:dyDescent="0.6">
      <c r="B239" s="175"/>
      <c r="C239" s="40" t="s">
        <v>349</v>
      </c>
      <c r="D239" s="262"/>
      <c r="E239" s="271"/>
      <c r="F239" s="271"/>
      <c r="G239" s="327"/>
      <c r="J239" s="187"/>
    </row>
    <row r="240" spans="2:10" s="48" customFormat="1" ht="42.75" thickBot="1" x14ac:dyDescent="0.6">
      <c r="B240" s="174">
        <v>32</v>
      </c>
      <c r="C240" s="79" t="s">
        <v>349</v>
      </c>
      <c r="D240" s="333" t="s">
        <v>732</v>
      </c>
      <c r="E240" s="314"/>
      <c r="F240" s="314"/>
      <c r="G240" s="334"/>
      <c r="J240" s="187"/>
    </row>
    <row r="241" spans="2:10" s="48" customFormat="1" ht="43.5" customHeight="1" x14ac:dyDescent="0.55000000000000004">
      <c r="B241" s="354"/>
      <c r="C241" s="63" t="s">
        <v>478</v>
      </c>
      <c r="D241" s="373" t="s">
        <v>92</v>
      </c>
      <c r="E241" s="367"/>
      <c r="F241" s="17">
        <f>G241*100/120</f>
        <v>510</v>
      </c>
      <c r="G241" s="118">
        <v>612</v>
      </c>
      <c r="J241" s="187">
        <f t="shared" si="18"/>
        <v>703.8</v>
      </c>
    </row>
    <row r="242" spans="2:10" s="48" customFormat="1" ht="43.5" customHeight="1" thickBot="1" x14ac:dyDescent="0.6">
      <c r="B242" s="355"/>
      <c r="C242" s="38" t="s">
        <v>625</v>
      </c>
      <c r="D242" s="457" t="s">
        <v>80</v>
      </c>
      <c r="E242" s="442"/>
      <c r="F242" s="87">
        <f>G242*100/120</f>
        <v>2817.5</v>
      </c>
      <c r="G242" s="119">
        <v>3381</v>
      </c>
      <c r="J242" s="187">
        <f t="shared" si="18"/>
        <v>3888.15</v>
      </c>
    </row>
    <row r="243" spans="2:10" s="48" customFormat="1" ht="42.75" thickBot="1" x14ac:dyDescent="0.6">
      <c r="B243" s="343"/>
      <c r="C243" s="40" t="s">
        <v>349</v>
      </c>
      <c r="D243" s="458"/>
      <c r="E243" s="459"/>
      <c r="F243" s="459"/>
      <c r="G243" s="460"/>
      <c r="J243" s="187"/>
    </row>
    <row r="244" spans="2:10" s="48" customFormat="1" ht="69" customHeight="1" thickBot="1" x14ac:dyDescent="0.6">
      <c r="B244" s="60">
        <v>33</v>
      </c>
      <c r="C244" s="41" t="s">
        <v>349</v>
      </c>
      <c r="D244" s="280" t="s">
        <v>81</v>
      </c>
      <c r="E244" s="273"/>
      <c r="F244" s="273"/>
      <c r="G244" s="274"/>
      <c r="J244" s="187"/>
    </row>
    <row r="245" spans="2:10" s="48" customFormat="1" ht="42" x14ac:dyDescent="0.55000000000000004">
      <c r="B245" s="339"/>
      <c r="C245" s="120" t="s">
        <v>871</v>
      </c>
      <c r="D245" s="266" t="s">
        <v>851</v>
      </c>
      <c r="E245" s="349"/>
      <c r="F245" s="5">
        <f>G245*100/120</f>
        <v>115</v>
      </c>
      <c r="G245" s="7">
        <v>138</v>
      </c>
      <c r="J245" s="187">
        <f t="shared" si="18"/>
        <v>158.69999999999999</v>
      </c>
    </row>
    <row r="246" spans="2:10" s="48" customFormat="1" ht="42" x14ac:dyDescent="0.55000000000000004">
      <c r="B246" s="340"/>
      <c r="C246" s="42" t="s">
        <v>626</v>
      </c>
      <c r="D246" s="264" t="s">
        <v>181</v>
      </c>
      <c r="E246" s="275"/>
      <c r="F246" s="1">
        <f>G246*100/120</f>
        <v>70</v>
      </c>
      <c r="G246" s="4">
        <v>84</v>
      </c>
      <c r="J246" s="187">
        <f t="shared" si="18"/>
        <v>96.6</v>
      </c>
    </row>
    <row r="247" spans="2:10" s="48" customFormat="1" ht="42" x14ac:dyDescent="0.55000000000000004">
      <c r="B247" s="340"/>
      <c r="C247" s="42" t="s">
        <v>627</v>
      </c>
      <c r="D247" s="318" t="s">
        <v>82</v>
      </c>
      <c r="E247" s="365"/>
      <c r="F247" s="1">
        <f>G247*100/120</f>
        <v>2100</v>
      </c>
      <c r="G247" s="99">
        <v>2520</v>
      </c>
      <c r="J247" s="187">
        <f t="shared" si="18"/>
        <v>2898</v>
      </c>
    </row>
    <row r="248" spans="2:10" s="48" customFormat="1" ht="42" x14ac:dyDescent="0.55000000000000004">
      <c r="B248" s="340"/>
      <c r="C248" s="42" t="s">
        <v>628</v>
      </c>
      <c r="D248" s="318" t="s">
        <v>83</v>
      </c>
      <c r="E248" s="319"/>
      <c r="F248" s="1">
        <f>G248*100/120</f>
        <v>1207.5</v>
      </c>
      <c r="G248" s="99">
        <v>1449</v>
      </c>
      <c r="J248" s="187">
        <f t="shared" si="18"/>
        <v>1666.35</v>
      </c>
    </row>
    <row r="249" spans="2:10" s="48" customFormat="1" ht="42.75" thickBot="1" x14ac:dyDescent="0.6">
      <c r="B249" s="340"/>
      <c r="C249" s="38" t="s">
        <v>629</v>
      </c>
      <c r="D249" s="350" t="s">
        <v>84</v>
      </c>
      <c r="E249" s="351"/>
      <c r="F249" s="3">
        <f>G249*100/120</f>
        <v>1207.5</v>
      </c>
      <c r="G249" s="99">
        <v>1449</v>
      </c>
      <c r="J249" s="187">
        <f t="shared" si="18"/>
        <v>1666.35</v>
      </c>
    </row>
    <row r="250" spans="2:10" s="48" customFormat="1" ht="42.75" thickBot="1" x14ac:dyDescent="0.6">
      <c r="B250" s="343"/>
      <c r="C250" s="40" t="s">
        <v>349</v>
      </c>
      <c r="D250" s="344"/>
      <c r="E250" s="345"/>
      <c r="F250" s="345"/>
      <c r="G250" s="346"/>
      <c r="J250" s="187"/>
    </row>
    <row r="251" spans="2:10" s="48" customFormat="1" ht="69" customHeight="1" thickBot="1" x14ac:dyDescent="0.6">
      <c r="B251" s="60">
        <v>34</v>
      </c>
      <c r="C251" s="41" t="s">
        <v>349</v>
      </c>
      <c r="D251" s="280" t="s">
        <v>15</v>
      </c>
      <c r="E251" s="273"/>
      <c r="F251" s="273"/>
      <c r="G251" s="274"/>
      <c r="J251" s="187"/>
    </row>
    <row r="252" spans="2:10" s="48" customFormat="1" ht="44.25" customHeight="1" x14ac:dyDescent="0.55000000000000004">
      <c r="B252" s="339"/>
      <c r="C252" s="116" t="s">
        <v>479</v>
      </c>
      <c r="D252" s="366" t="s">
        <v>85</v>
      </c>
      <c r="E252" s="367"/>
      <c r="F252" s="5">
        <f>G252*100/120</f>
        <v>7935</v>
      </c>
      <c r="G252" s="5">
        <v>9522</v>
      </c>
      <c r="J252" s="187">
        <f t="shared" si="18"/>
        <v>10950.3</v>
      </c>
    </row>
    <row r="253" spans="2:10" s="48" customFormat="1" ht="44.25" customHeight="1" x14ac:dyDescent="0.55000000000000004">
      <c r="B253" s="340"/>
      <c r="C253" s="67" t="s">
        <v>480</v>
      </c>
      <c r="D253" s="281" t="s">
        <v>327</v>
      </c>
      <c r="E253" s="282"/>
      <c r="F253" s="1">
        <f>G253*100/120</f>
        <v>2300</v>
      </c>
      <c r="G253" s="2">
        <v>2760</v>
      </c>
      <c r="J253" s="187">
        <f t="shared" si="18"/>
        <v>3174</v>
      </c>
    </row>
    <row r="254" spans="2:10" s="48" customFormat="1" ht="44.25" customHeight="1" x14ac:dyDescent="0.55000000000000004">
      <c r="B254" s="340"/>
      <c r="C254" s="67" t="s">
        <v>481</v>
      </c>
      <c r="D254" s="281" t="s">
        <v>328</v>
      </c>
      <c r="E254" s="282"/>
      <c r="F254" s="1">
        <f>G254*100/120</f>
        <v>22885</v>
      </c>
      <c r="G254" s="2">
        <v>27462</v>
      </c>
      <c r="J254" s="187">
        <f t="shared" si="18"/>
        <v>31581.3</v>
      </c>
    </row>
    <row r="255" spans="2:10" s="48" customFormat="1" ht="44.25" customHeight="1" thickBot="1" x14ac:dyDescent="0.6">
      <c r="B255" s="340"/>
      <c r="C255" s="94" t="s">
        <v>482</v>
      </c>
      <c r="D255" s="268" t="s">
        <v>329</v>
      </c>
      <c r="E255" s="360"/>
      <c r="F255" s="3">
        <f>G255*100/120</f>
        <v>2100</v>
      </c>
      <c r="G255" s="4">
        <v>2520</v>
      </c>
      <c r="J255" s="187">
        <f t="shared" si="18"/>
        <v>2898</v>
      </c>
    </row>
    <row r="256" spans="2:10" s="48" customFormat="1" ht="42.75" thickBot="1" x14ac:dyDescent="0.6">
      <c r="B256" s="343"/>
      <c r="C256" s="40" t="s">
        <v>349</v>
      </c>
      <c r="D256" s="344"/>
      <c r="E256" s="345"/>
      <c r="F256" s="345"/>
      <c r="G256" s="346"/>
      <c r="J256" s="187"/>
    </row>
    <row r="257" spans="2:10" s="48" customFormat="1" ht="69" customHeight="1" thickBot="1" x14ac:dyDescent="0.6">
      <c r="B257" s="60">
        <v>35</v>
      </c>
      <c r="C257" s="41" t="s">
        <v>349</v>
      </c>
      <c r="D257" s="280" t="s">
        <v>32</v>
      </c>
      <c r="E257" s="273"/>
      <c r="F257" s="273"/>
      <c r="G257" s="274"/>
      <c r="J257" s="187"/>
    </row>
    <row r="258" spans="2:10" s="48" customFormat="1" ht="42.75" thickBot="1" x14ac:dyDescent="0.6">
      <c r="B258" s="354"/>
      <c r="C258" s="121" t="s">
        <v>654</v>
      </c>
      <c r="D258" s="271" t="s">
        <v>330</v>
      </c>
      <c r="E258" s="327"/>
      <c r="F258" s="20">
        <f>G258*100/120</f>
        <v>2645</v>
      </c>
      <c r="G258" s="21">
        <v>3174</v>
      </c>
      <c r="J258" s="187">
        <f t="shared" si="18"/>
        <v>3650.1</v>
      </c>
    </row>
    <row r="259" spans="2:10" s="48" customFormat="1" ht="42.75" thickBot="1" x14ac:dyDescent="0.6">
      <c r="B259" s="355"/>
      <c r="C259" s="45" t="s">
        <v>349</v>
      </c>
      <c r="D259" s="345"/>
      <c r="E259" s="345"/>
      <c r="F259" s="345"/>
      <c r="G259" s="346"/>
      <c r="J259" s="187"/>
    </row>
    <row r="260" spans="2:10" s="48" customFormat="1" ht="63.75" customHeight="1" thickBot="1" x14ac:dyDescent="0.6">
      <c r="B260" s="356"/>
      <c r="C260" s="45" t="s">
        <v>349</v>
      </c>
      <c r="D260" s="461" t="s">
        <v>153</v>
      </c>
      <c r="E260" s="461"/>
      <c r="F260" s="461"/>
      <c r="G260" s="462"/>
      <c r="J260" s="187"/>
    </row>
    <row r="261" spans="2:10" s="48" customFormat="1" ht="66" customHeight="1" thickBot="1" x14ac:dyDescent="0.6">
      <c r="B261" s="60">
        <v>36</v>
      </c>
      <c r="C261" s="40" t="s">
        <v>349</v>
      </c>
      <c r="D261" s="280" t="s">
        <v>129</v>
      </c>
      <c r="E261" s="273"/>
      <c r="F261" s="273"/>
      <c r="G261" s="274"/>
      <c r="J261" s="187"/>
    </row>
    <row r="262" spans="2:10" s="48" customFormat="1" ht="44.25" customHeight="1" x14ac:dyDescent="0.55000000000000004">
      <c r="B262" s="339"/>
      <c r="C262" s="116" t="s">
        <v>483</v>
      </c>
      <c r="D262" s="266" t="s">
        <v>133</v>
      </c>
      <c r="E262" s="349"/>
      <c r="F262" s="5">
        <f t="shared" ref="F262:F271" si="21">G262*100/120</f>
        <v>4450</v>
      </c>
      <c r="G262" s="6">
        <v>5340</v>
      </c>
      <c r="J262" s="187">
        <f t="shared" si="18"/>
        <v>6141</v>
      </c>
    </row>
    <row r="263" spans="2:10" s="48" customFormat="1" ht="44.25" customHeight="1" x14ac:dyDescent="0.55000000000000004">
      <c r="B263" s="340"/>
      <c r="C263" s="67" t="s">
        <v>484</v>
      </c>
      <c r="D263" s="264" t="s">
        <v>145</v>
      </c>
      <c r="E263" s="275"/>
      <c r="F263" s="1">
        <f t="shared" si="21"/>
        <v>4450</v>
      </c>
      <c r="G263" s="7">
        <v>5340</v>
      </c>
      <c r="J263" s="187">
        <f t="shared" si="18"/>
        <v>6141</v>
      </c>
    </row>
    <row r="264" spans="2:10" s="48" customFormat="1" ht="68.25" customHeight="1" x14ac:dyDescent="0.55000000000000004">
      <c r="B264" s="340"/>
      <c r="C264" s="42" t="s">
        <v>618</v>
      </c>
      <c r="D264" s="318" t="s">
        <v>207</v>
      </c>
      <c r="E264" s="275"/>
      <c r="F264" s="1">
        <f t="shared" si="21"/>
        <v>5980</v>
      </c>
      <c r="G264" s="7">
        <v>7176</v>
      </c>
      <c r="J264" s="187">
        <f t="shared" si="18"/>
        <v>8252.4</v>
      </c>
    </row>
    <row r="265" spans="2:10" s="48" customFormat="1" ht="66.75" customHeight="1" x14ac:dyDescent="0.55000000000000004">
      <c r="B265" s="340"/>
      <c r="C265" s="42" t="s">
        <v>723</v>
      </c>
      <c r="D265" s="318" t="s">
        <v>208</v>
      </c>
      <c r="E265" s="275"/>
      <c r="F265" s="1">
        <f t="shared" si="21"/>
        <v>5980</v>
      </c>
      <c r="G265" s="7">
        <v>7176</v>
      </c>
      <c r="J265" s="187">
        <f t="shared" si="18"/>
        <v>8252.4</v>
      </c>
    </row>
    <row r="266" spans="2:10" s="48" customFormat="1" ht="41.25" customHeight="1" x14ac:dyDescent="0.55000000000000004">
      <c r="B266" s="340"/>
      <c r="C266" s="89" t="s">
        <v>485</v>
      </c>
      <c r="D266" s="318" t="s">
        <v>146</v>
      </c>
      <c r="E266" s="319"/>
      <c r="F266" s="1">
        <f t="shared" si="21"/>
        <v>5117.5</v>
      </c>
      <c r="G266" s="7">
        <v>6141</v>
      </c>
      <c r="J266" s="187">
        <f t="shared" si="18"/>
        <v>7062.15</v>
      </c>
    </row>
    <row r="267" spans="2:10" s="48" customFormat="1" ht="41.25" customHeight="1" x14ac:dyDescent="0.55000000000000004">
      <c r="B267" s="340"/>
      <c r="C267" s="89" t="s">
        <v>486</v>
      </c>
      <c r="D267" s="318" t="s">
        <v>147</v>
      </c>
      <c r="E267" s="319"/>
      <c r="F267" s="1">
        <f t="shared" si="21"/>
        <v>5117.5</v>
      </c>
      <c r="G267" s="7">
        <v>6141</v>
      </c>
      <c r="J267" s="187">
        <f t="shared" si="18"/>
        <v>7062.15</v>
      </c>
    </row>
    <row r="268" spans="2:10" s="48" customFormat="1" ht="42" x14ac:dyDescent="0.55000000000000004">
      <c r="B268" s="340"/>
      <c r="C268" s="89" t="s">
        <v>619</v>
      </c>
      <c r="D268" s="318" t="s">
        <v>148</v>
      </c>
      <c r="E268" s="319"/>
      <c r="F268" s="1">
        <f t="shared" si="21"/>
        <v>5117.5</v>
      </c>
      <c r="G268" s="7">
        <v>6141</v>
      </c>
      <c r="J268" s="187">
        <f t="shared" si="18"/>
        <v>7062.15</v>
      </c>
    </row>
    <row r="269" spans="2:10" s="48" customFormat="1" ht="67.5" customHeight="1" x14ac:dyDescent="0.55000000000000004">
      <c r="B269" s="340"/>
      <c r="C269" s="122" t="s">
        <v>617</v>
      </c>
      <c r="D269" s="318" t="s">
        <v>154</v>
      </c>
      <c r="E269" s="275"/>
      <c r="F269" s="1">
        <f t="shared" si="21"/>
        <v>7647.5</v>
      </c>
      <c r="G269" s="7">
        <v>9177</v>
      </c>
      <c r="J269" s="187">
        <f t="shared" si="18"/>
        <v>10553.55</v>
      </c>
    </row>
    <row r="270" spans="2:10" s="48" customFormat="1" ht="42" x14ac:dyDescent="0.55000000000000004">
      <c r="B270" s="340"/>
      <c r="C270" s="122" t="s">
        <v>614</v>
      </c>
      <c r="D270" s="318" t="s">
        <v>615</v>
      </c>
      <c r="E270" s="319"/>
      <c r="F270" s="1">
        <f t="shared" si="21"/>
        <v>5117.5</v>
      </c>
      <c r="G270" s="7">
        <v>6141</v>
      </c>
      <c r="J270" s="187">
        <f t="shared" ref="J270:J333" si="22">G270+G270*15%</f>
        <v>7062.15</v>
      </c>
    </row>
    <row r="271" spans="2:10" s="48" customFormat="1" ht="42.75" thickBot="1" x14ac:dyDescent="0.6">
      <c r="B271" s="340"/>
      <c r="C271" s="38" t="s">
        <v>613</v>
      </c>
      <c r="D271" s="350" t="s">
        <v>616</v>
      </c>
      <c r="E271" s="351"/>
      <c r="F271" s="3">
        <f t="shared" si="21"/>
        <v>5117.5</v>
      </c>
      <c r="G271" s="8">
        <v>6141</v>
      </c>
      <c r="J271" s="187">
        <f t="shared" si="22"/>
        <v>7062.15</v>
      </c>
    </row>
    <row r="272" spans="2:10" s="48" customFormat="1" ht="40.5" customHeight="1" thickBot="1" x14ac:dyDescent="0.6">
      <c r="B272" s="343"/>
      <c r="C272" s="40" t="s">
        <v>349</v>
      </c>
      <c r="D272" s="262"/>
      <c r="E272" s="271"/>
      <c r="F272" s="271"/>
      <c r="G272" s="327"/>
      <c r="J272" s="187"/>
    </row>
    <row r="273" spans="2:10" s="48" customFormat="1" ht="59.25" customHeight="1" thickBot="1" x14ac:dyDescent="0.6">
      <c r="B273" s="60">
        <v>37</v>
      </c>
      <c r="C273" s="41" t="s">
        <v>349</v>
      </c>
      <c r="D273" s="280" t="s">
        <v>130</v>
      </c>
      <c r="E273" s="273"/>
      <c r="F273" s="273"/>
      <c r="G273" s="334"/>
      <c r="J273" s="187"/>
    </row>
    <row r="274" spans="2:10" s="48" customFormat="1" ht="75" customHeight="1" x14ac:dyDescent="0.55000000000000004">
      <c r="B274" s="339"/>
      <c r="C274" s="120" t="s">
        <v>609</v>
      </c>
      <c r="D274" s="352" t="s">
        <v>131</v>
      </c>
      <c r="E274" s="353"/>
      <c r="F274" s="239">
        <f>G274*100/120</f>
        <v>7360</v>
      </c>
      <c r="G274" s="6">
        <v>8832</v>
      </c>
      <c r="J274" s="187">
        <f t="shared" si="22"/>
        <v>10156.799999999999</v>
      </c>
    </row>
    <row r="275" spans="2:10" s="48" customFormat="1" ht="75" customHeight="1" x14ac:dyDescent="0.55000000000000004">
      <c r="B275" s="340"/>
      <c r="C275" s="89" t="s">
        <v>610</v>
      </c>
      <c r="D275" s="318" t="s">
        <v>132</v>
      </c>
      <c r="E275" s="319"/>
      <c r="F275" s="240">
        <f>G275*100/120</f>
        <v>7360</v>
      </c>
      <c r="G275" s="7">
        <v>8832</v>
      </c>
      <c r="J275" s="187">
        <f t="shared" si="22"/>
        <v>10156.799999999999</v>
      </c>
    </row>
    <row r="276" spans="2:10" s="48" customFormat="1" ht="75" customHeight="1" x14ac:dyDescent="0.55000000000000004">
      <c r="B276" s="340"/>
      <c r="C276" s="89" t="s">
        <v>611</v>
      </c>
      <c r="D276" s="318" t="s">
        <v>135</v>
      </c>
      <c r="E276" s="319"/>
      <c r="F276" s="240">
        <f>G276*100/120</f>
        <v>7360</v>
      </c>
      <c r="G276" s="7">
        <v>8832</v>
      </c>
      <c r="J276" s="187">
        <f t="shared" si="22"/>
        <v>10156.799999999999</v>
      </c>
    </row>
    <row r="277" spans="2:10" s="48" customFormat="1" ht="75" customHeight="1" thickBot="1" x14ac:dyDescent="0.6">
      <c r="B277" s="340"/>
      <c r="C277" s="94" t="s">
        <v>612</v>
      </c>
      <c r="D277" s="350" t="s">
        <v>134</v>
      </c>
      <c r="E277" s="351"/>
      <c r="F277" s="241">
        <f>G277*100/120</f>
        <v>7360</v>
      </c>
      <c r="G277" s="8">
        <v>8832</v>
      </c>
      <c r="J277" s="187">
        <f t="shared" si="22"/>
        <v>10156.799999999999</v>
      </c>
    </row>
    <row r="278" spans="2:10" s="48" customFormat="1" ht="41.25" customHeight="1" thickBot="1" x14ac:dyDescent="0.6">
      <c r="B278" s="343"/>
      <c r="C278" s="40" t="s">
        <v>349</v>
      </c>
      <c r="D278" s="344"/>
      <c r="E278" s="345"/>
      <c r="F278" s="22"/>
      <c r="G278" s="9"/>
      <c r="J278" s="187"/>
    </row>
    <row r="279" spans="2:10" s="48" customFormat="1" ht="77.25" customHeight="1" thickBot="1" x14ac:dyDescent="0.6">
      <c r="B279" s="60">
        <v>38</v>
      </c>
      <c r="C279" s="41" t="s">
        <v>349</v>
      </c>
      <c r="D279" s="280" t="s">
        <v>45</v>
      </c>
      <c r="E279" s="273"/>
      <c r="F279" s="273"/>
      <c r="G279" s="274"/>
      <c r="J279" s="187"/>
    </row>
    <row r="280" spans="2:10" s="48" customFormat="1" ht="69.75" customHeight="1" x14ac:dyDescent="0.55000000000000004">
      <c r="B280" s="339"/>
      <c r="C280" s="120" t="s">
        <v>806</v>
      </c>
      <c r="D280" s="352" t="s">
        <v>805</v>
      </c>
      <c r="E280" s="353"/>
      <c r="F280" s="10">
        <f>G280*100/120</f>
        <v>18170</v>
      </c>
      <c r="G280" s="123">
        <v>21804</v>
      </c>
      <c r="J280" s="187">
        <f t="shared" si="22"/>
        <v>25074.6</v>
      </c>
    </row>
    <row r="281" spans="2:10" s="48" customFormat="1" ht="69.75" customHeight="1" thickBot="1" x14ac:dyDescent="0.6">
      <c r="B281" s="340"/>
      <c r="C281" s="38" t="s">
        <v>621</v>
      </c>
      <c r="D281" s="350" t="s">
        <v>331</v>
      </c>
      <c r="E281" s="351"/>
      <c r="F281" s="10">
        <f>G281*100/120</f>
        <v>20125</v>
      </c>
      <c r="G281" s="8">
        <v>24150</v>
      </c>
      <c r="J281" s="187">
        <f t="shared" si="22"/>
        <v>27772.5</v>
      </c>
    </row>
    <row r="282" spans="2:10" s="48" customFormat="1" ht="42.75" thickBot="1" x14ac:dyDescent="0.6">
      <c r="B282" s="343"/>
      <c r="C282" s="40" t="s">
        <v>349</v>
      </c>
      <c r="D282" s="344"/>
      <c r="E282" s="345"/>
      <c r="F282" s="23"/>
      <c r="G282" s="11"/>
      <c r="J282" s="187"/>
    </row>
    <row r="283" spans="2:10" s="48" customFormat="1" ht="42.75" thickBot="1" x14ac:dyDescent="0.6">
      <c r="B283" s="60">
        <v>39</v>
      </c>
      <c r="C283" s="41" t="s">
        <v>349</v>
      </c>
      <c r="D283" s="280" t="s">
        <v>100</v>
      </c>
      <c r="E283" s="273"/>
      <c r="F283" s="273"/>
      <c r="G283" s="274"/>
      <c r="J283" s="187"/>
    </row>
    <row r="284" spans="2:10" s="48" customFormat="1" ht="40.5" customHeight="1" x14ac:dyDescent="0.55000000000000004">
      <c r="B284" s="339"/>
      <c r="C284" s="63" t="s">
        <v>487</v>
      </c>
      <c r="D284" s="361" t="s">
        <v>94</v>
      </c>
      <c r="E284" s="362"/>
      <c r="F284" s="17">
        <f>G284*100/120</f>
        <v>1525</v>
      </c>
      <c r="G284" s="17">
        <v>1830</v>
      </c>
      <c r="J284" s="187">
        <f t="shared" si="22"/>
        <v>2104.5</v>
      </c>
    </row>
    <row r="285" spans="2:10" s="48" customFormat="1" ht="40.5" customHeight="1" x14ac:dyDescent="0.55000000000000004">
      <c r="B285" s="340"/>
      <c r="C285" s="122" t="s">
        <v>488</v>
      </c>
      <c r="D285" s="287" t="s">
        <v>95</v>
      </c>
      <c r="E285" s="364"/>
      <c r="F285" s="15">
        <f>G285*100/120</f>
        <v>1525</v>
      </c>
      <c r="G285" s="15">
        <v>1830</v>
      </c>
      <c r="J285" s="187">
        <f t="shared" si="22"/>
        <v>2104.5</v>
      </c>
    </row>
    <row r="286" spans="2:10" s="48" customFormat="1" ht="40.5" customHeight="1" thickBot="1" x14ac:dyDescent="0.6">
      <c r="B286" s="340"/>
      <c r="C286" s="38" t="s">
        <v>620</v>
      </c>
      <c r="D286" s="469" t="s">
        <v>22</v>
      </c>
      <c r="E286" s="470"/>
      <c r="F286" s="87">
        <f>G286*100/120</f>
        <v>12650</v>
      </c>
      <c r="G286" s="87">
        <v>15180</v>
      </c>
      <c r="J286" s="187">
        <f t="shared" si="22"/>
        <v>17457</v>
      </c>
    </row>
    <row r="287" spans="2:10" s="48" customFormat="1" ht="42.75" thickBot="1" x14ac:dyDescent="0.6">
      <c r="B287" s="343"/>
      <c r="C287" s="40" t="s">
        <v>349</v>
      </c>
      <c r="D287" s="344"/>
      <c r="E287" s="345"/>
      <c r="F287" s="345"/>
      <c r="G287" s="346"/>
      <c r="J287" s="187"/>
    </row>
    <row r="288" spans="2:10" s="48" customFormat="1" ht="72.75" customHeight="1" thickBot="1" x14ac:dyDescent="0.6">
      <c r="B288" s="434" t="s">
        <v>155</v>
      </c>
      <c r="C288" s="435"/>
      <c r="D288" s="435"/>
      <c r="E288" s="435"/>
      <c r="F288" s="435"/>
      <c r="G288" s="436"/>
      <c r="J288" s="187"/>
    </row>
    <row r="289" spans="2:10" s="48" customFormat="1" ht="42.75" thickBot="1" x14ac:dyDescent="0.6">
      <c r="B289" s="60">
        <v>40</v>
      </c>
      <c r="C289" s="41" t="s">
        <v>349</v>
      </c>
      <c r="D289" s="280" t="s">
        <v>17</v>
      </c>
      <c r="E289" s="273"/>
      <c r="F289" s="273"/>
      <c r="G289" s="274"/>
      <c r="J289" s="187"/>
    </row>
    <row r="290" spans="2:10" s="48" customFormat="1" ht="41.25" customHeight="1" x14ac:dyDescent="0.55000000000000004">
      <c r="B290" s="339"/>
      <c r="C290" s="116" t="s">
        <v>489</v>
      </c>
      <c r="D290" s="366" t="s">
        <v>18</v>
      </c>
      <c r="E290" s="367"/>
      <c r="F290" s="5">
        <f>G290*100/120</f>
        <v>18400</v>
      </c>
      <c r="G290" s="5">
        <v>22080</v>
      </c>
      <c r="J290" s="187">
        <f t="shared" si="22"/>
        <v>25392</v>
      </c>
    </row>
    <row r="291" spans="2:10" s="48" customFormat="1" ht="41.25" customHeight="1" thickBot="1" x14ac:dyDescent="0.6">
      <c r="B291" s="340"/>
      <c r="C291" s="94" t="s">
        <v>490</v>
      </c>
      <c r="D291" s="284" t="s">
        <v>49</v>
      </c>
      <c r="E291" s="286"/>
      <c r="F291" s="1">
        <f>G291*100/120</f>
        <v>57385</v>
      </c>
      <c r="G291" s="1">
        <v>68862</v>
      </c>
      <c r="J291" s="187">
        <f t="shared" si="22"/>
        <v>79191.3</v>
      </c>
    </row>
    <row r="292" spans="2:10" s="48" customFormat="1" ht="42.75" thickBot="1" x14ac:dyDescent="0.6">
      <c r="B292" s="343"/>
      <c r="C292" s="45" t="s">
        <v>349</v>
      </c>
      <c r="D292" s="262"/>
      <c r="E292" s="271"/>
      <c r="F292" s="271"/>
      <c r="G292" s="327"/>
      <c r="J292" s="187"/>
    </row>
    <row r="293" spans="2:10" s="48" customFormat="1" ht="72.75" customHeight="1" thickBot="1" x14ac:dyDescent="0.6">
      <c r="B293" s="466" t="s">
        <v>673</v>
      </c>
      <c r="C293" s="467"/>
      <c r="D293" s="467"/>
      <c r="E293" s="467"/>
      <c r="F293" s="467"/>
      <c r="G293" s="468"/>
      <c r="J293" s="187"/>
    </row>
    <row r="294" spans="2:10" s="48" customFormat="1" ht="38.25" customHeight="1" thickBot="1" x14ac:dyDescent="0.6">
      <c r="B294" s="182">
        <v>41</v>
      </c>
      <c r="C294" s="32" t="s">
        <v>779</v>
      </c>
      <c r="D294" s="347" t="s">
        <v>739</v>
      </c>
      <c r="E294" s="348"/>
      <c r="F294" s="33"/>
      <c r="G294" s="34" t="s">
        <v>128</v>
      </c>
      <c r="J294" s="187"/>
    </row>
    <row r="295" spans="2:10" s="48" customFormat="1" ht="40.5" customHeight="1" x14ac:dyDescent="0.55000000000000004">
      <c r="B295" s="178"/>
      <c r="C295" s="32" t="s">
        <v>780</v>
      </c>
      <c r="D295" s="347" t="s">
        <v>740</v>
      </c>
      <c r="E295" s="348"/>
      <c r="F295" s="33"/>
      <c r="G295" s="34" t="s">
        <v>128</v>
      </c>
      <c r="J295" s="187"/>
    </row>
    <row r="296" spans="2:10" s="48" customFormat="1" ht="40.5" customHeight="1" x14ac:dyDescent="0.55000000000000004">
      <c r="B296" s="178"/>
      <c r="C296" s="32" t="s">
        <v>781</v>
      </c>
      <c r="D296" s="347" t="s">
        <v>741</v>
      </c>
      <c r="E296" s="348"/>
      <c r="F296" s="33"/>
      <c r="G296" s="34" t="s">
        <v>128</v>
      </c>
      <c r="J296" s="187"/>
    </row>
    <row r="297" spans="2:10" s="48" customFormat="1" ht="40.5" customHeight="1" x14ac:dyDescent="0.55000000000000004">
      <c r="B297" s="340"/>
      <c r="C297" s="32" t="s">
        <v>782</v>
      </c>
      <c r="D297" s="347" t="s">
        <v>742</v>
      </c>
      <c r="E297" s="348"/>
      <c r="F297" s="33"/>
      <c r="G297" s="34" t="s">
        <v>128</v>
      </c>
      <c r="J297" s="187"/>
    </row>
    <row r="298" spans="2:10" s="48" customFormat="1" ht="40.5" customHeight="1" x14ac:dyDescent="0.55000000000000004">
      <c r="B298" s="340"/>
      <c r="C298" s="32" t="s">
        <v>783</v>
      </c>
      <c r="D298" s="347" t="s">
        <v>743</v>
      </c>
      <c r="E298" s="348"/>
      <c r="F298" s="33"/>
      <c r="G298" s="34" t="s">
        <v>128</v>
      </c>
      <c r="J298" s="187"/>
    </row>
    <row r="299" spans="2:10" s="48" customFormat="1" ht="40.5" customHeight="1" x14ac:dyDescent="0.55000000000000004">
      <c r="B299" s="340"/>
      <c r="C299" s="32" t="s">
        <v>784</v>
      </c>
      <c r="D299" s="347" t="s">
        <v>744</v>
      </c>
      <c r="E299" s="348"/>
      <c r="F299" s="33"/>
      <c r="G299" s="34" t="s">
        <v>128</v>
      </c>
      <c r="J299" s="187"/>
    </row>
    <row r="300" spans="2:10" s="48" customFormat="1" ht="40.5" customHeight="1" x14ac:dyDescent="0.55000000000000004">
      <c r="B300" s="340"/>
      <c r="C300" s="32" t="s">
        <v>779</v>
      </c>
      <c r="D300" s="264" t="s">
        <v>807</v>
      </c>
      <c r="E300" s="265"/>
      <c r="F300" s="33"/>
      <c r="G300" s="34" t="s">
        <v>128</v>
      </c>
      <c r="J300" s="187"/>
    </row>
    <row r="301" spans="2:10" s="48" customFormat="1" ht="40.5" customHeight="1" x14ac:dyDescent="0.55000000000000004">
      <c r="B301" s="340"/>
      <c r="C301" s="32" t="s">
        <v>827</v>
      </c>
      <c r="D301" s="264" t="s">
        <v>828</v>
      </c>
      <c r="E301" s="265"/>
      <c r="F301" s="1">
        <f>G301*100/120</f>
        <v>208333.33333333334</v>
      </c>
      <c r="G301" s="124">
        <v>250000</v>
      </c>
      <c r="J301" s="187">
        <f t="shared" si="22"/>
        <v>287500</v>
      </c>
    </row>
    <row r="302" spans="2:10" s="48" customFormat="1" ht="40.5" customHeight="1" x14ac:dyDescent="0.55000000000000004">
      <c r="B302" s="340"/>
      <c r="C302" s="32" t="s">
        <v>785</v>
      </c>
      <c r="D302" s="347" t="s">
        <v>745</v>
      </c>
      <c r="E302" s="348"/>
      <c r="F302" s="1">
        <f>G302*100/120</f>
        <v>468333.33333333331</v>
      </c>
      <c r="G302" s="124">
        <v>562000</v>
      </c>
      <c r="J302" s="187">
        <f t="shared" si="22"/>
        <v>646300</v>
      </c>
    </row>
    <row r="303" spans="2:10" s="48" customFormat="1" ht="40.5" customHeight="1" x14ac:dyDescent="0.55000000000000004">
      <c r="B303" s="340"/>
      <c r="C303" s="32" t="s">
        <v>786</v>
      </c>
      <c r="D303" s="347" t="s">
        <v>746</v>
      </c>
      <c r="E303" s="348"/>
      <c r="F303" s="33"/>
      <c r="G303" s="34" t="s">
        <v>128</v>
      </c>
      <c r="J303" s="187"/>
    </row>
    <row r="304" spans="2:10" s="48" customFormat="1" ht="40.5" customHeight="1" x14ac:dyDescent="0.55000000000000004">
      <c r="B304" s="340"/>
      <c r="C304" s="32" t="s">
        <v>632</v>
      </c>
      <c r="D304" s="264" t="s">
        <v>156</v>
      </c>
      <c r="E304" s="265"/>
      <c r="F304" s="33"/>
      <c r="G304" s="34" t="s">
        <v>128</v>
      </c>
      <c r="J304" s="187"/>
    </row>
    <row r="305" spans="2:10" s="48" customFormat="1" ht="40.5" customHeight="1" x14ac:dyDescent="0.55000000000000004">
      <c r="B305" s="340"/>
      <c r="C305" s="35" t="s">
        <v>633</v>
      </c>
      <c r="D305" s="264" t="s">
        <v>157</v>
      </c>
      <c r="E305" s="275"/>
      <c r="F305" s="36"/>
      <c r="G305" s="37" t="s">
        <v>128</v>
      </c>
      <c r="J305" s="187"/>
    </row>
    <row r="306" spans="2:10" s="48" customFormat="1" ht="40.5" customHeight="1" x14ac:dyDescent="0.55000000000000004">
      <c r="B306" s="340"/>
      <c r="C306" s="35" t="s">
        <v>630</v>
      </c>
      <c r="D306" s="264" t="s">
        <v>158</v>
      </c>
      <c r="E306" s="275"/>
      <c r="F306" s="36"/>
      <c r="G306" s="37" t="s">
        <v>128</v>
      </c>
      <c r="J306" s="187"/>
    </row>
    <row r="307" spans="2:10" s="48" customFormat="1" ht="40.5" customHeight="1" x14ac:dyDescent="0.55000000000000004">
      <c r="B307" s="125"/>
      <c r="C307" s="35" t="s">
        <v>631</v>
      </c>
      <c r="D307" s="264" t="s">
        <v>159</v>
      </c>
      <c r="E307" s="275"/>
      <c r="F307" s="36"/>
      <c r="G307" s="37" t="s">
        <v>128</v>
      </c>
      <c r="J307" s="187"/>
    </row>
    <row r="308" spans="2:10" s="48" customFormat="1" ht="40.5" customHeight="1" x14ac:dyDescent="0.55000000000000004">
      <c r="B308" s="125"/>
      <c r="C308" s="35" t="s">
        <v>670</v>
      </c>
      <c r="D308" s="264" t="s">
        <v>220</v>
      </c>
      <c r="E308" s="275"/>
      <c r="F308" s="1"/>
      <c r="G308" s="37" t="s">
        <v>128</v>
      </c>
      <c r="J308" s="187"/>
    </row>
    <row r="309" spans="2:10" s="48" customFormat="1" ht="40.5" customHeight="1" x14ac:dyDescent="0.55000000000000004">
      <c r="B309" s="125"/>
      <c r="C309" s="35" t="s">
        <v>634</v>
      </c>
      <c r="D309" s="264" t="s">
        <v>221</v>
      </c>
      <c r="E309" s="275"/>
      <c r="F309" s="1"/>
      <c r="G309" s="37" t="s">
        <v>128</v>
      </c>
      <c r="J309" s="187"/>
    </row>
    <row r="310" spans="2:10" s="48" customFormat="1" ht="40.5" customHeight="1" x14ac:dyDescent="0.55000000000000004">
      <c r="B310" s="125"/>
      <c r="C310" s="35" t="s">
        <v>635</v>
      </c>
      <c r="D310" s="264" t="s">
        <v>222</v>
      </c>
      <c r="E310" s="275"/>
      <c r="F310" s="1"/>
      <c r="G310" s="37" t="s">
        <v>128</v>
      </c>
      <c r="J310" s="187"/>
    </row>
    <row r="311" spans="2:10" s="48" customFormat="1" ht="40.5" customHeight="1" x14ac:dyDescent="0.55000000000000004">
      <c r="B311" s="125"/>
      <c r="C311" s="35" t="s">
        <v>636</v>
      </c>
      <c r="D311" s="264" t="s">
        <v>223</v>
      </c>
      <c r="E311" s="275"/>
      <c r="F311" s="1"/>
      <c r="G311" s="37" t="s">
        <v>128</v>
      </c>
      <c r="J311" s="187"/>
    </row>
    <row r="312" spans="2:10" s="48" customFormat="1" ht="40.5" customHeight="1" x14ac:dyDescent="0.55000000000000004">
      <c r="B312" s="125"/>
      <c r="C312" s="35" t="s">
        <v>637</v>
      </c>
      <c r="D312" s="264" t="s">
        <v>51</v>
      </c>
      <c r="E312" s="275"/>
      <c r="F312" s="36"/>
      <c r="G312" s="37" t="s">
        <v>128</v>
      </c>
      <c r="J312" s="187"/>
    </row>
    <row r="313" spans="2:10" s="48" customFormat="1" ht="40.5" customHeight="1" x14ac:dyDescent="0.55000000000000004">
      <c r="B313" s="125"/>
      <c r="C313" s="35" t="s">
        <v>638</v>
      </c>
      <c r="D313" s="264" t="s">
        <v>5</v>
      </c>
      <c r="E313" s="275"/>
      <c r="F313" s="36"/>
      <c r="G313" s="37" t="s">
        <v>128</v>
      </c>
      <c r="J313" s="187"/>
    </row>
    <row r="314" spans="2:10" s="48" customFormat="1" ht="40.5" customHeight="1" x14ac:dyDescent="0.55000000000000004">
      <c r="B314" s="125"/>
      <c r="C314" s="35" t="s">
        <v>639</v>
      </c>
      <c r="D314" s="264" t="s">
        <v>29</v>
      </c>
      <c r="E314" s="275"/>
      <c r="F314" s="36"/>
      <c r="G314" s="37" t="s">
        <v>128</v>
      </c>
      <c r="J314" s="187"/>
    </row>
    <row r="315" spans="2:10" s="48" customFormat="1" ht="40.5" customHeight="1" x14ac:dyDescent="0.55000000000000004">
      <c r="B315" s="125"/>
      <c r="C315" s="35" t="s">
        <v>640</v>
      </c>
      <c r="D315" s="264" t="s">
        <v>0</v>
      </c>
      <c r="E315" s="275"/>
      <c r="F315" s="36"/>
      <c r="G315" s="37" t="s">
        <v>128</v>
      </c>
      <c r="J315" s="187"/>
    </row>
    <row r="316" spans="2:10" s="48" customFormat="1" ht="40.5" customHeight="1" x14ac:dyDescent="0.55000000000000004">
      <c r="B316" s="125"/>
      <c r="C316" s="35" t="s">
        <v>641</v>
      </c>
      <c r="D316" s="264" t="s">
        <v>44</v>
      </c>
      <c r="E316" s="275"/>
      <c r="F316" s="36"/>
      <c r="G316" s="37" t="s">
        <v>128</v>
      </c>
      <c r="J316" s="187"/>
    </row>
    <row r="317" spans="2:10" s="48" customFormat="1" ht="40.5" customHeight="1" x14ac:dyDescent="0.55000000000000004">
      <c r="B317" s="125"/>
      <c r="C317" s="35" t="s">
        <v>669</v>
      </c>
      <c r="D317" s="264" t="s">
        <v>43</v>
      </c>
      <c r="E317" s="275"/>
      <c r="F317" s="36"/>
      <c r="G317" s="37" t="s">
        <v>128</v>
      </c>
      <c r="J317" s="187"/>
    </row>
    <row r="318" spans="2:10" s="48" customFormat="1" ht="40.5" customHeight="1" x14ac:dyDescent="0.55000000000000004">
      <c r="B318" s="125"/>
      <c r="C318" s="35" t="s">
        <v>724</v>
      </c>
      <c r="D318" s="264" t="s">
        <v>16</v>
      </c>
      <c r="E318" s="265"/>
      <c r="F318" s="24"/>
      <c r="G318" s="12" t="s">
        <v>128</v>
      </c>
      <c r="J318" s="187"/>
    </row>
    <row r="319" spans="2:10" s="48" customFormat="1" ht="40.5" customHeight="1" x14ac:dyDescent="0.55000000000000004">
      <c r="B319" s="125"/>
      <c r="C319" s="35" t="s">
        <v>642</v>
      </c>
      <c r="D319" s="264" t="s">
        <v>224</v>
      </c>
      <c r="E319" s="275"/>
      <c r="F319" s="1"/>
      <c r="G319" s="37" t="s">
        <v>128</v>
      </c>
      <c r="J319" s="187"/>
    </row>
    <row r="320" spans="2:10" s="48" customFormat="1" ht="40.5" customHeight="1" x14ac:dyDescent="0.55000000000000004">
      <c r="B320" s="125"/>
      <c r="C320" s="35" t="s">
        <v>643</v>
      </c>
      <c r="D320" s="264" t="s">
        <v>243</v>
      </c>
      <c r="E320" s="275"/>
      <c r="F320" s="1">
        <f>G320*100/120</f>
        <v>100000</v>
      </c>
      <c r="G320" s="126">
        <v>120000</v>
      </c>
      <c r="J320" s="187">
        <f t="shared" si="22"/>
        <v>138000</v>
      </c>
    </row>
    <row r="321" spans="2:10" s="48" customFormat="1" ht="40.5" customHeight="1" thickBot="1" x14ac:dyDescent="0.6">
      <c r="B321" s="127"/>
      <c r="C321" s="128" t="s">
        <v>644</v>
      </c>
      <c r="D321" s="341" t="s">
        <v>267</v>
      </c>
      <c r="E321" s="342"/>
      <c r="F321" s="1">
        <f>G321*100/120</f>
        <v>100000</v>
      </c>
      <c r="G321" s="126">
        <v>120000</v>
      </c>
      <c r="J321" s="187">
        <f t="shared" si="22"/>
        <v>138000</v>
      </c>
    </row>
    <row r="322" spans="2:10" s="48" customFormat="1" ht="78" customHeight="1" thickBot="1" x14ac:dyDescent="0.6">
      <c r="B322" s="129">
        <v>42</v>
      </c>
      <c r="C322" s="109" t="s">
        <v>349</v>
      </c>
      <c r="D322" s="272" t="s">
        <v>797</v>
      </c>
      <c r="E322" s="273"/>
      <c r="F322" s="273"/>
      <c r="G322" s="274"/>
      <c r="J322" s="187"/>
    </row>
    <row r="323" spans="2:10" s="48" customFormat="1" ht="40.5" customHeight="1" x14ac:dyDescent="0.55000000000000004">
      <c r="B323" s="130"/>
      <c r="C323" s="70" t="s">
        <v>491</v>
      </c>
      <c r="D323" s="266" t="s">
        <v>268</v>
      </c>
      <c r="E323" s="267"/>
      <c r="F323" s="28">
        <f>G323*100/120</f>
        <v>3795</v>
      </c>
      <c r="G323" s="2">
        <v>4554</v>
      </c>
      <c r="J323" s="187">
        <f t="shared" si="22"/>
        <v>5237.1000000000004</v>
      </c>
    </row>
    <row r="324" spans="2:10" s="48" customFormat="1" ht="40.5" customHeight="1" x14ac:dyDescent="0.55000000000000004">
      <c r="B324" s="130"/>
      <c r="C324" s="35" t="s">
        <v>492</v>
      </c>
      <c r="D324" s="264" t="s">
        <v>269</v>
      </c>
      <c r="E324" s="265"/>
      <c r="F324" s="181">
        <f>G324*100/120</f>
        <v>3795</v>
      </c>
      <c r="G324" s="15">
        <v>4554</v>
      </c>
      <c r="J324" s="187">
        <f t="shared" si="22"/>
        <v>5237.1000000000004</v>
      </c>
    </row>
    <row r="325" spans="2:10" s="48" customFormat="1" ht="40.5" customHeight="1" x14ac:dyDescent="0.55000000000000004">
      <c r="B325" s="130"/>
      <c r="C325" s="35" t="s">
        <v>493</v>
      </c>
      <c r="D325" s="264" t="s">
        <v>270</v>
      </c>
      <c r="E325" s="265"/>
      <c r="F325" s="181">
        <f>G325*100/120</f>
        <v>5950</v>
      </c>
      <c r="G325" s="15">
        <v>7140</v>
      </c>
      <c r="J325" s="187">
        <f t="shared" si="22"/>
        <v>8211</v>
      </c>
    </row>
    <row r="326" spans="2:10" s="48" customFormat="1" ht="40.5" customHeight="1" thickBot="1" x14ac:dyDescent="0.6">
      <c r="B326" s="131"/>
      <c r="C326" s="35" t="s">
        <v>494</v>
      </c>
      <c r="D326" s="268" t="s">
        <v>271</v>
      </c>
      <c r="E326" s="269"/>
      <c r="F326" s="183">
        <f>G326*100/120</f>
        <v>3795</v>
      </c>
      <c r="G326" s="1">
        <v>4554</v>
      </c>
      <c r="J326" s="187">
        <f t="shared" si="22"/>
        <v>5237.1000000000004</v>
      </c>
    </row>
    <row r="327" spans="2:10" s="48" customFormat="1" ht="42.75" thickBot="1" x14ac:dyDescent="0.6">
      <c r="B327" s="132"/>
      <c r="C327" s="133" t="s">
        <v>349</v>
      </c>
      <c r="D327" s="271"/>
      <c r="E327" s="263"/>
      <c r="F327" s="13"/>
      <c r="G327" s="14"/>
      <c r="J327" s="187"/>
    </row>
    <row r="328" spans="2:10" s="48" customFormat="1" ht="72.75" customHeight="1" thickBot="1" x14ac:dyDescent="0.6">
      <c r="B328" s="182"/>
      <c r="C328" s="134" t="s">
        <v>349</v>
      </c>
      <c r="D328" s="435" t="s">
        <v>160</v>
      </c>
      <c r="E328" s="435"/>
      <c r="F328" s="435"/>
      <c r="G328" s="436"/>
      <c r="J328" s="187"/>
    </row>
    <row r="329" spans="2:10" s="48" customFormat="1" ht="42.75" thickBot="1" x14ac:dyDescent="0.6">
      <c r="B329" s="135">
        <v>43</v>
      </c>
      <c r="C329" s="41" t="s">
        <v>349</v>
      </c>
      <c r="D329" s="280" t="s">
        <v>34</v>
      </c>
      <c r="E329" s="273"/>
      <c r="F329" s="273"/>
      <c r="G329" s="274"/>
      <c r="J329" s="187"/>
    </row>
    <row r="330" spans="2:10" s="48" customFormat="1" ht="45" customHeight="1" x14ac:dyDescent="0.55000000000000004">
      <c r="B330" s="184"/>
      <c r="C330" s="63" t="s">
        <v>495</v>
      </c>
      <c r="D330" s="266" t="s">
        <v>215</v>
      </c>
      <c r="E330" s="270"/>
      <c r="F330" s="17">
        <f t="shared" ref="F330:F345" si="23">G330*100/120</f>
        <v>46575</v>
      </c>
      <c r="G330" s="136">
        <v>55890</v>
      </c>
      <c r="J330" s="187">
        <f t="shared" si="22"/>
        <v>64273.5</v>
      </c>
    </row>
    <row r="331" spans="2:10" s="48" customFormat="1" ht="45" customHeight="1" x14ac:dyDescent="0.55000000000000004">
      <c r="B331" s="178"/>
      <c r="C331" s="35" t="s">
        <v>496</v>
      </c>
      <c r="D331" s="264" t="s">
        <v>105</v>
      </c>
      <c r="E331" s="305"/>
      <c r="F331" s="80">
        <f t="shared" si="23"/>
        <v>52325</v>
      </c>
      <c r="G331" s="137">
        <v>62790</v>
      </c>
      <c r="J331" s="187">
        <f t="shared" si="22"/>
        <v>72208.5</v>
      </c>
    </row>
    <row r="332" spans="2:10" s="48" customFormat="1" ht="45" customHeight="1" x14ac:dyDescent="0.55000000000000004">
      <c r="B332" s="178"/>
      <c r="C332" s="35" t="s">
        <v>497</v>
      </c>
      <c r="D332" s="264" t="s">
        <v>101</v>
      </c>
      <c r="E332" s="305"/>
      <c r="F332" s="80">
        <f t="shared" si="23"/>
        <v>68425</v>
      </c>
      <c r="G332" s="137">
        <v>82110</v>
      </c>
      <c r="J332" s="187">
        <f t="shared" si="22"/>
        <v>94426.5</v>
      </c>
    </row>
    <row r="333" spans="2:10" s="48" customFormat="1" ht="39" customHeight="1" x14ac:dyDescent="0.55000000000000004">
      <c r="B333" s="178"/>
      <c r="C333" s="35" t="s">
        <v>498</v>
      </c>
      <c r="D333" s="264" t="s">
        <v>102</v>
      </c>
      <c r="E333" s="305"/>
      <c r="F333" s="80">
        <f>G333*100/120</f>
        <v>72450</v>
      </c>
      <c r="G333" s="25">
        <v>86940</v>
      </c>
      <c r="J333" s="187">
        <f t="shared" si="22"/>
        <v>99981</v>
      </c>
    </row>
    <row r="334" spans="2:10" s="48" customFormat="1" ht="39" customHeight="1" x14ac:dyDescent="0.55000000000000004">
      <c r="B334" s="178"/>
      <c r="C334" s="35" t="s">
        <v>499</v>
      </c>
      <c r="D334" s="264" t="s">
        <v>103</v>
      </c>
      <c r="E334" s="305"/>
      <c r="F334" s="80">
        <f t="shared" si="23"/>
        <v>88550</v>
      </c>
      <c r="G334" s="25">
        <v>106260</v>
      </c>
      <c r="J334" s="187">
        <f t="shared" ref="J334:J339" si="24">G334+G334*15%</f>
        <v>122199</v>
      </c>
    </row>
    <row r="335" spans="2:10" s="48" customFormat="1" ht="39" customHeight="1" x14ac:dyDescent="0.55000000000000004">
      <c r="B335" s="178"/>
      <c r="C335" s="35" t="s">
        <v>500</v>
      </c>
      <c r="D335" s="281" t="s">
        <v>143</v>
      </c>
      <c r="E335" s="305"/>
      <c r="F335" s="80">
        <f t="shared" si="23"/>
        <v>91425</v>
      </c>
      <c r="G335" s="25">
        <v>109710</v>
      </c>
      <c r="J335" s="187">
        <f t="shared" si="24"/>
        <v>126166.5</v>
      </c>
    </row>
    <row r="336" spans="2:10" s="48" customFormat="1" ht="39" customHeight="1" x14ac:dyDescent="0.55000000000000004">
      <c r="B336" s="178"/>
      <c r="C336" s="35" t="s">
        <v>501</v>
      </c>
      <c r="D336" s="171" t="s">
        <v>161</v>
      </c>
      <c r="E336" s="189"/>
      <c r="F336" s="80">
        <f t="shared" si="23"/>
        <v>105225</v>
      </c>
      <c r="G336" s="25">
        <v>126270</v>
      </c>
      <c r="J336" s="187">
        <f t="shared" si="24"/>
        <v>145210.5</v>
      </c>
    </row>
    <row r="337" spans="2:11" s="48" customFormat="1" ht="39" customHeight="1" x14ac:dyDescent="0.55000000000000004">
      <c r="B337" s="178"/>
      <c r="C337" s="190" t="s">
        <v>829</v>
      </c>
      <c r="D337" s="306" t="s">
        <v>808</v>
      </c>
      <c r="E337" s="305"/>
      <c r="F337" s="15"/>
      <c r="G337" s="34" t="s">
        <v>128</v>
      </c>
      <c r="J337" s="187" t="e">
        <f t="shared" si="24"/>
        <v>#VALUE!</v>
      </c>
    </row>
    <row r="338" spans="2:11" s="48" customFormat="1" ht="39" customHeight="1" x14ac:dyDescent="0.55000000000000004">
      <c r="B338" s="178"/>
      <c r="C338" s="35" t="s">
        <v>502</v>
      </c>
      <c r="D338" s="264" t="s">
        <v>104</v>
      </c>
      <c r="E338" s="305"/>
      <c r="F338" s="15">
        <f t="shared" ref="F338" si="25">G338*100/120</f>
        <v>68425</v>
      </c>
      <c r="G338" s="25">
        <v>82110</v>
      </c>
      <c r="J338" s="187">
        <f t="shared" si="24"/>
        <v>94426.5</v>
      </c>
    </row>
    <row r="339" spans="2:11" s="48" customFormat="1" ht="39" customHeight="1" x14ac:dyDescent="0.55000000000000004">
      <c r="B339" s="178"/>
      <c r="C339" s="128" t="s">
        <v>760</v>
      </c>
      <c r="D339" s="179" t="s">
        <v>753</v>
      </c>
      <c r="E339" s="191"/>
      <c r="F339" s="47">
        <f t="shared" si="23"/>
        <v>136792.5</v>
      </c>
      <c r="G339" s="139">
        <v>164151</v>
      </c>
      <c r="J339" s="187">
        <f t="shared" si="24"/>
        <v>188773.65</v>
      </c>
    </row>
    <row r="340" spans="2:11" s="48" customFormat="1" ht="77.25" customHeight="1" x14ac:dyDescent="0.55000000000000004">
      <c r="B340" s="192"/>
      <c r="C340" s="67" t="s">
        <v>872</v>
      </c>
      <c r="D340" s="516" t="s">
        <v>860</v>
      </c>
      <c r="E340" s="517"/>
      <c r="F340" s="15"/>
      <c r="G340" s="37" t="s">
        <v>128</v>
      </c>
      <c r="H340" s="298"/>
      <c r="I340" s="299"/>
      <c r="J340" s="186"/>
      <c r="K340" s="186"/>
    </row>
    <row r="341" spans="2:11" s="48" customFormat="1" ht="80.25" customHeight="1" x14ac:dyDescent="0.55000000000000004">
      <c r="B341" s="178"/>
      <c r="C341" s="193" t="s">
        <v>873</v>
      </c>
      <c r="D341" s="278" t="s">
        <v>853</v>
      </c>
      <c r="E341" s="513"/>
      <c r="F341" s="15"/>
      <c r="G341" s="37" t="s">
        <v>128</v>
      </c>
      <c r="J341" s="186"/>
      <c r="K341" s="186"/>
    </row>
    <row r="342" spans="2:11" s="48" customFormat="1" ht="80.25" customHeight="1" x14ac:dyDescent="0.55000000000000004">
      <c r="B342" s="178"/>
      <c r="C342" s="194" t="s">
        <v>874</v>
      </c>
      <c r="D342" s="278" t="s">
        <v>861</v>
      </c>
      <c r="E342" s="513"/>
      <c r="F342" s="15"/>
      <c r="G342" s="37" t="s">
        <v>128</v>
      </c>
      <c r="H342" s="300"/>
      <c r="I342" s="301"/>
      <c r="J342" s="186"/>
      <c r="K342" s="186"/>
    </row>
    <row r="343" spans="2:11" s="48" customFormat="1" ht="80.25" customHeight="1" x14ac:dyDescent="0.55000000000000004">
      <c r="B343" s="178"/>
      <c r="C343" s="194" t="s">
        <v>875</v>
      </c>
      <c r="D343" s="278" t="s">
        <v>862</v>
      </c>
      <c r="E343" s="513"/>
      <c r="F343" s="15"/>
      <c r="G343" s="37" t="s">
        <v>128</v>
      </c>
      <c r="H343" s="300"/>
      <c r="I343" s="301"/>
      <c r="J343" s="186"/>
      <c r="K343" s="186"/>
    </row>
    <row r="344" spans="2:11" s="48" customFormat="1" ht="80.25" customHeight="1" x14ac:dyDescent="0.55000000000000004">
      <c r="B344" s="178"/>
      <c r="C344" s="194" t="s">
        <v>876</v>
      </c>
      <c r="D344" s="278" t="s">
        <v>863</v>
      </c>
      <c r="E344" s="513"/>
      <c r="F344" s="15"/>
      <c r="G344" s="37" t="s">
        <v>128</v>
      </c>
      <c r="H344" s="300"/>
      <c r="I344" s="301"/>
      <c r="J344" s="186"/>
      <c r="K344" s="186"/>
    </row>
    <row r="345" spans="2:11" s="48" customFormat="1" ht="80.25" customHeight="1" thickBot="1" x14ac:dyDescent="0.6">
      <c r="B345" s="182"/>
      <c r="C345" s="195" t="s">
        <v>877</v>
      </c>
      <c r="D345" s="315" t="s">
        <v>864</v>
      </c>
      <c r="E345" s="529"/>
      <c r="F345" s="87"/>
      <c r="G345" s="532" t="s">
        <v>128</v>
      </c>
      <c r="H345" s="300"/>
      <c r="I345" s="301"/>
      <c r="J345" s="186"/>
      <c r="K345" s="186"/>
    </row>
    <row r="346" spans="2:11" s="48" customFormat="1" ht="42.75" thickBot="1" x14ac:dyDescent="0.6">
      <c r="B346" s="135">
        <v>44</v>
      </c>
      <c r="C346" s="40" t="s">
        <v>349</v>
      </c>
      <c r="D346" s="530" t="s">
        <v>46</v>
      </c>
      <c r="E346" s="531"/>
      <c r="F346" s="531"/>
      <c r="G346" s="531"/>
      <c r="J346" s="187">
        <f t="shared" ref="J346:J352" si="26">G346+G346*15%</f>
        <v>0</v>
      </c>
    </row>
    <row r="347" spans="2:11" s="48" customFormat="1" ht="43.5" customHeight="1" x14ac:dyDescent="0.55000000000000004">
      <c r="B347" s="83"/>
      <c r="C347" s="201" t="s">
        <v>503</v>
      </c>
      <c r="D347" s="475" t="s">
        <v>216</v>
      </c>
      <c r="E347" s="510"/>
      <c r="F347" s="230">
        <f t="shared" ref="F347:F387" si="27">G347*100/120</f>
        <v>110975</v>
      </c>
      <c r="G347" s="136">
        <v>133170</v>
      </c>
      <c r="J347" s="187">
        <f t="shared" si="26"/>
        <v>153145.5</v>
      </c>
    </row>
    <row r="348" spans="2:11" s="48" customFormat="1" ht="43.5" customHeight="1" x14ac:dyDescent="0.55000000000000004">
      <c r="B348" s="85"/>
      <c r="C348" s="210" t="s">
        <v>504</v>
      </c>
      <c r="D348" s="313" t="s">
        <v>106</v>
      </c>
      <c r="E348" s="317"/>
      <c r="F348" s="231">
        <f t="shared" si="27"/>
        <v>114942.5</v>
      </c>
      <c r="G348" s="25">
        <v>137931</v>
      </c>
      <c r="J348" s="187">
        <f t="shared" si="26"/>
        <v>158620.65</v>
      </c>
    </row>
    <row r="349" spans="2:11" s="48" customFormat="1" ht="43.5" customHeight="1" x14ac:dyDescent="0.55000000000000004">
      <c r="B349" s="85"/>
      <c r="C349" s="210" t="s">
        <v>505</v>
      </c>
      <c r="D349" s="313" t="s">
        <v>54</v>
      </c>
      <c r="E349" s="320"/>
      <c r="F349" s="231">
        <f t="shared" si="27"/>
        <v>140300</v>
      </c>
      <c r="G349" s="25">
        <v>168360</v>
      </c>
      <c r="J349" s="187">
        <f t="shared" si="26"/>
        <v>193614</v>
      </c>
    </row>
    <row r="350" spans="2:11" s="48" customFormat="1" ht="43.5" customHeight="1" x14ac:dyDescent="0.55000000000000004">
      <c r="B350" s="85"/>
      <c r="C350" s="210" t="s">
        <v>506</v>
      </c>
      <c r="D350" s="313" t="s">
        <v>55</v>
      </c>
      <c r="E350" s="317"/>
      <c r="F350" s="231">
        <f t="shared" si="27"/>
        <v>197225</v>
      </c>
      <c r="G350" s="25">
        <v>236670</v>
      </c>
      <c r="J350" s="187">
        <f t="shared" si="26"/>
        <v>272170.5</v>
      </c>
    </row>
    <row r="351" spans="2:11" s="48" customFormat="1" ht="43.5" customHeight="1" x14ac:dyDescent="0.55000000000000004">
      <c r="B351" s="85"/>
      <c r="C351" s="210" t="s">
        <v>507</v>
      </c>
      <c r="D351" s="310" t="s">
        <v>56</v>
      </c>
      <c r="E351" s="321"/>
      <c r="F351" s="231">
        <f t="shared" si="27"/>
        <v>152950</v>
      </c>
      <c r="G351" s="25">
        <v>183540</v>
      </c>
      <c r="J351" s="187">
        <f t="shared" si="26"/>
        <v>211071</v>
      </c>
    </row>
    <row r="352" spans="2:11" s="48" customFormat="1" ht="43.5" customHeight="1" x14ac:dyDescent="0.55000000000000004">
      <c r="B352" s="85"/>
      <c r="C352" s="210" t="s">
        <v>508</v>
      </c>
      <c r="D352" s="313" t="s">
        <v>139</v>
      </c>
      <c r="E352" s="317"/>
      <c r="F352" s="231">
        <f>G352*100/120</f>
        <v>155825</v>
      </c>
      <c r="G352" s="25">
        <v>186990</v>
      </c>
      <c r="J352" s="187">
        <f t="shared" si="26"/>
        <v>215038.5</v>
      </c>
    </row>
    <row r="353" spans="2:11" s="48" customFormat="1" ht="43.5" customHeight="1" x14ac:dyDescent="0.55000000000000004">
      <c r="B353" s="85"/>
      <c r="C353" s="210" t="s">
        <v>509</v>
      </c>
      <c r="D353" s="313" t="s">
        <v>162</v>
      </c>
      <c r="E353" s="317"/>
      <c r="F353" s="231">
        <f>G353*100/120</f>
        <v>164450</v>
      </c>
      <c r="G353" s="68">
        <v>197340</v>
      </c>
      <c r="J353" s="187">
        <f t="shared" ref="J353:J408" si="28">G353+G353*15%</f>
        <v>226941</v>
      </c>
    </row>
    <row r="354" spans="2:11" s="48" customFormat="1" ht="43.5" customHeight="1" x14ac:dyDescent="0.55000000000000004">
      <c r="B354" s="85"/>
      <c r="C354" s="196" t="s">
        <v>792</v>
      </c>
      <c r="D354" s="508" t="s">
        <v>809</v>
      </c>
      <c r="E354" s="509"/>
      <c r="F354" s="231"/>
      <c r="G354" s="37" t="s">
        <v>128</v>
      </c>
      <c r="J354" s="187" t="e">
        <f t="shared" si="28"/>
        <v>#VALUE!</v>
      </c>
    </row>
    <row r="355" spans="2:11" s="48" customFormat="1" ht="77.25" customHeight="1" x14ac:dyDescent="0.55000000000000004">
      <c r="B355" s="85"/>
      <c r="C355" s="210" t="s">
        <v>878</v>
      </c>
      <c r="D355" s="278" t="s">
        <v>855</v>
      </c>
      <c r="E355" s="511"/>
      <c r="F355" s="232"/>
      <c r="G355" s="37" t="s">
        <v>128</v>
      </c>
      <c r="J355" s="186"/>
      <c r="K355" s="186"/>
    </row>
    <row r="356" spans="2:11" s="48" customFormat="1" ht="43.5" customHeight="1" x14ac:dyDescent="0.55000000000000004">
      <c r="B356" s="85"/>
      <c r="C356" s="210" t="s">
        <v>510</v>
      </c>
      <c r="D356" s="313" t="s">
        <v>57</v>
      </c>
      <c r="E356" s="317"/>
      <c r="F356" s="231">
        <f t="shared" si="27"/>
        <v>154675</v>
      </c>
      <c r="G356" s="25">
        <v>185610</v>
      </c>
      <c r="J356" s="187">
        <f t="shared" si="28"/>
        <v>213451.5</v>
      </c>
    </row>
    <row r="357" spans="2:11" s="48" customFormat="1" ht="43.5" customHeight="1" x14ac:dyDescent="0.55000000000000004">
      <c r="B357" s="85"/>
      <c r="C357" s="210" t="s">
        <v>511</v>
      </c>
      <c r="D357" s="313" t="s">
        <v>144</v>
      </c>
      <c r="E357" s="317"/>
      <c r="F357" s="231">
        <f t="shared" si="27"/>
        <v>156975</v>
      </c>
      <c r="G357" s="25">
        <v>188370</v>
      </c>
      <c r="J357" s="187">
        <f t="shared" si="28"/>
        <v>216625.5</v>
      </c>
    </row>
    <row r="358" spans="2:11" s="48" customFormat="1" ht="43.5" customHeight="1" x14ac:dyDescent="0.55000000000000004">
      <c r="B358" s="85"/>
      <c r="C358" s="210" t="s">
        <v>512</v>
      </c>
      <c r="D358" s="313" t="s">
        <v>163</v>
      </c>
      <c r="E358" s="317"/>
      <c r="F358" s="231">
        <f t="shared" si="27"/>
        <v>171925</v>
      </c>
      <c r="G358" s="25">
        <v>206310</v>
      </c>
      <c r="J358" s="187">
        <f t="shared" si="28"/>
        <v>237256.5</v>
      </c>
    </row>
    <row r="359" spans="2:11" s="48" customFormat="1" ht="43.5" customHeight="1" x14ac:dyDescent="0.55000000000000004">
      <c r="B359" s="85"/>
      <c r="C359" s="196" t="s">
        <v>791</v>
      </c>
      <c r="D359" s="508" t="s">
        <v>810</v>
      </c>
      <c r="E359" s="509"/>
      <c r="F359" s="231"/>
      <c r="G359" s="37" t="s">
        <v>128</v>
      </c>
      <c r="J359" s="187" t="e">
        <f t="shared" si="28"/>
        <v>#VALUE!</v>
      </c>
    </row>
    <row r="360" spans="2:11" s="48" customFormat="1" ht="73.5" customHeight="1" x14ac:dyDescent="0.55000000000000004">
      <c r="B360" s="85"/>
      <c r="C360" s="196" t="s">
        <v>879</v>
      </c>
      <c r="D360" s="337" t="s">
        <v>856</v>
      </c>
      <c r="E360" s="512"/>
      <c r="F360" s="231"/>
      <c r="G360" s="37" t="s">
        <v>128</v>
      </c>
      <c r="J360" s="187" t="e">
        <f t="shared" si="28"/>
        <v>#VALUE!</v>
      </c>
    </row>
    <row r="361" spans="2:11" s="48" customFormat="1" ht="43.5" customHeight="1" x14ac:dyDescent="0.55000000000000004">
      <c r="B361" s="85"/>
      <c r="C361" s="210" t="s">
        <v>513</v>
      </c>
      <c r="D361" s="313" t="s">
        <v>282</v>
      </c>
      <c r="E361" s="317"/>
      <c r="F361" s="231">
        <f t="shared" si="27"/>
        <v>187450</v>
      </c>
      <c r="G361" s="25">
        <v>224940</v>
      </c>
      <c r="J361" s="187">
        <f t="shared" si="28"/>
        <v>258681</v>
      </c>
    </row>
    <row r="362" spans="2:11" s="48" customFormat="1" ht="43.5" customHeight="1" x14ac:dyDescent="0.55000000000000004">
      <c r="B362" s="85"/>
      <c r="C362" s="210" t="s">
        <v>514</v>
      </c>
      <c r="D362" s="264" t="s">
        <v>283</v>
      </c>
      <c r="E362" s="265"/>
      <c r="F362" s="231">
        <f t="shared" si="27"/>
        <v>190325</v>
      </c>
      <c r="G362" s="25">
        <v>228390</v>
      </c>
      <c r="J362" s="187">
        <f t="shared" si="28"/>
        <v>262648.5</v>
      </c>
    </row>
    <row r="363" spans="2:11" s="48" customFormat="1" ht="45.75" customHeight="1" x14ac:dyDescent="0.55000000000000004">
      <c r="B363" s="85"/>
      <c r="C363" s="210" t="s">
        <v>515</v>
      </c>
      <c r="D363" s="227" t="s">
        <v>284</v>
      </c>
      <c r="E363" s="228"/>
      <c r="F363" s="231">
        <f t="shared" si="27"/>
        <v>203550</v>
      </c>
      <c r="G363" s="25">
        <v>244260</v>
      </c>
      <c r="J363" s="187">
        <f t="shared" si="28"/>
        <v>280899</v>
      </c>
    </row>
    <row r="364" spans="2:11" s="48" customFormat="1" ht="45.75" customHeight="1" x14ac:dyDescent="0.55000000000000004">
      <c r="B364" s="85"/>
      <c r="C364" s="196" t="s">
        <v>790</v>
      </c>
      <c r="D364" s="508" t="s">
        <v>811</v>
      </c>
      <c r="E364" s="509"/>
      <c r="F364" s="231"/>
      <c r="G364" s="37" t="s">
        <v>128</v>
      </c>
      <c r="J364" s="187" t="e">
        <f t="shared" si="28"/>
        <v>#VALUE!</v>
      </c>
    </row>
    <row r="365" spans="2:11" s="48" customFormat="1" ht="45.75" customHeight="1" x14ac:dyDescent="0.55000000000000004">
      <c r="B365" s="85"/>
      <c r="C365" s="210" t="s">
        <v>516</v>
      </c>
      <c r="D365" s="313" t="s">
        <v>58</v>
      </c>
      <c r="E365" s="317"/>
      <c r="F365" s="231">
        <f t="shared" si="27"/>
        <v>212577.5</v>
      </c>
      <c r="G365" s="25">
        <v>255093</v>
      </c>
      <c r="J365" s="187">
        <f t="shared" si="28"/>
        <v>293356.95</v>
      </c>
    </row>
    <row r="366" spans="2:11" s="48" customFormat="1" ht="45.75" customHeight="1" x14ac:dyDescent="0.55000000000000004">
      <c r="B366" s="85"/>
      <c r="C366" s="210" t="s">
        <v>517</v>
      </c>
      <c r="D366" s="313" t="s">
        <v>140</v>
      </c>
      <c r="E366" s="317"/>
      <c r="F366" s="231">
        <f t="shared" si="27"/>
        <v>223675</v>
      </c>
      <c r="G366" s="25">
        <v>268410</v>
      </c>
      <c r="J366" s="187">
        <f t="shared" si="28"/>
        <v>308671.5</v>
      </c>
    </row>
    <row r="367" spans="2:11" s="48" customFormat="1" ht="45.75" customHeight="1" x14ac:dyDescent="0.55000000000000004">
      <c r="B367" s="85"/>
      <c r="C367" s="210" t="s">
        <v>518</v>
      </c>
      <c r="D367" s="313" t="s">
        <v>164</v>
      </c>
      <c r="E367" s="317"/>
      <c r="F367" s="231">
        <f t="shared" si="27"/>
        <v>235175</v>
      </c>
      <c r="G367" s="25">
        <v>282210</v>
      </c>
      <c r="J367" s="187">
        <f t="shared" si="28"/>
        <v>324541.5</v>
      </c>
    </row>
    <row r="368" spans="2:11" s="48" customFormat="1" ht="45.75" customHeight="1" x14ac:dyDescent="0.55000000000000004">
      <c r="B368" s="85"/>
      <c r="C368" s="196" t="s">
        <v>789</v>
      </c>
      <c r="D368" s="508" t="s">
        <v>812</v>
      </c>
      <c r="E368" s="509"/>
      <c r="F368" s="231"/>
      <c r="G368" s="37" t="s">
        <v>128</v>
      </c>
      <c r="J368" s="187" t="e">
        <f t="shared" si="28"/>
        <v>#VALUE!</v>
      </c>
    </row>
    <row r="369" spans="2:11" s="48" customFormat="1" ht="72" customHeight="1" x14ac:dyDescent="0.55000000000000004">
      <c r="B369" s="85"/>
      <c r="C369" s="210" t="s">
        <v>880</v>
      </c>
      <c r="D369" s="519" t="s">
        <v>857</v>
      </c>
      <c r="E369" s="511"/>
      <c r="F369" s="231"/>
      <c r="G369" s="37" t="s">
        <v>128</v>
      </c>
      <c r="J369" s="186"/>
      <c r="K369" s="186"/>
    </row>
    <row r="370" spans="2:11" s="48" customFormat="1" ht="45.75" customHeight="1" x14ac:dyDescent="0.55000000000000004">
      <c r="B370" s="85"/>
      <c r="C370" s="210" t="s">
        <v>774</v>
      </c>
      <c r="D370" s="313" t="s">
        <v>834</v>
      </c>
      <c r="E370" s="317"/>
      <c r="F370" s="231">
        <f t="shared" ref="F370:F375" si="29">G370*100/120</f>
        <v>225975</v>
      </c>
      <c r="G370" s="25">
        <v>271170</v>
      </c>
      <c r="J370" s="187">
        <f t="shared" si="28"/>
        <v>311845.5</v>
      </c>
    </row>
    <row r="371" spans="2:11" s="48" customFormat="1" ht="45.75" customHeight="1" x14ac:dyDescent="0.55000000000000004">
      <c r="B371" s="85"/>
      <c r="C371" s="210" t="s">
        <v>822</v>
      </c>
      <c r="D371" s="313" t="s">
        <v>835</v>
      </c>
      <c r="E371" s="317"/>
      <c r="F371" s="231">
        <f t="shared" si="29"/>
        <v>227700</v>
      </c>
      <c r="G371" s="25">
        <v>273240</v>
      </c>
      <c r="J371" s="187">
        <f t="shared" si="28"/>
        <v>314226</v>
      </c>
    </row>
    <row r="372" spans="2:11" s="48" customFormat="1" ht="45.75" customHeight="1" x14ac:dyDescent="0.55000000000000004">
      <c r="B372" s="85"/>
      <c r="C372" s="210" t="s">
        <v>823</v>
      </c>
      <c r="D372" s="313" t="s">
        <v>836</v>
      </c>
      <c r="E372" s="317"/>
      <c r="F372" s="231">
        <f t="shared" si="29"/>
        <v>248975</v>
      </c>
      <c r="G372" s="25">
        <v>298770</v>
      </c>
      <c r="J372" s="187">
        <f t="shared" si="28"/>
        <v>343585.5</v>
      </c>
    </row>
    <row r="373" spans="2:11" s="48" customFormat="1" ht="45.75" customHeight="1" x14ac:dyDescent="0.55000000000000004">
      <c r="B373" s="85"/>
      <c r="C373" s="196" t="s">
        <v>788</v>
      </c>
      <c r="D373" s="508" t="s">
        <v>837</v>
      </c>
      <c r="E373" s="509"/>
      <c r="F373" s="233"/>
      <c r="G373" s="37" t="s">
        <v>128</v>
      </c>
      <c r="J373" s="187" t="e">
        <f t="shared" si="28"/>
        <v>#VALUE!</v>
      </c>
    </row>
    <row r="374" spans="2:11" s="48" customFormat="1" ht="68.25" customHeight="1" x14ac:dyDescent="0.55000000000000004">
      <c r="B374" s="85"/>
      <c r="C374" s="196" t="s">
        <v>881</v>
      </c>
      <c r="D374" s="337" t="s">
        <v>858</v>
      </c>
      <c r="E374" s="512"/>
      <c r="F374" s="233"/>
      <c r="G374" s="37" t="s">
        <v>128</v>
      </c>
      <c r="J374" s="187" t="e">
        <f t="shared" si="28"/>
        <v>#VALUE!</v>
      </c>
    </row>
    <row r="375" spans="2:11" s="48" customFormat="1" ht="68.25" customHeight="1" x14ac:dyDescent="0.55000000000000004">
      <c r="B375" s="85"/>
      <c r="C375" s="196" t="s">
        <v>882</v>
      </c>
      <c r="D375" s="337" t="s">
        <v>859</v>
      </c>
      <c r="E375" s="512"/>
      <c r="F375" s="233"/>
      <c r="G375" s="37" t="s">
        <v>128</v>
      </c>
      <c r="J375" s="187" t="e">
        <f t="shared" si="28"/>
        <v>#VALUE!</v>
      </c>
    </row>
    <row r="376" spans="2:11" s="48" customFormat="1" ht="45.75" customHeight="1" x14ac:dyDescent="0.55000000000000004">
      <c r="B376" s="85"/>
      <c r="C376" s="210" t="s">
        <v>519</v>
      </c>
      <c r="D376" s="313" t="s">
        <v>40</v>
      </c>
      <c r="E376" s="317"/>
      <c r="F376" s="231">
        <f t="shared" si="27"/>
        <v>133975</v>
      </c>
      <c r="G376" s="25">
        <v>160770</v>
      </c>
      <c r="J376" s="187">
        <f t="shared" si="28"/>
        <v>184885.5</v>
      </c>
    </row>
    <row r="377" spans="2:11" s="48" customFormat="1" ht="45.75" customHeight="1" x14ac:dyDescent="0.55000000000000004">
      <c r="B377" s="85"/>
      <c r="C377" s="210" t="s">
        <v>520</v>
      </c>
      <c r="D377" s="310" t="s">
        <v>59</v>
      </c>
      <c r="E377" s="321"/>
      <c r="F377" s="231">
        <f t="shared" si="27"/>
        <v>133975</v>
      </c>
      <c r="G377" s="25">
        <v>160770</v>
      </c>
      <c r="J377" s="187">
        <f t="shared" si="28"/>
        <v>184885.5</v>
      </c>
    </row>
    <row r="378" spans="2:11" s="48" customFormat="1" ht="45.75" customHeight="1" x14ac:dyDescent="0.55000000000000004">
      <c r="B378" s="85"/>
      <c r="C378" s="210" t="s">
        <v>521</v>
      </c>
      <c r="D378" s="313" t="s">
        <v>60</v>
      </c>
      <c r="E378" s="317"/>
      <c r="F378" s="231">
        <f t="shared" si="27"/>
        <v>133975</v>
      </c>
      <c r="G378" s="25">
        <v>160770</v>
      </c>
      <c r="J378" s="187">
        <f t="shared" si="28"/>
        <v>184885.5</v>
      </c>
    </row>
    <row r="379" spans="2:11" s="48" customFormat="1" ht="45.75" customHeight="1" x14ac:dyDescent="0.55000000000000004">
      <c r="B379" s="85"/>
      <c r="C379" s="210" t="s">
        <v>522</v>
      </c>
      <c r="D379" s="264" t="s">
        <v>285</v>
      </c>
      <c r="E379" s="305"/>
      <c r="F379" s="231">
        <f t="shared" si="27"/>
        <v>166750</v>
      </c>
      <c r="G379" s="25">
        <v>200100</v>
      </c>
      <c r="J379" s="187">
        <f t="shared" si="28"/>
        <v>230115</v>
      </c>
    </row>
    <row r="380" spans="2:11" s="48" customFormat="1" ht="45.75" customHeight="1" x14ac:dyDescent="0.55000000000000004">
      <c r="B380" s="85"/>
      <c r="C380" s="210" t="s">
        <v>775</v>
      </c>
      <c r="D380" s="313" t="s">
        <v>838</v>
      </c>
      <c r="E380" s="317"/>
      <c r="F380" s="229">
        <f t="shared" ref="F380" si="30">G380*100/120</f>
        <v>199525</v>
      </c>
      <c r="G380" s="140">
        <v>239430</v>
      </c>
      <c r="J380" s="187">
        <f t="shared" si="28"/>
        <v>275344.5</v>
      </c>
    </row>
    <row r="381" spans="2:11" s="48" customFormat="1" ht="45.75" customHeight="1" x14ac:dyDescent="0.55000000000000004">
      <c r="B381" s="85"/>
      <c r="C381" s="210" t="s">
        <v>523</v>
      </c>
      <c r="D381" s="313" t="s">
        <v>61</v>
      </c>
      <c r="E381" s="317"/>
      <c r="F381" s="229">
        <f t="shared" si="27"/>
        <v>188025</v>
      </c>
      <c r="G381" s="140">
        <v>225630</v>
      </c>
      <c r="J381" s="187">
        <f t="shared" si="28"/>
        <v>259474.5</v>
      </c>
    </row>
    <row r="382" spans="2:11" s="48" customFormat="1" ht="43.5" customHeight="1" x14ac:dyDescent="0.55000000000000004">
      <c r="B382" s="85"/>
      <c r="C382" s="210" t="s">
        <v>524</v>
      </c>
      <c r="D382" s="313" t="s">
        <v>62</v>
      </c>
      <c r="E382" s="317"/>
      <c r="F382" s="229">
        <f t="shared" si="27"/>
        <v>248975</v>
      </c>
      <c r="G382" s="140">
        <v>298770</v>
      </c>
      <c r="J382" s="187">
        <f t="shared" si="28"/>
        <v>343585.5</v>
      </c>
    </row>
    <row r="383" spans="2:11" s="48" customFormat="1" ht="43.5" customHeight="1" x14ac:dyDescent="0.55000000000000004">
      <c r="B383" s="85"/>
      <c r="C383" s="210" t="s">
        <v>525</v>
      </c>
      <c r="D383" s="313" t="s">
        <v>63</v>
      </c>
      <c r="E383" s="317"/>
      <c r="F383" s="231">
        <f t="shared" si="27"/>
        <v>280600</v>
      </c>
      <c r="G383" s="25">
        <v>336720</v>
      </c>
      <c r="J383" s="187">
        <f t="shared" si="28"/>
        <v>387228</v>
      </c>
    </row>
    <row r="384" spans="2:11" s="48" customFormat="1" ht="43.5" customHeight="1" x14ac:dyDescent="0.55000000000000004">
      <c r="B384" s="85"/>
      <c r="C384" s="210" t="s">
        <v>526</v>
      </c>
      <c r="D384" s="313" t="s">
        <v>141</v>
      </c>
      <c r="E384" s="317"/>
      <c r="F384" s="231">
        <f>G384*100/120</f>
        <v>281750</v>
      </c>
      <c r="G384" s="25">
        <v>338100</v>
      </c>
      <c r="J384" s="187">
        <f t="shared" si="28"/>
        <v>388815</v>
      </c>
    </row>
    <row r="385" spans="2:11" s="48" customFormat="1" ht="43.5" customHeight="1" x14ac:dyDescent="0.55000000000000004">
      <c r="B385" s="85"/>
      <c r="C385" s="196" t="s">
        <v>787</v>
      </c>
      <c r="D385" s="483" t="s">
        <v>813</v>
      </c>
      <c r="E385" s="305"/>
      <c r="F385" s="231"/>
      <c r="G385" s="37" t="s">
        <v>128</v>
      </c>
      <c r="J385" s="187" t="e">
        <f t="shared" si="28"/>
        <v>#VALUE!</v>
      </c>
    </row>
    <row r="386" spans="2:11" s="48" customFormat="1" ht="69.75" customHeight="1" x14ac:dyDescent="0.55000000000000004">
      <c r="B386" s="85"/>
      <c r="C386" s="196" t="s">
        <v>883</v>
      </c>
      <c r="D386" s="516" t="s">
        <v>891</v>
      </c>
      <c r="E386" s="520"/>
      <c r="F386" s="231"/>
      <c r="G386" s="37" t="s">
        <v>128</v>
      </c>
      <c r="J386" s="186"/>
      <c r="K386" s="186"/>
    </row>
    <row r="387" spans="2:11" s="48" customFormat="1" ht="43.5" customHeight="1" x14ac:dyDescent="0.55000000000000004">
      <c r="B387" s="85"/>
      <c r="C387" s="210" t="s">
        <v>527</v>
      </c>
      <c r="D387" s="313" t="s">
        <v>165</v>
      </c>
      <c r="E387" s="317"/>
      <c r="F387" s="231">
        <f t="shared" si="27"/>
        <v>286925</v>
      </c>
      <c r="G387" s="25">
        <v>344310</v>
      </c>
      <c r="J387" s="187">
        <f t="shared" si="28"/>
        <v>395956.5</v>
      </c>
    </row>
    <row r="388" spans="2:11" s="48" customFormat="1" ht="43.5" customHeight="1" x14ac:dyDescent="0.55000000000000004">
      <c r="B388" s="85"/>
      <c r="C388" s="210" t="s">
        <v>528</v>
      </c>
      <c r="D388" s="264" t="s">
        <v>199</v>
      </c>
      <c r="E388" s="305"/>
      <c r="F388" s="232"/>
      <c r="G388" s="25" t="s">
        <v>128</v>
      </c>
      <c r="J388" s="187"/>
    </row>
    <row r="389" spans="2:11" s="48" customFormat="1" ht="44.25" customHeight="1" x14ac:dyDescent="0.55000000000000004">
      <c r="B389" s="85"/>
      <c r="C389" s="210" t="s">
        <v>529</v>
      </c>
      <c r="D389" s="264" t="s">
        <v>200</v>
      </c>
      <c r="E389" s="305"/>
      <c r="F389" s="232"/>
      <c r="G389" s="25" t="s">
        <v>128</v>
      </c>
      <c r="J389" s="187"/>
    </row>
    <row r="390" spans="2:11" s="48" customFormat="1" ht="45" customHeight="1" x14ac:dyDescent="0.55000000000000004">
      <c r="B390" s="85"/>
      <c r="C390" s="210" t="s">
        <v>530</v>
      </c>
      <c r="D390" s="264" t="s">
        <v>201</v>
      </c>
      <c r="E390" s="305"/>
      <c r="F390" s="232"/>
      <c r="G390" s="25" t="s">
        <v>128</v>
      </c>
      <c r="J390" s="187"/>
    </row>
    <row r="391" spans="2:11" s="141" customFormat="1" ht="45" customHeight="1" x14ac:dyDescent="0.55000000000000004">
      <c r="B391" s="85"/>
      <c r="C391" s="210" t="s">
        <v>844</v>
      </c>
      <c r="D391" s="278" t="s">
        <v>166</v>
      </c>
      <c r="E391" s="317"/>
      <c r="F391" s="232">
        <f>G391*100/120</f>
        <v>343850</v>
      </c>
      <c r="G391" s="25">
        <v>412620</v>
      </c>
      <c r="J391" s="187">
        <f t="shared" si="28"/>
        <v>474513</v>
      </c>
    </row>
    <row r="392" spans="2:11" s="48" customFormat="1" ht="71.25" customHeight="1" x14ac:dyDescent="0.55000000000000004">
      <c r="B392" s="85"/>
      <c r="C392" s="210" t="s">
        <v>531</v>
      </c>
      <c r="D392" s="328" t="s">
        <v>142</v>
      </c>
      <c r="E392" s="329"/>
      <c r="F392" s="231">
        <f>G392*100/120</f>
        <v>345000</v>
      </c>
      <c r="G392" s="25">
        <v>414000</v>
      </c>
      <c r="J392" s="187">
        <f t="shared" si="28"/>
        <v>476100</v>
      </c>
    </row>
    <row r="393" spans="2:11" s="48" customFormat="1" ht="71.25" customHeight="1" x14ac:dyDescent="0.55000000000000004">
      <c r="B393" s="85"/>
      <c r="C393" s="210" t="s">
        <v>532</v>
      </c>
      <c r="D393" s="328" t="s">
        <v>167</v>
      </c>
      <c r="E393" s="329"/>
      <c r="F393" s="229">
        <f>G393*100/120</f>
        <v>350750</v>
      </c>
      <c r="G393" s="140">
        <v>420900</v>
      </c>
      <c r="J393" s="187">
        <f t="shared" si="28"/>
        <v>484035</v>
      </c>
    </row>
    <row r="394" spans="2:11" s="48" customFormat="1" ht="71.25" customHeight="1" x14ac:dyDescent="0.55000000000000004">
      <c r="B394" s="85"/>
      <c r="C394" s="210" t="s">
        <v>533</v>
      </c>
      <c r="D394" s="328" t="s">
        <v>168</v>
      </c>
      <c r="E394" s="329"/>
      <c r="F394" s="229">
        <f>G394*100/120</f>
        <v>421475</v>
      </c>
      <c r="G394" s="140">
        <v>505770</v>
      </c>
      <c r="J394" s="187">
        <f t="shared" si="28"/>
        <v>581635.5</v>
      </c>
    </row>
    <row r="395" spans="2:11" s="48" customFormat="1" ht="71.25" customHeight="1" x14ac:dyDescent="0.55000000000000004">
      <c r="B395" s="85"/>
      <c r="C395" s="143" t="s">
        <v>728</v>
      </c>
      <c r="D395" s="328" t="s">
        <v>683</v>
      </c>
      <c r="E395" s="329"/>
      <c r="F395" s="229"/>
      <c r="G395" s="142" t="s">
        <v>128</v>
      </c>
      <c r="J395" s="187"/>
    </row>
    <row r="396" spans="2:11" s="48" customFormat="1" ht="71.25" customHeight="1" x14ac:dyDescent="0.55000000000000004">
      <c r="B396" s="85"/>
      <c r="C396" s="143" t="s">
        <v>761</v>
      </c>
      <c r="D396" s="363" t="s">
        <v>814</v>
      </c>
      <c r="E396" s="305"/>
      <c r="F396" s="229">
        <f t="shared" ref="F396:F398" si="31">G396*100/120</f>
        <v>373002.5</v>
      </c>
      <c r="G396" s="140">
        <v>447603</v>
      </c>
      <c r="J396" s="187">
        <f t="shared" si="28"/>
        <v>514743.45</v>
      </c>
    </row>
    <row r="397" spans="2:11" s="48" customFormat="1" ht="71.25" customHeight="1" x14ac:dyDescent="0.55000000000000004">
      <c r="B397" s="85"/>
      <c r="C397" s="31" t="s">
        <v>765</v>
      </c>
      <c r="D397" s="337" t="s">
        <v>762</v>
      </c>
      <c r="E397" s="338"/>
      <c r="F397" s="229">
        <f t="shared" si="31"/>
        <v>198835</v>
      </c>
      <c r="G397" s="140">
        <v>238602</v>
      </c>
      <c r="J397" s="187">
        <f t="shared" si="28"/>
        <v>274392.3</v>
      </c>
    </row>
    <row r="398" spans="2:11" s="48" customFormat="1" ht="71.25" customHeight="1" x14ac:dyDescent="0.55000000000000004">
      <c r="B398" s="85"/>
      <c r="C398" s="31" t="s">
        <v>766</v>
      </c>
      <c r="D398" s="337" t="s">
        <v>763</v>
      </c>
      <c r="E398" s="338"/>
      <c r="F398" s="229">
        <f t="shared" si="31"/>
        <v>213785</v>
      </c>
      <c r="G398" s="140">
        <v>256542</v>
      </c>
      <c r="J398" s="187">
        <f t="shared" si="28"/>
        <v>295023.3</v>
      </c>
    </row>
    <row r="399" spans="2:11" s="48" customFormat="1" ht="71.25" customHeight="1" thickBot="1" x14ac:dyDescent="0.6">
      <c r="B399" s="85"/>
      <c r="C399" s="144" t="s">
        <v>767</v>
      </c>
      <c r="D399" s="477" t="s">
        <v>764</v>
      </c>
      <c r="E399" s="478"/>
      <c r="F399" s="234">
        <f t="shared" ref="F399:F405" si="32">G399*100/120</f>
        <v>264615</v>
      </c>
      <c r="G399" s="140">
        <v>317538</v>
      </c>
      <c r="J399" s="187">
        <f t="shared" si="28"/>
        <v>365168.7</v>
      </c>
    </row>
    <row r="400" spans="2:11" s="48" customFormat="1" ht="71.25" customHeight="1" x14ac:dyDescent="0.55000000000000004">
      <c r="B400" s="85"/>
      <c r="C400" s="31" t="s">
        <v>771</v>
      </c>
      <c r="D400" s="337" t="s">
        <v>865</v>
      </c>
      <c r="E400" s="338"/>
      <c r="F400" s="229">
        <f t="shared" si="32"/>
        <v>323890</v>
      </c>
      <c r="G400" s="140">
        <v>388668</v>
      </c>
      <c r="H400" s="533"/>
      <c r="I400" s="533"/>
      <c r="J400" s="187">
        <f t="shared" si="28"/>
        <v>446968.2</v>
      </c>
    </row>
    <row r="401" spans="2:10" s="48" customFormat="1" ht="71.25" customHeight="1" x14ac:dyDescent="0.55000000000000004">
      <c r="B401" s="85"/>
      <c r="C401" s="197" t="s">
        <v>772</v>
      </c>
      <c r="D401" s="337" t="s">
        <v>770</v>
      </c>
      <c r="E401" s="338"/>
      <c r="F401" s="229">
        <f t="shared" si="32"/>
        <v>293767.5</v>
      </c>
      <c r="G401" s="140">
        <v>352521</v>
      </c>
      <c r="J401" s="187">
        <f t="shared" si="28"/>
        <v>405399.15</v>
      </c>
    </row>
    <row r="402" spans="2:10" s="48" customFormat="1" ht="71.25" customHeight="1" x14ac:dyDescent="0.55000000000000004">
      <c r="B402" s="85"/>
      <c r="C402" s="196" t="s">
        <v>793</v>
      </c>
      <c r="D402" s="483" t="s">
        <v>815</v>
      </c>
      <c r="E402" s="305"/>
      <c r="F402" s="229"/>
      <c r="G402" s="37" t="s">
        <v>128</v>
      </c>
      <c r="J402" s="187" t="e">
        <f t="shared" si="28"/>
        <v>#VALUE!</v>
      </c>
    </row>
    <row r="403" spans="2:10" s="48" customFormat="1" ht="71.25" customHeight="1" x14ac:dyDescent="0.55000000000000004">
      <c r="B403" s="473"/>
      <c r="C403" s="196" t="s">
        <v>794</v>
      </c>
      <c r="D403" s="483" t="s">
        <v>816</v>
      </c>
      <c r="E403" s="305"/>
      <c r="F403" s="229"/>
      <c r="G403" s="37" t="s">
        <v>128</v>
      </c>
      <c r="J403" s="187" t="e">
        <f t="shared" si="28"/>
        <v>#VALUE!</v>
      </c>
    </row>
    <row r="404" spans="2:10" s="48" customFormat="1" ht="71.25" customHeight="1" x14ac:dyDescent="0.55000000000000004">
      <c r="B404" s="474"/>
      <c r="C404" s="196" t="s">
        <v>795</v>
      </c>
      <c r="D404" s="483" t="s">
        <v>817</v>
      </c>
      <c r="E404" s="305"/>
      <c r="F404" s="229"/>
      <c r="G404" s="37" t="s">
        <v>128</v>
      </c>
      <c r="J404" s="187" t="e">
        <f t="shared" si="28"/>
        <v>#VALUE!</v>
      </c>
    </row>
    <row r="405" spans="2:10" s="48" customFormat="1" ht="71.25" customHeight="1" thickBot="1" x14ac:dyDescent="0.6">
      <c r="B405" s="474"/>
      <c r="C405" s="152" t="s">
        <v>796</v>
      </c>
      <c r="D405" s="484" t="s">
        <v>818</v>
      </c>
      <c r="E405" s="485"/>
      <c r="F405" s="235"/>
      <c r="G405" s="37" t="s">
        <v>128</v>
      </c>
      <c r="J405" s="187" t="e">
        <f t="shared" si="28"/>
        <v>#VALUE!</v>
      </c>
    </row>
    <row r="406" spans="2:10" s="48" customFormat="1" ht="38.25" customHeight="1" thickBot="1" x14ac:dyDescent="0.6">
      <c r="B406" s="330" t="s">
        <v>349</v>
      </c>
      <c r="C406" s="331"/>
      <c r="D406" s="331"/>
      <c r="E406" s="331"/>
      <c r="F406" s="331"/>
      <c r="G406" s="332"/>
      <c r="J406" s="187">
        <f t="shared" si="28"/>
        <v>0</v>
      </c>
    </row>
    <row r="407" spans="2:10" s="48" customFormat="1" ht="71.25" customHeight="1" thickBot="1" x14ac:dyDescent="0.6">
      <c r="B407" s="60">
        <v>45</v>
      </c>
      <c r="C407" s="79" t="s">
        <v>349</v>
      </c>
      <c r="D407" s="333" t="s">
        <v>42</v>
      </c>
      <c r="E407" s="314"/>
      <c r="F407" s="314"/>
      <c r="G407" s="334"/>
      <c r="J407" s="187">
        <f t="shared" si="28"/>
        <v>0</v>
      </c>
    </row>
    <row r="408" spans="2:10" s="48" customFormat="1" ht="43.5" customHeight="1" x14ac:dyDescent="0.55000000000000004">
      <c r="B408" s="354"/>
      <c r="C408" s="63" t="s">
        <v>534</v>
      </c>
      <c r="D408" s="335" t="s">
        <v>110</v>
      </c>
      <c r="E408" s="336"/>
      <c r="F408" s="17">
        <f t="shared" ref="F408:F414" si="33">G408*100/120</f>
        <v>82800</v>
      </c>
      <c r="G408" s="136">
        <v>99360</v>
      </c>
      <c r="J408" s="187">
        <f t="shared" si="28"/>
        <v>114264</v>
      </c>
    </row>
    <row r="409" spans="2:10" s="48" customFormat="1" ht="43.5" customHeight="1" x14ac:dyDescent="0.55000000000000004">
      <c r="B409" s="355"/>
      <c r="C409" s="42" t="s">
        <v>846</v>
      </c>
      <c r="D409" s="310" t="s">
        <v>111</v>
      </c>
      <c r="E409" s="321"/>
      <c r="F409" s="15">
        <f t="shared" si="33"/>
        <v>82800</v>
      </c>
      <c r="G409" s="25">
        <v>99360</v>
      </c>
      <c r="J409" s="187">
        <f t="shared" ref="J409:J468" si="34">G409+G409*15%</f>
        <v>114264</v>
      </c>
    </row>
    <row r="410" spans="2:10" s="48" customFormat="1" ht="43.5" customHeight="1" x14ac:dyDescent="0.55000000000000004">
      <c r="B410" s="355"/>
      <c r="C410" s="42" t="s">
        <v>535</v>
      </c>
      <c r="D410" s="278" t="s">
        <v>112</v>
      </c>
      <c r="E410" s="480"/>
      <c r="F410" s="15">
        <f t="shared" si="33"/>
        <v>95450</v>
      </c>
      <c r="G410" s="25">
        <v>114540</v>
      </c>
      <c r="J410" s="187">
        <f t="shared" si="34"/>
        <v>131721</v>
      </c>
    </row>
    <row r="411" spans="2:10" s="48" customFormat="1" ht="43.5" customHeight="1" x14ac:dyDescent="0.55000000000000004">
      <c r="B411" s="355"/>
      <c r="C411" s="42" t="s">
        <v>536</v>
      </c>
      <c r="D411" s="278" t="s">
        <v>113</v>
      </c>
      <c r="E411" s="480"/>
      <c r="F411" s="15">
        <f t="shared" si="33"/>
        <v>105225</v>
      </c>
      <c r="G411" s="25">
        <v>126270</v>
      </c>
      <c r="J411" s="187">
        <f t="shared" si="34"/>
        <v>145210.5</v>
      </c>
    </row>
    <row r="412" spans="2:10" s="48" customFormat="1" ht="43.5" customHeight="1" x14ac:dyDescent="0.55000000000000004">
      <c r="B412" s="355"/>
      <c r="C412" s="42" t="s">
        <v>537</v>
      </c>
      <c r="D412" s="278" t="s">
        <v>107</v>
      </c>
      <c r="E412" s="480"/>
      <c r="F412" s="15">
        <f t="shared" si="33"/>
        <v>102350</v>
      </c>
      <c r="G412" s="25">
        <v>122820</v>
      </c>
      <c r="J412" s="187">
        <f t="shared" si="34"/>
        <v>141243</v>
      </c>
    </row>
    <row r="413" spans="2:10" s="48" customFormat="1" ht="64.5" customHeight="1" x14ac:dyDescent="0.55000000000000004">
      <c r="B413" s="355"/>
      <c r="C413" s="42" t="s">
        <v>840</v>
      </c>
      <c r="D413" s="278" t="s">
        <v>854</v>
      </c>
      <c r="E413" s="511"/>
      <c r="F413" s="15">
        <f t="shared" si="33"/>
        <v>126270</v>
      </c>
      <c r="G413" s="25">
        <v>151524</v>
      </c>
      <c r="J413" s="187">
        <f t="shared" si="34"/>
        <v>174252.6</v>
      </c>
    </row>
    <row r="414" spans="2:10" s="48" customFormat="1" ht="43.5" customHeight="1" thickBot="1" x14ac:dyDescent="0.6">
      <c r="B414" s="355"/>
      <c r="C414" s="38" t="s">
        <v>768</v>
      </c>
      <c r="D414" s="506" t="s">
        <v>757</v>
      </c>
      <c r="E414" s="507"/>
      <c r="F414" s="87">
        <f t="shared" si="33"/>
        <v>107640</v>
      </c>
      <c r="G414" s="138">
        <v>129168</v>
      </c>
      <c r="J414" s="187">
        <f t="shared" si="34"/>
        <v>148543.20000000001</v>
      </c>
    </row>
    <row r="415" spans="2:10" s="48" customFormat="1" ht="42.75" thickBot="1" x14ac:dyDescent="0.6">
      <c r="B415" s="343"/>
      <c r="C415" s="110" t="s">
        <v>349</v>
      </c>
      <c r="D415" s="312"/>
      <c r="E415" s="325"/>
      <c r="F415" s="325"/>
      <c r="G415" s="326"/>
      <c r="J415" s="187">
        <f t="shared" si="34"/>
        <v>0</v>
      </c>
    </row>
    <row r="416" spans="2:10" s="48" customFormat="1" ht="65.25" customHeight="1" thickBot="1" x14ac:dyDescent="0.6">
      <c r="B416" s="60">
        <v>46</v>
      </c>
      <c r="C416" s="79" t="s">
        <v>349</v>
      </c>
      <c r="D416" s="463" t="s">
        <v>108</v>
      </c>
      <c r="E416" s="464"/>
      <c r="F416" s="464"/>
      <c r="G416" s="465"/>
      <c r="J416" s="187">
        <f t="shared" si="34"/>
        <v>0</v>
      </c>
    </row>
    <row r="417" spans="2:10" s="48" customFormat="1" ht="45" customHeight="1" x14ac:dyDescent="0.55000000000000004">
      <c r="B417" s="354"/>
      <c r="C417" s="63" t="s">
        <v>538</v>
      </c>
      <c r="D417" s="475" t="s">
        <v>169</v>
      </c>
      <c r="E417" s="476"/>
      <c r="F417" s="16">
        <f t="shared" ref="F417:F425" si="35">G417*100/120</f>
        <v>306475</v>
      </c>
      <c r="G417" s="17">
        <v>367770</v>
      </c>
      <c r="J417" s="187">
        <f t="shared" si="34"/>
        <v>422935.5</v>
      </c>
    </row>
    <row r="418" spans="2:10" s="48" customFormat="1" ht="45" customHeight="1" x14ac:dyDescent="0.55000000000000004">
      <c r="B418" s="355"/>
      <c r="C418" s="42" t="s">
        <v>539</v>
      </c>
      <c r="D418" s="313" t="s">
        <v>170</v>
      </c>
      <c r="E418" s="317"/>
      <c r="F418" s="18">
        <f t="shared" si="35"/>
        <v>329475</v>
      </c>
      <c r="G418" s="15">
        <v>395370</v>
      </c>
      <c r="J418" s="187">
        <f t="shared" si="34"/>
        <v>454675.5</v>
      </c>
    </row>
    <row r="419" spans="2:10" s="48" customFormat="1" ht="45" customHeight="1" x14ac:dyDescent="0.55000000000000004">
      <c r="B419" s="355"/>
      <c r="C419" s="42" t="s">
        <v>540</v>
      </c>
      <c r="D419" s="471" t="s">
        <v>171</v>
      </c>
      <c r="E419" s="472"/>
      <c r="F419" s="18">
        <f t="shared" si="35"/>
        <v>358225</v>
      </c>
      <c r="G419" s="15">
        <v>429870</v>
      </c>
      <c r="J419" s="187">
        <f t="shared" si="34"/>
        <v>494350.5</v>
      </c>
    </row>
    <row r="420" spans="2:10" s="48" customFormat="1" ht="45" customHeight="1" x14ac:dyDescent="0.55000000000000004">
      <c r="B420" s="355"/>
      <c r="C420" s="42" t="s">
        <v>541</v>
      </c>
      <c r="D420" s="313" t="s">
        <v>172</v>
      </c>
      <c r="E420" s="317"/>
      <c r="F420" s="18">
        <f>G420*100/120</f>
        <v>478975</v>
      </c>
      <c r="G420" s="15">
        <v>574770</v>
      </c>
      <c r="J420" s="187">
        <f t="shared" si="34"/>
        <v>660985.5</v>
      </c>
    </row>
    <row r="421" spans="2:10" s="141" customFormat="1" ht="45" customHeight="1" x14ac:dyDescent="0.55000000000000004">
      <c r="B421" s="355"/>
      <c r="C421" s="42" t="s">
        <v>542</v>
      </c>
      <c r="D421" s="313" t="s">
        <v>173</v>
      </c>
      <c r="E421" s="317"/>
      <c r="F421" s="18">
        <f t="shared" si="35"/>
        <v>455975</v>
      </c>
      <c r="G421" s="15">
        <v>547170</v>
      </c>
      <c r="J421" s="187">
        <f t="shared" si="34"/>
        <v>629245.5</v>
      </c>
    </row>
    <row r="422" spans="2:10" s="48" customFormat="1" ht="45" customHeight="1" x14ac:dyDescent="0.55000000000000004">
      <c r="B422" s="355"/>
      <c r="C422" s="42" t="s">
        <v>543</v>
      </c>
      <c r="D422" s="310" t="s">
        <v>217</v>
      </c>
      <c r="E422" s="321"/>
      <c r="F422" s="18">
        <f t="shared" si="35"/>
        <v>861925</v>
      </c>
      <c r="G422" s="15">
        <v>1034310</v>
      </c>
      <c r="J422" s="187">
        <f t="shared" si="34"/>
        <v>1189456.5</v>
      </c>
    </row>
    <row r="423" spans="2:10" s="48" customFormat="1" ht="45" customHeight="1" x14ac:dyDescent="0.55000000000000004">
      <c r="B423" s="355"/>
      <c r="C423" s="42" t="s">
        <v>544</v>
      </c>
      <c r="D423" s="281" t="s">
        <v>248</v>
      </c>
      <c r="E423" s="265"/>
      <c r="F423" s="18">
        <f t="shared" si="35"/>
        <v>1005675</v>
      </c>
      <c r="G423" s="15">
        <v>1206810</v>
      </c>
      <c r="J423" s="187">
        <f t="shared" si="34"/>
        <v>1387831.5</v>
      </c>
    </row>
    <row r="424" spans="2:10" s="48" customFormat="1" ht="45" customHeight="1" x14ac:dyDescent="0.55000000000000004">
      <c r="B424" s="355"/>
      <c r="C424" s="42" t="s">
        <v>545</v>
      </c>
      <c r="D424" s="310" t="s">
        <v>218</v>
      </c>
      <c r="E424" s="321"/>
      <c r="F424" s="18">
        <f t="shared" si="35"/>
        <v>631925</v>
      </c>
      <c r="G424" s="15">
        <v>758310</v>
      </c>
      <c r="J424" s="187">
        <f t="shared" si="34"/>
        <v>872056.5</v>
      </c>
    </row>
    <row r="425" spans="2:10" s="48" customFormat="1" ht="45" customHeight="1" x14ac:dyDescent="0.55000000000000004">
      <c r="B425" s="355"/>
      <c r="C425" s="42" t="s">
        <v>546</v>
      </c>
      <c r="D425" s="281" t="s">
        <v>246</v>
      </c>
      <c r="E425" s="265"/>
      <c r="F425" s="18">
        <f t="shared" si="35"/>
        <v>708975</v>
      </c>
      <c r="G425" s="15">
        <v>850770</v>
      </c>
      <c r="J425" s="187">
        <f t="shared" si="34"/>
        <v>978385.5</v>
      </c>
    </row>
    <row r="426" spans="2:10" s="48" customFormat="1" ht="45" customHeight="1" x14ac:dyDescent="0.55000000000000004">
      <c r="B426" s="355"/>
      <c r="C426" s="42" t="s">
        <v>547</v>
      </c>
      <c r="D426" s="310" t="s">
        <v>225</v>
      </c>
      <c r="E426" s="321"/>
      <c r="F426" s="18">
        <f>G426*100/120</f>
        <v>498925</v>
      </c>
      <c r="G426" s="15">
        <v>598710</v>
      </c>
      <c r="J426" s="187">
        <f t="shared" si="34"/>
        <v>688516.5</v>
      </c>
    </row>
    <row r="427" spans="2:10" s="48" customFormat="1" ht="45" customHeight="1" x14ac:dyDescent="0.55000000000000004">
      <c r="B427" s="355"/>
      <c r="C427" s="42" t="s">
        <v>548</v>
      </c>
      <c r="D427" s="310" t="s">
        <v>226</v>
      </c>
      <c r="E427" s="321"/>
      <c r="F427" s="18">
        <f>G427*100/120</f>
        <v>631925</v>
      </c>
      <c r="G427" s="15">
        <v>758310</v>
      </c>
      <c r="J427" s="187">
        <f t="shared" si="34"/>
        <v>872056.5</v>
      </c>
    </row>
    <row r="428" spans="2:10" s="48" customFormat="1" ht="44.25" customHeight="1" x14ac:dyDescent="0.55000000000000004">
      <c r="B428" s="355"/>
      <c r="C428" s="42" t="s">
        <v>549</v>
      </c>
      <c r="D428" s="310" t="s">
        <v>227</v>
      </c>
      <c r="E428" s="321"/>
      <c r="F428" s="18">
        <f>G428*100/120</f>
        <v>755895</v>
      </c>
      <c r="G428" s="15">
        <v>907074</v>
      </c>
      <c r="J428" s="187">
        <f t="shared" si="34"/>
        <v>1043135.1</v>
      </c>
    </row>
    <row r="429" spans="2:10" s="48" customFormat="1" ht="44.25" customHeight="1" x14ac:dyDescent="0.55000000000000004">
      <c r="B429" s="355"/>
      <c r="C429" s="42" t="s">
        <v>550</v>
      </c>
      <c r="D429" s="281" t="s">
        <v>247</v>
      </c>
      <c r="E429" s="265"/>
      <c r="F429" s="18">
        <f>G429*100/120</f>
        <v>1029250</v>
      </c>
      <c r="G429" s="15">
        <v>1235100</v>
      </c>
      <c r="J429" s="187">
        <f t="shared" si="34"/>
        <v>1420365</v>
      </c>
    </row>
    <row r="430" spans="2:10" s="48" customFormat="1" ht="44.25" customHeight="1" x14ac:dyDescent="0.55000000000000004">
      <c r="B430" s="355"/>
      <c r="C430" s="42" t="s">
        <v>725</v>
      </c>
      <c r="D430" s="313" t="s">
        <v>645</v>
      </c>
      <c r="E430" s="317"/>
      <c r="F430" s="18"/>
      <c r="G430" s="236" t="s">
        <v>128</v>
      </c>
      <c r="J430" s="187"/>
    </row>
    <row r="431" spans="2:10" s="48" customFormat="1" ht="44.25" customHeight="1" thickBot="1" x14ac:dyDescent="0.6">
      <c r="B431" s="355"/>
      <c r="C431" s="38" t="s">
        <v>769</v>
      </c>
      <c r="D431" s="268" t="s">
        <v>756</v>
      </c>
      <c r="E431" s="269"/>
      <c r="F431" s="157">
        <f t="shared" ref="F431" si="36">G431*100/120</f>
        <v>1101815</v>
      </c>
      <c r="G431" s="74">
        <v>1322178</v>
      </c>
      <c r="J431" s="187">
        <f t="shared" si="34"/>
        <v>1520504.7</v>
      </c>
    </row>
    <row r="432" spans="2:10" s="48" customFormat="1" ht="35.25" customHeight="1" thickBot="1" x14ac:dyDescent="0.6">
      <c r="B432" s="343"/>
      <c r="C432" s="110" t="s">
        <v>349</v>
      </c>
      <c r="D432" s="312"/>
      <c r="E432" s="325"/>
      <c r="F432" s="75"/>
      <c r="G432" s="76"/>
      <c r="J432" s="187">
        <f t="shared" si="34"/>
        <v>0</v>
      </c>
    </row>
    <row r="433" spans="1:10" s="48" customFormat="1" ht="67.5" customHeight="1" thickBot="1" x14ac:dyDescent="0.6">
      <c r="B433" s="60">
        <v>47</v>
      </c>
      <c r="C433" s="41" t="s">
        <v>349</v>
      </c>
      <c r="D433" s="280" t="s">
        <v>109</v>
      </c>
      <c r="E433" s="273"/>
      <c r="F433" s="273"/>
      <c r="G433" s="274"/>
      <c r="J433" s="187">
        <f t="shared" si="34"/>
        <v>0</v>
      </c>
    </row>
    <row r="434" spans="1:10" s="48" customFormat="1" ht="45" customHeight="1" x14ac:dyDescent="0.55000000000000004">
      <c r="B434" s="339"/>
      <c r="C434" s="63" t="s">
        <v>551</v>
      </c>
      <c r="D434" s="366" t="s">
        <v>114</v>
      </c>
      <c r="E434" s="367"/>
      <c r="F434" s="17">
        <f t="shared" ref="F434:F442" si="37">G434*100/120</f>
        <v>158700</v>
      </c>
      <c r="G434" s="136">
        <v>190440</v>
      </c>
      <c r="J434" s="187">
        <f t="shared" si="34"/>
        <v>219006</v>
      </c>
    </row>
    <row r="435" spans="1:10" s="48" customFormat="1" ht="45" customHeight="1" x14ac:dyDescent="0.55000000000000004">
      <c r="B435" s="340"/>
      <c r="C435" s="42" t="s">
        <v>552</v>
      </c>
      <c r="D435" s="281" t="s">
        <v>115</v>
      </c>
      <c r="E435" s="282"/>
      <c r="F435" s="15">
        <f t="shared" si="37"/>
        <v>167325</v>
      </c>
      <c r="G435" s="25">
        <v>200790</v>
      </c>
      <c r="J435" s="187">
        <f t="shared" si="34"/>
        <v>230908.5</v>
      </c>
    </row>
    <row r="436" spans="1:10" s="48" customFormat="1" ht="45" customHeight="1" x14ac:dyDescent="0.55000000000000004">
      <c r="B436" s="340"/>
      <c r="C436" s="42" t="s">
        <v>847</v>
      </c>
      <c r="D436" s="281" t="s">
        <v>116</v>
      </c>
      <c r="E436" s="282"/>
      <c r="F436" s="15">
        <f t="shared" si="37"/>
        <v>167325</v>
      </c>
      <c r="G436" s="25">
        <v>200790</v>
      </c>
      <c r="J436" s="187">
        <f t="shared" si="34"/>
        <v>230908.5</v>
      </c>
    </row>
    <row r="437" spans="1:10" ht="45" customHeight="1" x14ac:dyDescent="0.4">
      <c r="B437" s="340"/>
      <c r="C437" s="42" t="s">
        <v>553</v>
      </c>
      <c r="D437" s="281" t="s">
        <v>286</v>
      </c>
      <c r="E437" s="297"/>
      <c r="F437" s="15">
        <f t="shared" si="37"/>
        <v>203550</v>
      </c>
      <c r="G437" s="25">
        <v>244260</v>
      </c>
      <c r="J437" s="187">
        <f t="shared" si="34"/>
        <v>280899</v>
      </c>
    </row>
    <row r="438" spans="1:10" ht="45" customHeight="1" x14ac:dyDescent="0.4">
      <c r="B438" s="340"/>
      <c r="C438" s="42" t="s">
        <v>776</v>
      </c>
      <c r="D438" s="281" t="s">
        <v>839</v>
      </c>
      <c r="E438" s="282"/>
      <c r="F438" s="15">
        <f t="shared" ref="F438" si="38">G438*100/120</f>
        <v>236325</v>
      </c>
      <c r="G438" s="25">
        <v>283590</v>
      </c>
      <c r="J438" s="187">
        <f t="shared" si="34"/>
        <v>326128.5</v>
      </c>
    </row>
    <row r="439" spans="1:10" ht="45" customHeight="1" x14ac:dyDescent="0.4">
      <c r="B439" s="340"/>
      <c r="C439" s="42" t="s">
        <v>554</v>
      </c>
      <c r="D439" s="281" t="s">
        <v>117</v>
      </c>
      <c r="E439" s="282"/>
      <c r="F439" s="15">
        <f t="shared" si="37"/>
        <v>223100</v>
      </c>
      <c r="G439" s="25">
        <v>267720</v>
      </c>
      <c r="J439" s="187">
        <f t="shared" si="34"/>
        <v>307878</v>
      </c>
    </row>
    <row r="440" spans="1:10" ht="45" customHeight="1" x14ac:dyDescent="0.4">
      <c r="B440" s="340"/>
      <c r="C440" s="42" t="s">
        <v>555</v>
      </c>
      <c r="D440" s="281" t="s">
        <v>118</v>
      </c>
      <c r="E440" s="282"/>
      <c r="F440" s="15">
        <f t="shared" si="37"/>
        <v>277725</v>
      </c>
      <c r="G440" s="25">
        <v>333270</v>
      </c>
      <c r="J440" s="187">
        <f t="shared" si="34"/>
        <v>383260.5</v>
      </c>
    </row>
    <row r="441" spans="1:10" ht="45" customHeight="1" x14ac:dyDescent="0.4">
      <c r="B441" s="340"/>
      <c r="C441" s="42" t="s">
        <v>556</v>
      </c>
      <c r="D441" s="281" t="s">
        <v>119</v>
      </c>
      <c r="E441" s="282"/>
      <c r="F441" s="15">
        <f t="shared" si="37"/>
        <v>286350</v>
      </c>
      <c r="G441" s="25">
        <v>343620</v>
      </c>
      <c r="J441" s="187">
        <f t="shared" si="34"/>
        <v>395163</v>
      </c>
    </row>
    <row r="442" spans="1:10" ht="74.25" customHeight="1" thickBot="1" x14ac:dyDescent="0.45">
      <c r="A442" t="s">
        <v>347</v>
      </c>
      <c r="B442" s="340"/>
      <c r="C442" s="38" t="s">
        <v>557</v>
      </c>
      <c r="D442" s="479" t="s">
        <v>209</v>
      </c>
      <c r="E442" s="286"/>
      <c r="F442" s="87">
        <f t="shared" si="37"/>
        <v>180550</v>
      </c>
      <c r="G442" s="145">
        <v>216660</v>
      </c>
      <c r="J442" s="187">
        <f t="shared" si="34"/>
        <v>249159</v>
      </c>
    </row>
    <row r="443" spans="1:10" ht="33" customHeight="1" thickBot="1" x14ac:dyDescent="0.55000000000000004">
      <c r="B443" s="173"/>
      <c r="C443" s="82" t="s">
        <v>349</v>
      </c>
      <c r="D443" s="322"/>
      <c r="E443" s="323"/>
      <c r="F443" s="323"/>
      <c r="G443" s="324"/>
      <c r="J443" s="187"/>
    </row>
    <row r="444" spans="1:10" ht="74.25" customHeight="1" thickBot="1" x14ac:dyDescent="0.55000000000000004">
      <c r="B444" s="60">
        <v>48</v>
      </c>
      <c r="C444" s="79" t="s">
        <v>349</v>
      </c>
      <c r="D444" s="333" t="s">
        <v>33</v>
      </c>
      <c r="E444" s="314"/>
      <c r="F444" s="314"/>
      <c r="G444" s="334"/>
      <c r="J444" s="187"/>
    </row>
    <row r="445" spans="1:10" ht="74.25" customHeight="1" thickBot="1" x14ac:dyDescent="0.45">
      <c r="B445" s="184"/>
      <c r="C445" s="120" t="s">
        <v>777</v>
      </c>
      <c r="D445" s="522" t="s">
        <v>754</v>
      </c>
      <c r="E445" s="523"/>
      <c r="F445" s="88">
        <f>G445*100/120</f>
        <v>315675</v>
      </c>
      <c r="G445" s="136">
        <v>378810</v>
      </c>
      <c r="J445" s="187">
        <f t="shared" si="34"/>
        <v>435631.5</v>
      </c>
    </row>
    <row r="446" spans="1:10" ht="75" customHeight="1" x14ac:dyDescent="0.4">
      <c r="B446" s="354"/>
      <c r="C446" s="67" t="s">
        <v>558</v>
      </c>
      <c r="D446" s="477" t="s">
        <v>174</v>
      </c>
      <c r="E446" s="478"/>
      <c r="F446" s="44">
        <f>G446*100/120</f>
        <v>302450</v>
      </c>
      <c r="G446" s="25">
        <v>362940</v>
      </c>
      <c r="J446" s="187">
        <f t="shared" si="34"/>
        <v>417381</v>
      </c>
    </row>
    <row r="447" spans="1:10" ht="77.25" customHeight="1" x14ac:dyDescent="0.4">
      <c r="B447" s="355"/>
      <c r="C447" s="42" t="s">
        <v>608</v>
      </c>
      <c r="D447" s="328" t="s">
        <v>232</v>
      </c>
      <c r="E447" s="321"/>
      <c r="F447" s="44">
        <f>G447*100/120</f>
        <v>315675</v>
      </c>
      <c r="G447" s="25">
        <v>378810</v>
      </c>
      <c r="J447" s="187">
        <f t="shared" si="34"/>
        <v>435631.5</v>
      </c>
    </row>
    <row r="448" spans="1:10" ht="102.75" customHeight="1" x14ac:dyDescent="0.4">
      <c r="B448" s="355"/>
      <c r="C448" s="42" t="s">
        <v>559</v>
      </c>
      <c r="D448" s="328" t="s">
        <v>210</v>
      </c>
      <c r="E448" s="321"/>
      <c r="F448" s="44">
        <f>G448*100/120</f>
        <v>545100</v>
      </c>
      <c r="G448" s="25">
        <v>654120</v>
      </c>
      <c r="J448" s="187">
        <f t="shared" si="34"/>
        <v>752238</v>
      </c>
    </row>
    <row r="449" spans="2:10" ht="102.75" customHeight="1" thickBot="1" x14ac:dyDescent="0.45">
      <c r="B449" s="355"/>
      <c r="C449" s="38" t="s">
        <v>778</v>
      </c>
      <c r="D449" s="504" t="s">
        <v>755</v>
      </c>
      <c r="E449" s="505"/>
      <c r="F449" s="147">
        <f>G449*100/120</f>
        <v>410377.5</v>
      </c>
      <c r="G449" s="138">
        <v>492453</v>
      </c>
      <c r="J449" s="187">
        <f t="shared" si="34"/>
        <v>566320.94999999995</v>
      </c>
    </row>
    <row r="450" spans="2:10" ht="36" thickBot="1" x14ac:dyDescent="0.55000000000000004">
      <c r="B450" s="173"/>
      <c r="C450" s="82" t="s">
        <v>349</v>
      </c>
      <c r="D450" s="312"/>
      <c r="E450" s="325"/>
      <c r="F450" s="325"/>
      <c r="G450" s="326"/>
      <c r="J450" s="187"/>
    </row>
    <row r="451" spans="2:10" ht="72" customHeight="1" thickBot="1" x14ac:dyDescent="0.55000000000000004">
      <c r="B451" s="60">
        <v>49</v>
      </c>
      <c r="C451" s="41" t="s">
        <v>349</v>
      </c>
      <c r="D451" s="280" t="s">
        <v>93</v>
      </c>
      <c r="E451" s="273"/>
      <c r="F451" s="273"/>
      <c r="G451" s="274"/>
      <c r="J451" s="187"/>
    </row>
    <row r="452" spans="2:10" ht="43.5" customHeight="1" x14ac:dyDescent="0.4">
      <c r="B452" s="368"/>
      <c r="C452" s="63" t="s">
        <v>560</v>
      </c>
      <c r="D452" s="366" t="s">
        <v>123</v>
      </c>
      <c r="E452" s="367"/>
      <c r="F452" s="5">
        <f>G452*100/120</f>
        <v>105225</v>
      </c>
      <c r="G452" s="29">
        <v>126270</v>
      </c>
      <c r="J452" s="187">
        <f t="shared" si="34"/>
        <v>145210.5</v>
      </c>
    </row>
    <row r="453" spans="2:10" ht="71.25" customHeight="1" thickBot="1" x14ac:dyDescent="0.45">
      <c r="B453" s="369"/>
      <c r="C453" s="38" t="s">
        <v>561</v>
      </c>
      <c r="D453" s="350" t="s">
        <v>211</v>
      </c>
      <c r="E453" s="351"/>
      <c r="F453" s="148">
        <f>G453*100/120</f>
        <v>124200</v>
      </c>
      <c r="G453" s="123">
        <v>149040</v>
      </c>
      <c r="J453" s="187">
        <f t="shared" si="34"/>
        <v>171396</v>
      </c>
    </row>
    <row r="454" spans="2:10" ht="36" thickBot="1" x14ac:dyDescent="0.55000000000000004">
      <c r="B454" s="359"/>
      <c r="C454" s="110" t="s">
        <v>349</v>
      </c>
      <c r="D454" s="262"/>
      <c r="E454" s="271"/>
      <c r="F454" s="271"/>
      <c r="G454" s="327"/>
      <c r="J454" s="187"/>
    </row>
    <row r="455" spans="2:10" ht="66" customHeight="1" thickBot="1" x14ac:dyDescent="0.55000000000000004">
      <c r="B455" s="60">
        <v>50</v>
      </c>
      <c r="C455" s="79" t="s">
        <v>349</v>
      </c>
      <c r="D455" s="333" t="s">
        <v>120</v>
      </c>
      <c r="E455" s="314"/>
      <c r="F455" s="314"/>
      <c r="G455" s="334"/>
      <c r="J455" s="187"/>
    </row>
    <row r="456" spans="2:10" ht="43.5" customHeight="1" x14ac:dyDescent="0.4">
      <c r="B456" s="238"/>
      <c r="C456" s="63" t="s">
        <v>562</v>
      </c>
      <c r="D456" s="335" t="s">
        <v>124</v>
      </c>
      <c r="E456" s="336"/>
      <c r="F456" s="17">
        <f t="shared" ref="F456:F463" si="39">G456*100/120</f>
        <v>188600</v>
      </c>
      <c r="G456" s="136">
        <v>226320</v>
      </c>
      <c r="J456" s="187">
        <f t="shared" si="34"/>
        <v>260268</v>
      </c>
    </row>
    <row r="457" spans="2:10" ht="43.5" customHeight="1" x14ac:dyDescent="0.4">
      <c r="B457" s="192"/>
      <c r="C457" s="42" t="s">
        <v>563</v>
      </c>
      <c r="D457" s="310" t="s">
        <v>287</v>
      </c>
      <c r="E457" s="321"/>
      <c r="F457" s="15">
        <f t="shared" si="39"/>
        <v>210450</v>
      </c>
      <c r="G457" s="25">
        <v>252540</v>
      </c>
      <c r="J457" s="187">
        <f t="shared" si="34"/>
        <v>290421</v>
      </c>
    </row>
    <row r="458" spans="2:10" ht="43.5" customHeight="1" x14ac:dyDescent="0.4">
      <c r="B458" s="192"/>
      <c r="C458" s="42" t="s">
        <v>564</v>
      </c>
      <c r="D458" s="310" t="s">
        <v>125</v>
      </c>
      <c r="E458" s="321"/>
      <c r="F458" s="15">
        <f t="shared" si="39"/>
        <v>277725</v>
      </c>
      <c r="G458" s="25">
        <v>333270</v>
      </c>
      <c r="J458" s="187">
        <f t="shared" si="34"/>
        <v>383260.5</v>
      </c>
    </row>
    <row r="459" spans="2:10" ht="43.5" customHeight="1" x14ac:dyDescent="0.4">
      <c r="B459" s="192"/>
      <c r="C459" s="42" t="s">
        <v>565</v>
      </c>
      <c r="D459" s="310" t="s">
        <v>121</v>
      </c>
      <c r="E459" s="321"/>
      <c r="F459" s="15">
        <f t="shared" si="39"/>
        <v>277725</v>
      </c>
      <c r="G459" s="25">
        <v>333270</v>
      </c>
      <c r="J459" s="187">
        <f t="shared" si="34"/>
        <v>383260.5</v>
      </c>
    </row>
    <row r="460" spans="2:10" ht="43.5" customHeight="1" x14ac:dyDescent="0.4">
      <c r="B460" s="192"/>
      <c r="C460" s="42" t="s">
        <v>566</v>
      </c>
      <c r="D460" s="310" t="s">
        <v>122</v>
      </c>
      <c r="E460" s="321"/>
      <c r="F460" s="1">
        <f t="shared" si="39"/>
        <v>315675</v>
      </c>
      <c r="G460" s="7">
        <v>378810</v>
      </c>
      <c r="J460" s="187">
        <f t="shared" si="34"/>
        <v>435631.5</v>
      </c>
    </row>
    <row r="461" spans="2:10" ht="43.5" customHeight="1" x14ac:dyDescent="0.4">
      <c r="B461" s="192"/>
      <c r="C461" s="42" t="s">
        <v>567</v>
      </c>
      <c r="D461" s="313" t="s">
        <v>202</v>
      </c>
      <c r="E461" s="317"/>
      <c r="F461" s="1">
        <f t="shared" si="39"/>
        <v>267500</v>
      </c>
      <c r="G461" s="7">
        <v>321000</v>
      </c>
      <c r="J461" s="187">
        <f t="shared" si="34"/>
        <v>369150</v>
      </c>
    </row>
    <row r="462" spans="2:10" ht="43.5" customHeight="1" x14ac:dyDescent="0.4">
      <c r="B462" s="192"/>
      <c r="C462" s="42" t="s">
        <v>568</v>
      </c>
      <c r="D462" s="313" t="s">
        <v>203</v>
      </c>
      <c r="E462" s="311"/>
      <c r="F462" s="1"/>
      <c r="G462" s="7" t="s">
        <v>128</v>
      </c>
      <c r="J462" s="187"/>
    </row>
    <row r="463" spans="2:10" ht="43.5" customHeight="1" x14ac:dyDescent="0.4">
      <c r="B463" s="192"/>
      <c r="C463" s="42" t="s">
        <v>890</v>
      </c>
      <c r="D463" s="313" t="s">
        <v>889</v>
      </c>
      <c r="E463" s="311"/>
      <c r="F463" s="1">
        <f t="shared" si="39"/>
        <v>373150</v>
      </c>
      <c r="G463" s="7">
        <v>447780</v>
      </c>
      <c r="J463" s="187"/>
    </row>
    <row r="464" spans="2:10" ht="43.5" customHeight="1" thickBot="1" x14ac:dyDescent="0.45">
      <c r="B464" s="192"/>
      <c r="C464" s="38" t="s">
        <v>685</v>
      </c>
      <c r="D464" s="500" t="s">
        <v>684</v>
      </c>
      <c r="E464" s="501"/>
      <c r="F464" s="3"/>
      <c r="G464" s="8" t="s">
        <v>892</v>
      </c>
      <c r="J464" s="187"/>
    </row>
    <row r="465" spans="2:11" ht="36" thickBot="1" x14ac:dyDescent="0.55000000000000004">
      <c r="B465" s="149"/>
      <c r="C465" s="82" t="s">
        <v>349</v>
      </c>
      <c r="D465" s="312"/>
      <c r="E465" s="309"/>
      <c r="F465" s="19"/>
      <c r="G465" s="27"/>
      <c r="J465" s="187"/>
    </row>
    <row r="466" spans="2:11" ht="74.25" customHeight="1" thickBot="1" x14ac:dyDescent="0.55000000000000004">
      <c r="B466" s="60">
        <v>51</v>
      </c>
      <c r="C466" s="237" t="s">
        <v>349</v>
      </c>
      <c r="D466" s="333" t="s">
        <v>345</v>
      </c>
      <c r="E466" s="314"/>
      <c r="F466" s="314"/>
      <c r="G466" s="334"/>
      <c r="J466" s="187"/>
    </row>
    <row r="467" spans="2:11" s="30" customFormat="1" ht="44.25" customHeight="1" x14ac:dyDescent="0.4">
      <c r="B467" s="198"/>
      <c r="C467" s="63" t="s">
        <v>569</v>
      </c>
      <c r="D467" s="335" t="s">
        <v>346</v>
      </c>
      <c r="E467" s="336"/>
      <c r="F467" s="5">
        <f>G467*100/120</f>
        <v>649750</v>
      </c>
      <c r="G467" s="5">
        <v>779700</v>
      </c>
      <c r="J467" s="187">
        <f t="shared" si="34"/>
        <v>896655</v>
      </c>
    </row>
    <row r="468" spans="2:11" s="30" customFormat="1" ht="44.25" customHeight="1" x14ac:dyDescent="0.4">
      <c r="B468" s="198"/>
      <c r="C468" s="67" t="s">
        <v>733</v>
      </c>
      <c r="D468" s="310" t="s">
        <v>734</v>
      </c>
      <c r="E468" s="311"/>
      <c r="F468" s="1">
        <f>G468*100/120</f>
        <v>665100</v>
      </c>
      <c r="G468" s="1">
        <v>798120</v>
      </c>
      <c r="J468" s="187">
        <f t="shared" si="34"/>
        <v>917838</v>
      </c>
    </row>
    <row r="469" spans="2:11" s="30" customFormat="1" ht="44.25" customHeight="1" thickBot="1" x14ac:dyDescent="0.45">
      <c r="B469" s="198"/>
      <c r="C469" s="94" t="s">
        <v>884</v>
      </c>
      <c r="D469" s="514" t="s">
        <v>848</v>
      </c>
      <c r="E469" s="515"/>
      <c r="F469" s="3">
        <f>G469*100/120</f>
        <v>248950</v>
      </c>
      <c r="G469" s="3">
        <v>298740</v>
      </c>
      <c r="J469" s="186"/>
      <c r="K469" s="186"/>
    </row>
    <row r="470" spans="2:11" s="30" customFormat="1" ht="35.25" customHeight="1" thickBot="1" x14ac:dyDescent="0.55000000000000004">
      <c r="B470" s="150"/>
      <c r="C470" s="153" t="s">
        <v>349</v>
      </c>
      <c r="D470" s="308"/>
      <c r="E470" s="309"/>
      <c r="F470" s="154"/>
      <c r="G470" s="155"/>
      <c r="J470" s="187"/>
    </row>
    <row r="471" spans="2:11" ht="72.75" customHeight="1" thickBot="1" x14ac:dyDescent="0.55000000000000004">
      <c r="B471" s="60">
        <v>52</v>
      </c>
      <c r="C471" s="41" t="s">
        <v>349</v>
      </c>
      <c r="D471" s="280" t="s">
        <v>126</v>
      </c>
      <c r="E471" s="273"/>
      <c r="F471" s="273"/>
      <c r="G471" s="274"/>
      <c r="J471" s="187"/>
    </row>
    <row r="472" spans="2:11" ht="76.5" customHeight="1" x14ac:dyDescent="0.4">
      <c r="B472" s="184"/>
      <c r="C472" s="120" t="s">
        <v>649</v>
      </c>
      <c r="D472" s="502" t="s">
        <v>228</v>
      </c>
      <c r="E472" s="503"/>
      <c r="F472" s="1"/>
      <c r="G472" s="7" t="s">
        <v>731</v>
      </c>
      <c r="J472" s="187"/>
    </row>
    <row r="473" spans="2:11" ht="76.5" customHeight="1" x14ac:dyDescent="0.4">
      <c r="B473" s="178"/>
      <c r="C473" s="42" t="s">
        <v>650</v>
      </c>
      <c r="D473" s="486" t="s">
        <v>229</v>
      </c>
      <c r="E473" s="422"/>
      <c r="F473" s="1"/>
      <c r="G473" s="7" t="s">
        <v>731</v>
      </c>
      <c r="J473" s="187"/>
    </row>
    <row r="474" spans="2:11" ht="76.5" customHeight="1" x14ac:dyDescent="0.4">
      <c r="B474" s="178"/>
      <c r="C474" s="42" t="s">
        <v>726</v>
      </c>
      <c r="D474" s="486" t="s">
        <v>687</v>
      </c>
      <c r="E474" s="422"/>
      <c r="F474" s="1"/>
      <c r="G474" s="7" t="s">
        <v>731</v>
      </c>
      <c r="J474" s="187"/>
    </row>
    <row r="475" spans="2:11" ht="76.5" customHeight="1" x14ac:dyDescent="0.4">
      <c r="B475" s="178"/>
      <c r="C475" s="42" t="s">
        <v>737</v>
      </c>
      <c r="D475" s="486" t="s">
        <v>735</v>
      </c>
      <c r="E475" s="422"/>
      <c r="F475" s="1"/>
      <c r="G475" s="7" t="s">
        <v>731</v>
      </c>
      <c r="J475" s="187"/>
    </row>
    <row r="476" spans="2:11" ht="76.5" customHeight="1" x14ac:dyDescent="0.4">
      <c r="B476" s="178"/>
      <c r="C476" s="42" t="s">
        <v>648</v>
      </c>
      <c r="D476" s="486" t="s">
        <v>230</v>
      </c>
      <c r="E476" s="422"/>
      <c r="F476" s="1"/>
      <c r="G476" s="7" t="s">
        <v>731</v>
      </c>
      <c r="J476" s="187"/>
    </row>
    <row r="477" spans="2:11" ht="76.5" customHeight="1" x14ac:dyDescent="0.4">
      <c r="B477" s="178"/>
      <c r="C477" s="42" t="s">
        <v>651</v>
      </c>
      <c r="D477" s="486" t="s">
        <v>231</v>
      </c>
      <c r="E477" s="422"/>
      <c r="F477" s="1"/>
      <c r="G477" s="7" t="s">
        <v>731</v>
      </c>
      <c r="J477" s="187"/>
    </row>
    <row r="478" spans="2:11" ht="76.5" customHeight="1" x14ac:dyDescent="0.4">
      <c r="B478" s="178"/>
      <c r="C478" s="42" t="s">
        <v>727</v>
      </c>
      <c r="D478" s="486" t="s">
        <v>688</v>
      </c>
      <c r="E478" s="422"/>
      <c r="F478" s="1"/>
      <c r="G478" s="7" t="s">
        <v>731</v>
      </c>
      <c r="J478" s="187"/>
    </row>
    <row r="479" spans="2:11" ht="76.5" customHeight="1" x14ac:dyDescent="0.4">
      <c r="B479" s="178"/>
      <c r="C479" s="42" t="s">
        <v>738</v>
      </c>
      <c r="D479" s="486" t="s">
        <v>736</v>
      </c>
      <c r="E479" s="422"/>
      <c r="F479" s="1"/>
      <c r="G479" s="7" t="s">
        <v>731</v>
      </c>
      <c r="J479" s="187"/>
    </row>
    <row r="480" spans="2:11" ht="76.5" customHeight="1" x14ac:dyDescent="0.4">
      <c r="B480" s="178"/>
      <c r="C480" s="42" t="s">
        <v>652</v>
      </c>
      <c r="D480" s="486" t="s">
        <v>136</v>
      </c>
      <c r="E480" s="422"/>
      <c r="F480" s="1"/>
      <c r="G480" s="7" t="s">
        <v>731</v>
      </c>
      <c r="J480" s="187"/>
    </row>
    <row r="481" spans="2:10" ht="76.5" customHeight="1" thickBot="1" x14ac:dyDescent="0.45">
      <c r="B481" s="178"/>
      <c r="C481" s="38" t="s">
        <v>653</v>
      </c>
      <c r="D481" s="498" t="s">
        <v>137</v>
      </c>
      <c r="E481" s="499"/>
      <c r="F481" s="1"/>
      <c r="G481" s="7" t="s">
        <v>731</v>
      </c>
      <c r="J481" s="187"/>
    </row>
    <row r="482" spans="2:10" ht="36" thickBot="1" x14ac:dyDescent="0.55000000000000004">
      <c r="B482" s="178"/>
      <c r="C482" s="45" t="s">
        <v>349</v>
      </c>
      <c r="D482" s="323"/>
      <c r="E482" s="323"/>
      <c r="F482" s="176"/>
      <c r="G482" s="156"/>
      <c r="J482" s="187"/>
    </row>
    <row r="483" spans="2:10" ht="60.75" customHeight="1" thickBot="1" x14ac:dyDescent="0.55000000000000004">
      <c r="B483" s="60">
        <v>53</v>
      </c>
      <c r="C483" s="40" t="s">
        <v>349</v>
      </c>
      <c r="D483" s="280" t="s">
        <v>35</v>
      </c>
      <c r="E483" s="273"/>
      <c r="F483" s="314"/>
      <c r="G483" s="274"/>
      <c r="J483" s="187"/>
    </row>
    <row r="484" spans="2:10" ht="45" customHeight="1" x14ac:dyDescent="0.4">
      <c r="B484" s="339"/>
      <c r="C484" s="120" t="s">
        <v>646</v>
      </c>
      <c r="D484" s="366" t="s">
        <v>71</v>
      </c>
      <c r="E484" s="482"/>
      <c r="F484" s="16">
        <f t="shared" ref="F484:F498" si="40">G484*100/120</f>
        <v>85675</v>
      </c>
      <c r="G484" s="118">
        <v>102810</v>
      </c>
      <c r="J484" s="187">
        <f t="shared" ref="J484:J528" si="41">G484+G484*15%</f>
        <v>118231.5</v>
      </c>
    </row>
    <row r="485" spans="2:10" ht="45" customHeight="1" x14ac:dyDescent="0.4">
      <c r="B485" s="340"/>
      <c r="C485" s="42" t="s">
        <v>647</v>
      </c>
      <c r="D485" s="496" t="s">
        <v>831</v>
      </c>
      <c r="E485" s="497"/>
      <c r="F485" s="18">
        <f t="shared" si="40"/>
        <v>105225</v>
      </c>
      <c r="G485" s="28">
        <v>126270</v>
      </c>
      <c r="J485" s="187">
        <f t="shared" si="41"/>
        <v>145210.5</v>
      </c>
    </row>
    <row r="486" spans="2:10" ht="45" customHeight="1" x14ac:dyDescent="0.4">
      <c r="B486" s="340"/>
      <c r="C486" s="42" t="s">
        <v>773</v>
      </c>
      <c r="D486" s="281" t="s">
        <v>752</v>
      </c>
      <c r="E486" s="283"/>
      <c r="F486" s="18">
        <f t="shared" ref="F486" si="42">G486*100/120</f>
        <v>142600</v>
      </c>
      <c r="G486" s="183">
        <v>171120</v>
      </c>
      <c r="J486" s="187">
        <f t="shared" si="41"/>
        <v>196788</v>
      </c>
    </row>
    <row r="487" spans="2:10" ht="45" customHeight="1" x14ac:dyDescent="0.4">
      <c r="B487" s="340"/>
      <c r="C487" s="42" t="s">
        <v>599</v>
      </c>
      <c r="D487" s="281" t="s">
        <v>99</v>
      </c>
      <c r="E487" s="481"/>
      <c r="F487" s="18">
        <f t="shared" si="40"/>
        <v>78775</v>
      </c>
      <c r="G487" s="183">
        <v>94530</v>
      </c>
      <c r="J487" s="187">
        <f t="shared" si="41"/>
        <v>108709.5</v>
      </c>
    </row>
    <row r="488" spans="2:10" ht="45" customHeight="1" x14ac:dyDescent="0.4">
      <c r="B488" s="340"/>
      <c r="C488" s="42" t="s">
        <v>570</v>
      </c>
      <c r="D488" s="281" t="s">
        <v>204</v>
      </c>
      <c r="E488" s="481"/>
      <c r="F488" s="18">
        <f t="shared" si="40"/>
        <v>78775</v>
      </c>
      <c r="G488" s="183">
        <v>94530</v>
      </c>
      <c r="J488" s="187">
        <f t="shared" si="41"/>
        <v>108709.5</v>
      </c>
    </row>
    <row r="489" spans="2:10" ht="45" customHeight="1" x14ac:dyDescent="0.4">
      <c r="B489" s="340"/>
      <c r="C489" s="42" t="s">
        <v>571</v>
      </c>
      <c r="D489" s="281" t="s">
        <v>832</v>
      </c>
      <c r="E489" s="283"/>
      <c r="F489" s="18">
        <f t="shared" si="40"/>
        <v>128800</v>
      </c>
      <c r="G489" s="183">
        <v>154560</v>
      </c>
      <c r="J489" s="187">
        <f t="shared" si="41"/>
        <v>177744</v>
      </c>
    </row>
    <row r="490" spans="2:10" ht="45" customHeight="1" x14ac:dyDescent="0.4">
      <c r="B490" s="340"/>
      <c r="C490" s="42" t="s">
        <v>572</v>
      </c>
      <c r="D490" s="281" t="s">
        <v>833</v>
      </c>
      <c r="E490" s="307"/>
      <c r="F490" s="18">
        <f t="shared" si="40"/>
        <v>198375</v>
      </c>
      <c r="G490" s="28">
        <v>238050</v>
      </c>
      <c r="J490" s="187">
        <f t="shared" si="41"/>
        <v>273757.5</v>
      </c>
    </row>
    <row r="491" spans="2:10" ht="45" customHeight="1" x14ac:dyDescent="0.4">
      <c r="B491" s="340"/>
      <c r="C491" s="42" t="s">
        <v>573</v>
      </c>
      <c r="D491" s="281" t="s">
        <v>190</v>
      </c>
      <c r="E491" s="283"/>
      <c r="F491" s="18">
        <f t="shared" si="40"/>
        <v>83950</v>
      </c>
      <c r="G491" s="28">
        <v>100740</v>
      </c>
      <c r="J491" s="187">
        <f t="shared" si="41"/>
        <v>115851</v>
      </c>
    </row>
    <row r="492" spans="2:10" ht="45" customHeight="1" x14ac:dyDescent="0.4">
      <c r="B492" s="340"/>
      <c r="C492" s="42" t="s">
        <v>574</v>
      </c>
      <c r="D492" s="281" t="s">
        <v>191</v>
      </c>
      <c r="E492" s="283"/>
      <c r="F492" s="18">
        <f t="shared" si="40"/>
        <v>98325</v>
      </c>
      <c r="G492" s="183">
        <v>117990</v>
      </c>
      <c r="J492" s="187">
        <f t="shared" si="41"/>
        <v>135688.5</v>
      </c>
    </row>
    <row r="493" spans="2:10" ht="45" customHeight="1" x14ac:dyDescent="0.4">
      <c r="B493" s="340"/>
      <c r="C493" s="42" t="s">
        <v>575</v>
      </c>
      <c r="D493" s="281" t="s">
        <v>192</v>
      </c>
      <c r="E493" s="283"/>
      <c r="F493" s="18">
        <f t="shared" si="40"/>
        <v>105225</v>
      </c>
      <c r="G493" s="183">
        <v>126270</v>
      </c>
      <c r="J493" s="187">
        <f t="shared" si="41"/>
        <v>145210.5</v>
      </c>
    </row>
    <row r="494" spans="2:10" ht="45" customHeight="1" x14ac:dyDescent="0.4">
      <c r="B494" s="340"/>
      <c r="C494" s="42" t="s">
        <v>576</v>
      </c>
      <c r="D494" s="281" t="s">
        <v>197</v>
      </c>
      <c r="E494" s="283"/>
      <c r="F494" s="18">
        <f t="shared" si="40"/>
        <v>117300</v>
      </c>
      <c r="G494" s="183">
        <v>140760</v>
      </c>
      <c r="J494" s="187">
        <f t="shared" si="41"/>
        <v>161874</v>
      </c>
    </row>
    <row r="495" spans="2:10" ht="45" customHeight="1" x14ac:dyDescent="0.4">
      <c r="B495" s="340"/>
      <c r="C495" s="42" t="s">
        <v>577</v>
      </c>
      <c r="D495" s="281" t="s">
        <v>193</v>
      </c>
      <c r="E495" s="283"/>
      <c r="F495" s="18">
        <f t="shared" si="40"/>
        <v>97750</v>
      </c>
      <c r="G495" s="183">
        <v>117300</v>
      </c>
      <c r="J495" s="187">
        <f t="shared" si="41"/>
        <v>134895</v>
      </c>
    </row>
    <row r="496" spans="2:10" ht="45" customHeight="1" x14ac:dyDescent="0.4">
      <c r="B496" s="340"/>
      <c r="C496" s="42" t="s">
        <v>578</v>
      </c>
      <c r="D496" s="281" t="s">
        <v>194</v>
      </c>
      <c r="E496" s="283"/>
      <c r="F496" s="18">
        <f t="shared" si="40"/>
        <v>105225</v>
      </c>
      <c r="G496" s="183">
        <v>126270</v>
      </c>
      <c r="J496" s="187">
        <f t="shared" si="41"/>
        <v>145210.5</v>
      </c>
    </row>
    <row r="497" spans="2:10" ht="45" customHeight="1" x14ac:dyDescent="0.4">
      <c r="B497" s="340"/>
      <c r="C497" s="42" t="s">
        <v>579</v>
      </c>
      <c r="D497" s="281" t="s">
        <v>195</v>
      </c>
      <c r="E497" s="283"/>
      <c r="F497" s="18">
        <f t="shared" si="40"/>
        <v>117300</v>
      </c>
      <c r="G497" s="183">
        <v>140760</v>
      </c>
      <c r="J497" s="187">
        <f t="shared" si="41"/>
        <v>161874</v>
      </c>
    </row>
    <row r="498" spans="2:10" ht="45" customHeight="1" thickBot="1" x14ac:dyDescent="0.45">
      <c r="B498" s="340"/>
      <c r="C498" s="38" t="s">
        <v>580</v>
      </c>
      <c r="D498" s="284" t="s">
        <v>196</v>
      </c>
      <c r="E498" s="285"/>
      <c r="F498" s="157">
        <f t="shared" si="40"/>
        <v>133975</v>
      </c>
      <c r="G498" s="213">
        <v>160770</v>
      </c>
      <c r="J498" s="187">
        <f t="shared" si="41"/>
        <v>184885.5</v>
      </c>
    </row>
    <row r="499" spans="2:10" ht="36" thickBot="1" x14ac:dyDescent="0.55000000000000004">
      <c r="B499" s="343"/>
      <c r="C499" s="82" t="s">
        <v>349</v>
      </c>
      <c r="D499" s="293"/>
      <c r="E499" s="294"/>
      <c r="F499" s="295"/>
      <c r="G499" s="296"/>
      <c r="J499" s="187"/>
    </row>
    <row r="500" spans="2:10" ht="68.25" customHeight="1" thickBot="1" x14ac:dyDescent="0.55000000000000004">
      <c r="B500" s="60">
        <v>54</v>
      </c>
      <c r="C500" s="41" t="s">
        <v>349</v>
      </c>
      <c r="D500" s="370" t="s">
        <v>182</v>
      </c>
      <c r="E500" s="371"/>
      <c r="F500" s="371"/>
      <c r="G500" s="372"/>
      <c r="J500" s="187"/>
    </row>
    <row r="501" spans="2:10" ht="45" customHeight="1" x14ac:dyDescent="0.4">
      <c r="B501" s="339"/>
      <c r="C501" s="63" t="s">
        <v>581</v>
      </c>
      <c r="D501" s="366" t="s">
        <v>175</v>
      </c>
      <c r="E501" s="367"/>
      <c r="F501" s="1">
        <f t="shared" ref="F501:F525" si="43">G501*100/120</f>
        <v>21045</v>
      </c>
      <c r="G501" s="26">
        <v>25254</v>
      </c>
      <c r="J501" s="187">
        <f t="shared" si="41"/>
        <v>29042.1</v>
      </c>
    </row>
    <row r="502" spans="2:10" ht="45" customHeight="1" x14ac:dyDescent="0.4">
      <c r="B502" s="340"/>
      <c r="C502" s="42" t="s">
        <v>582</v>
      </c>
      <c r="D502" s="291" t="s">
        <v>264</v>
      </c>
      <c r="E502" s="292"/>
      <c r="F502" s="158">
        <f t="shared" si="43"/>
        <v>25300</v>
      </c>
      <c r="G502" s="159">
        <v>30360</v>
      </c>
      <c r="J502" s="187">
        <f t="shared" si="41"/>
        <v>34914</v>
      </c>
    </row>
    <row r="503" spans="2:10" ht="45" customHeight="1" x14ac:dyDescent="0.4">
      <c r="B503" s="340"/>
      <c r="C503" s="42" t="s">
        <v>583</v>
      </c>
      <c r="D503" s="281" t="s">
        <v>176</v>
      </c>
      <c r="E503" s="282"/>
      <c r="F503" s="1">
        <f t="shared" si="43"/>
        <v>50025</v>
      </c>
      <c r="G503" s="7">
        <v>60030</v>
      </c>
      <c r="J503" s="187">
        <f t="shared" si="41"/>
        <v>69034.5</v>
      </c>
    </row>
    <row r="504" spans="2:10" ht="45" customHeight="1" x14ac:dyDescent="0.4">
      <c r="B504" s="340"/>
      <c r="C504" s="42" t="s">
        <v>584</v>
      </c>
      <c r="D504" s="281" t="s">
        <v>177</v>
      </c>
      <c r="E504" s="282"/>
      <c r="F504" s="1">
        <f t="shared" si="43"/>
        <v>21045</v>
      </c>
      <c r="G504" s="26">
        <v>25254</v>
      </c>
      <c r="J504" s="187">
        <f t="shared" si="41"/>
        <v>29042.1</v>
      </c>
    </row>
    <row r="505" spans="2:10" ht="45" customHeight="1" x14ac:dyDescent="0.4">
      <c r="B505" s="340"/>
      <c r="C505" s="42" t="s">
        <v>585</v>
      </c>
      <c r="D505" s="291" t="s">
        <v>265</v>
      </c>
      <c r="E505" s="292"/>
      <c r="F505" s="1">
        <f t="shared" si="43"/>
        <v>25300</v>
      </c>
      <c r="G505" s="170">
        <v>30360</v>
      </c>
      <c r="J505" s="187">
        <f t="shared" si="41"/>
        <v>34914</v>
      </c>
    </row>
    <row r="506" spans="2:10" ht="45" customHeight="1" x14ac:dyDescent="0.4">
      <c r="B506" s="340"/>
      <c r="C506" s="42" t="s">
        <v>586</v>
      </c>
      <c r="D506" s="281" t="s">
        <v>178</v>
      </c>
      <c r="E506" s="282"/>
      <c r="F506" s="1">
        <f t="shared" si="43"/>
        <v>50025</v>
      </c>
      <c r="G506" s="7">
        <v>60030</v>
      </c>
      <c r="J506" s="187">
        <f t="shared" si="41"/>
        <v>69034.5</v>
      </c>
    </row>
    <row r="507" spans="2:10" ht="45" customHeight="1" x14ac:dyDescent="0.4">
      <c r="B507" s="340"/>
      <c r="C507" s="42" t="s">
        <v>606</v>
      </c>
      <c r="D507" s="281" t="s">
        <v>2</v>
      </c>
      <c r="E507" s="282"/>
      <c r="F507" s="1">
        <f t="shared" si="43"/>
        <v>50025</v>
      </c>
      <c r="G507" s="160">
        <v>60030</v>
      </c>
      <c r="J507" s="187">
        <f t="shared" si="41"/>
        <v>69034.5</v>
      </c>
    </row>
    <row r="508" spans="2:10" ht="45" customHeight="1" x14ac:dyDescent="0.4">
      <c r="B508" s="340"/>
      <c r="C508" s="42" t="s">
        <v>607</v>
      </c>
      <c r="D508" s="281" t="s">
        <v>1</v>
      </c>
      <c r="E508" s="282"/>
      <c r="F508" s="1">
        <f t="shared" si="43"/>
        <v>50025</v>
      </c>
      <c r="G508" s="170">
        <v>60030</v>
      </c>
      <c r="J508" s="187">
        <f t="shared" si="41"/>
        <v>69034.5</v>
      </c>
    </row>
    <row r="509" spans="2:10" ht="45" customHeight="1" x14ac:dyDescent="0.4">
      <c r="B509" s="340"/>
      <c r="C509" s="42" t="s">
        <v>587</v>
      </c>
      <c r="D509" s="281" t="s">
        <v>205</v>
      </c>
      <c r="E509" s="282"/>
      <c r="F509" s="1">
        <f t="shared" si="43"/>
        <v>16675</v>
      </c>
      <c r="G509" s="7">
        <v>20010</v>
      </c>
      <c r="J509" s="187">
        <f t="shared" si="41"/>
        <v>23011.5</v>
      </c>
    </row>
    <row r="510" spans="2:10" ht="45" customHeight="1" x14ac:dyDescent="0.4">
      <c r="B510" s="340"/>
      <c r="C510" s="42" t="s">
        <v>588</v>
      </c>
      <c r="D510" s="281" t="s">
        <v>233</v>
      </c>
      <c r="E510" s="297"/>
      <c r="F510" s="1">
        <f>G510*100/120</f>
        <v>42550</v>
      </c>
      <c r="G510" s="7">
        <v>51060</v>
      </c>
      <c r="J510" s="187">
        <f t="shared" si="41"/>
        <v>58719</v>
      </c>
    </row>
    <row r="511" spans="2:10" ht="45" customHeight="1" x14ac:dyDescent="0.4">
      <c r="B511" s="340"/>
      <c r="C511" s="42" t="s">
        <v>602</v>
      </c>
      <c r="D511" s="281" t="s">
        <v>4</v>
      </c>
      <c r="E511" s="282"/>
      <c r="F511" s="1">
        <f t="shared" si="43"/>
        <v>16675</v>
      </c>
      <c r="G511" s="7">
        <v>20010</v>
      </c>
      <c r="J511" s="187">
        <f t="shared" si="41"/>
        <v>23011.5</v>
      </c>
    </row>
    <row r="512" spans="2:10" ht="45" customHeight="1" x14ac:dyDescent="0.4">
      <c r="B512" s="340"/>
      <c r="C512" s="42" t="s">
        <v>603</v>
      </c>
      <c r="D512" s="281" t="s">
        <v>3</v>
      </c>
      <c r="E512" s="282"/>
      <c r="F512" s="1">
        <f>G512*100/120</f>
        <v>16675</v>
      </c>
      <c r="G512" s="7">
        <v>20010</v>
      </c>
      <c r="J512" s="187">
        <f t="shared" si="41"/>
        <v>23011.5</v>
      </c>
    </row>
    <row r="513" spans="2:10" ht="45" customHeight="1" x14ac:dyDescent="0.4">
      <c r="B513" s="340"/>
      <c r="C513" s="42" t="s">
        <v>604</v>
      </c>
      <c r="D513" s="281" t="s">
        <v>41</v>
      </c>
      <c r="E513" s="282"/>
      <c r="F513" s="1">
        <f t="shared" si="43"/>
        <v>6900</v>
      </c>
      <c r="G513" s="7">
        <v>8280</v>
      </c>
      <c r="J513" s="187">
        <f t="shared" si="41"/>
        <v>9522</v>
      </c>
    </row>
    <row r="514" spans="2:10" ht="45" customHeight="1" x14ac:dyDescent="0.4">
      <c r="B514" s="340"/>
      <c r="C514" s="42" t="s">
        <v>589</v>
      </c>
      <c r="D514" s="281" t="s">
        <v>180</v>
      </c>
      <c r="E514" s="282"/>
      <c r="F514" s="1">
        <f t="shared" si="43"/>
        <v>6900</v>
      </c>
      <c r="G514" s="7">
        <v>8280</v>
      </c>
      <c r="J514" s="187">
        <f t="shared" si="41"/>
        <v>9522</v>
      </c>
    </row>
    <row r="515" spans="2:10" ht="45" customHeight="1" x14ac:dyDescent="0.4">
      <c r="B515" s="340"/>
      <c r="C515" s="42" t="s">
        <v>830</v>
      </c>
      <c r="D515" s="281" t="s">
        <v>747</v>
      </c>
      <c r="E515" s="282"/>
      <c r="F515" s="1">
        <f t="shared" si="43"/>
        <v>33925</v>
      </c>
      <c r="G515" s="7">
        <v>40710</v>
      </c>
      <c r="J515" s="187">
        <f t="shared" si="41"/>
        <v>46816.5</v>
      </c>
    </row>
    <row r="516" spans="2:10" ht="45" customHeight="1" x14ac:dyDescent="0.4">
      <c r="B516" s="340"/>
      <c r="C516" s="42" t="s">
        <v>605</v>
      </c>
      <c r="D516" s="287" t="s">
        <v>50</v>
      </c>
      <c r="E516" s="288"/>
      <c r="F516" s="1">
        <f t="shared" si="43"/>
        <v>37950</v>
      </c>
      <c r="G516" s="7">
        <v>45540</v>
      </c>
      <c r="J516" s="187">
        <f t="shared" si="41"/>
        <v>52371</v>
      </c>
    </row>
    <row r="517" spans="2:10" ht="45" customHeight="1" x14ac:dyDescent="0.4">
      <c r="B517" s="340"/>
      <c r="C517" s="42" t="s">
        <v>590</v>
      </c>
      <c r="D517" s="281" t="s">
        <v>179</v>
      </c>
      <c r="E517" s="282"/>
      <c r="F517" s="1">
        <f t="shared" si="43"/>
        <v>9027.5</v>
      </c>
      <c r="G517" s="7">
        <v>10833</v>
      </c>
      <c r="J517" s="187">
        <f t="shared" si="41"/>
        <v>12457.95</v>
      </c>
    </row>
    <row r="518" spans="2:10" ht="45" customHeight="1" x14ac:dyDescent="0.4">
      <c r="B518" s="340"/>
      <c r="C518" s="42" t="s">
        <v>601</v>
      </c>
      <c r="D518" s="281" t="s">
        <v>30</v>
      </c>
      <c r="E518" s="282"/>
      <c r="F518" s="1">
        <f t="shared" si="43"/>
        <v>5750</v>
      </c>
      <c r="G518" s="7">
        <v>6900</v>
      </c>
      <c r="J518" s="187">
        <f t="shared" si="41"/>
        <v>7935</v>
      </c>
    </row>
    <row r="519" spans="2:10" ht="45" customHeight="1" x14ac:dyDescent="0.4">
      <c r="B519" s="340"/>
      <c r="C519" s="42" t="s">
        <v>591</v>
      </c>
      <c r="D519" s="291" t="s">
        <v>266</v>
      </c>
      <c r="E519" s="297"/>
      <c r="F519" s="158">
        <f>G519*100/120</f>
        <v>66700</v>
      </c>
      <c r="G519" s="161">
        <v>80040</v>
      </c>
      <c r="J519" s="187">
        <f t="shared" si="41"/>
        <v>92046</v>
      </c>
    </row>
    <row r="520" spans="2:10" ht="45" customHeight="1" x14ac:dyDescent="0.4">
      <c r="B520" s="340"/>
      <c r="C520" s="42" t="s">
        <v>592</v>
      </c>
      <c r="D520" s="281" t="s">
        <v>127</v>
      </c>
      <c r="E520" s="297"/>
      <c r="F520" s="1">
        <f t="shared" si="43"/>
        <v>21045</v>
      </c>
      <c r="G520" s="123">
        <v>25254</v>
      </c>
      <c r="J520" s="187">
        <f t="shared" si="41"/>
        <v>29042.1</v>
      </c>
    </row>
    <row r="521" spans="2:10" ht="45" customHeight="1" x14ac:dyDescent="0.4">
      <c r="B521" s="340"/>
      <c r="C521" s="42" t="s">
        <v>593</v>
      </c>
      <c r="D521" s="281" t="s">
        <v>213</v>
      </c>
      <c r="E521" s="282"/>
      <c r="F521" s="1">
        <f t="shared" si="43"/>
        <v>9027.5</v>
      </c>
      <c r="G521" s="123">
        <v>10833</v>
      </c>
      <c r="J521" s="187">
        <f t="shared" si="41"/>
        <v>12457.95</v>
      </c>
    </row>
    <row r="522" spans="2:10" ht="45" customHeight="1" x14ac:dyDescent="0.4">
      <c r="B522" s="340"/>
      <c r="C522" s="42" t="s">
        <v>594</v>
      </c>
      <c r="D522" s="281" t="s">
        <v>138</v>
      </c>
      <c r="E522" s="282"/>
      <c r="F522" s="1">
        <f t="shared" si="43"/>
        <v>6900</v>
      </c>
      <c r="G522" s="7">
        <v>8280</v>
      </c>
      <c r="J522" s="187">
        <f t="shared" si="41"/>
        <v>9522</v>
      </c>
    </row>
    <row r="523" spans="2:10" ht="45" customHeight="1" x14ac:dyDescent="0.4">
      <c r="B523" s="340"/>
      <c r="C523" s="42" t="s">
        <v>595</v>
      </c>
      <c r="D523" s="281" t="s">
        <v>198</v>
      </c>
      <c r="E523" s="282"/>
      <c r="F523" s="1">
        <f>G523*100/120</f>
        <v>13800</v>
      </c>
      <c r="G523" s="43">
        <v>16560</v>
      </c>
      <c r="J523" s="187">
        <f t="shared" si="41"/>
        <v>19044</v>
      </c>
    </row>
    <row r="524" spans="2:10" ht="45" customHeight="1" x14ac:dyDescent="0.4">
      <c r="B524" s="340"/>
      <c r="C524" s="42" t="s">
        <v>596</v>
      </c>
      <c r="D524" s="281" t="s">
        <v>214</v>
      </c>
      <c r="E524" s="282"/>
      <c r="F524" s="1">
        <f t="shared" si="43"/>
        <v>5607.5</v>
      </c>
      <c r="G524" s="43">
        <v>6729</v>
      </c>
      <c r="J524" s="187">
        <f t="shared" si="41"/>
        <v>7738.35</v>
      </c>
    </row>
    <row r="525" spans="2:10" ht="45" customHeight="1" x14ac:dyDescent="0.4">
      <c r="B525" s="340"/>
      <c r="C525" s="42" t="s">
        <v>597</v>
      </c>
      <c r="D525" s="171" t="s">
        <v>234</v>
      </c>
      <c r="E525" s="172"/>
      <c r="F525" s="1">
        <f t="shared" si="43"/>
        <v>3220</v>
      </c>
      <c r="G525" s="43">
        <v>3864</v>
      </c>
      <c r="J525" s="187">
        <f t="shared" si="41"/>
        <v>4443.6000000000004</v>
      </c>
    </row>
    <row r="526" spans="2:10" ht="45" customHeight="1" thickBot="1" x14ac:dyDescent="0.45">
      <c r="B526" s="340"/>
      <c r="C526" s="38" t="s">
        <v>598</v>
      </c>
      <c r="D526" s="284" t="s">
        <v>219</v>
      </c>
      <c r="E526" s="286"/>
      <c r="F526" s="114">
        <f>G526*100/120</f>
        <v>1150</v>
      </c>
      <c r="G526" s="27">
        <v>1380</v>
      </c>
      <c r="J526" s="187">
        <f t="shared" si="41"/>
        <v>1587</v>
      </c>
    </row>
    <row r="527" spans="2:10" ht="66" customHeight="1" thickBot="1" x14ac:dyDescent="0.55000000000000004">
      <c r="B527" s="60">
        <v>55</v>
      </c>
      <c r="C527" s="41" t="s">
        <v>349</v>
      </c>
      <c r="D527" s="280" t="s">
        <v>36</v>
      </c>
      <c r="E527" s="273"/>
      <c r="F527" s="273"/>
      <c r="G527" s="274"/>
      <c r="J527" s="187"/>
    </row>
    <row r="528" spans="2:10" s="48" customFormat="1" ht="45" customHeight="1" thickBot="1" x14ac:dyDescent="0.6">
      <c r="B528" s="174"/>
      <c r="C528" s="116" t="s">
        <v>600</v>
      </c>
      <c r="D528" s="289" t="s">
        <v>37</v>
      </c>
      <c r="E528" s="290"/>
      <c r="F528" s="199">
        <f>G528*100/120</f>
        <v>22425</v>
      </c>
      <c r="G528" s="200">
        <v>26910</v>
      </c>
      <c r="J528" s="187">
        <f t="shared" si="41"/>
        <v>30946.5</v>
      </c>
    </row>
    <row r="529" spans="2:10" s="48" customFormat="1" ht="63.75" customHeight="1" thickBot="1" x14ac:dyDescent="0.6">
      <c r="B529" s="174">
        <v>56</v>
      </c>
      <c r="C529" s="302" t="s">
        <v>867</v>
      </c>
      <c r="D529" s="303"/>
      <c r="E529" s="303"/>
      <c r="F529" s="303"/>
      <c r="G529" s="304"/>
      <c r="J529" s="187"/>
    </row>
    <row r="530" spans="2:10" s="48" customFormat="1" ht="45" customHeight="1" x14ac:dyDescent="0.55000000000000004">
      <c r="B530" s="184"/>
      <c r="C530" s="201" t="s">
        <v>885</v>
      </c>
      <c r="D530" s="276" t="s">
        <v>866</v>
      </c>
      <c r="E530" s="277"/>
      <c r="F530" s="202">
        <f>G530*100/120</f>
        <v>120750</v>
      </c>
      <c r="G530" s="203">
        <v>144900</v>
      </c>
      <c r="J530" s="187"/>
    </row>
    <row r="531" spans="2:10" s="48" customFormat="1" ht="45" customHeight="1" x14ac:dyDescent="0.55000000000000004">
      <c r="B531" s="178"/>
      <c r="C531" s="196" t="s">
        <v>886</v>
      </c>
      <c r="D531" s="278" t="s">
        <v>868</v>
      </c>
      <c r="E531" s="279"/>
      <c r="F531" s="204">
        <f t="shared" ref="F531:F533" si="44">G531*100/120</f>
        <v>160425</v>
      </c>
      <c r="G531" s="205">
        <v>192510</v>
      </c>
      <c r="J531" s="187"/>
    </row>
    <row r="532" spans="2:10" s="48" customFormat="1" ht="45" customHeight="1" x14ac:dyDescent="0.55000000000000004">
      <c r="B532" s="178"/>
      <c r="C532" s="196" t="s">
        <v>887</v>
      </c>
      <c r="D532" s="278" t="s">
        <v>869</v>
      </c>
      <c r="E532" s="279"/>
      <c r="F532" s="204">
        <f t="shared" si="44"/>
        <v>205150</v>
      </c>
      <c r="G532" s="205">
        <v>246180</v>
      </c>
      <c r="J532" s="187"/>
    </row>
    <row r="533" spans="2:10" s="48" customFormat="1" ht="42.75" thickBot="1" x14ac:dyDescent="0.6">
      <c r="B533" s="182"/>
      <c r="C533" s="206" t="s">
        <v>888</v>
      </c>
      <c r="D533" s="315" t="s">
        <v>870</v>
      </c>
      <c r="E533" s="316"/>
      <c r="F533" s="207">
        <f t="shared" si="44"/>
        <v>383725</v>
      </c>
      <c r="G533" s="208">
        <v>460470</v>
      </c>
      <c r="J533" s="187"/>
    </row>
    <row r="534" spans="2:10" s="48" customFormat="1" ht="42.75" customHeight="1" x14ac:dyDescent="0.55000000000000004">
      <c r="B534" s="162"/>
      <c r="C534" s="163" t="s">
        <v>349</v>
      </c>
      <c r="F534" s="162"/>
      <c r="G534" s="162"/>
      <c r="J534" s="188"/>
    </row>
    <row r="535" spans="2:10" s="48" customFormat="1" ht="42" x14ac:dyDescent="0.55000000000000004">
      <c r="B535" s="162"/>
      <c r="C535" s="163" t="s">
        <v>349</v>
      </c>
      <c r="F535" s="162"/>
      <c r="G535" s="162"/>
      <c r="J535" s="188"/>
    </row>
    <row r="536" spans="2:10" s="48" customFormat="1" ht="42.75" customHeight="1" x14ac:dyDescent="0.55000000000000004">
      <c r="B536" s="162"/>
      <c r="C536" s="163" t="s">
        <v>349</v>
      </c>
      <c r="F536" s="162"/>
      <c r="G536" s="162"/>
      <c r="J536" s="188"/>
    </row>
    <row r="537" spans="2:10" s="48" customFormat="1" ht="42" x14ac:dyDescent="0.55000000000000004">
      <c r="B537" s="162"/>
      <c r="C537" s="163" t="s">
        <v>349</v>
      </c>
      <c r="F537" s="162"/>
      <c r="G537" s="162"/>
      <c r="J537" s="188"/>
    </row>
    <row r="538" spans="2:10" s="48" customFormat="1" ht="42.75" customHeight="1" x14ac:dyDescent="0.55000000000000004">
      <c r="B538" s="162"/>
      <c r="C538" s="163" t="s">
        <v>349</v>
      </c>
      <c r="F538" s="162"/>
      <c r="G538" s="162"/>
      <c r="J538" s="188"/>
    </row>
    <row r="539" spans="2:10" s="48" customFormat="1" ht="42.75" customHeight="1" x14ac:dyDescent="0.55000000000000004">
      <c r="B539" s="162"/>
      <c r="C539" s="163" t="s">
        <v>349</v>
      </c>
      <c r="F539" s="162"/>
      <c r="G539" s="162"/>
      <c r="J539" s="188"/>
    </row>
    <row r="540" spans="2:10" s="48" customFormat="1" ht="49.5" customHeight="1" x14ac:dyDescent="0.55000000000000004">
      <c r="B540" s="162"/>
      <c r="C540" s="163" t="s">
        <v>349</v>
      </c>
      <c r="F540" s="162"/>
      <c r="G540" s="162"/>
      <c r="J540" s="188"/>
    </row>
    <row r="541" spans="2:10" s="48" customFormat="1" ht="42" x14ac:dyDescent="0.55000000000000004">
      <c r="B541" s="162"/>
      <c r="C541" s="163" t="s">
        <v>349</v>
      </c>
      <c r="F541" s="162"/>
      <c r="G541" s="162"/>
      <c r="J541" s="188"/>
    </row>
    <row r="542" spans="2:10" s="48" customFormat="1" ht="42.75" customHeight="1" x14ac:dyDescent="0.55000000000000004">
      <c r="B542" s="162"/>
      <c r="C542" s="163" t="s">
        <v>349</v>
      </c>
      <c r="F542" s="162"/>
      <c r="G542" s="162"/>
      <c r="J542" s="188"/>
    </row>
    <row r="543" spans="2:10" s="48" customFormat="1" ht="42.75" customHeight="1" x14ac:dyDescent="0.55000000000000004">
      <c r="B543" s="162"/>
      <c r="C543" s="163" t="s">
        <v>349</v>
      </c>
      <c r="F543" s="162"/>
      <c r="G543" s="162"/>
      <c r="J543" s="188"/>
    </row>
    <row r="544" spans="2:10" s="48" customFormat="1" ht="42" x14ac:dyDescent="0.55000000000000004">
      <c r="B544" s="162"/>
      <c r="C544" s="163" t="s">
        <v>349</v>
      </c>
      <c r="F544" s="162"/>
      <c r="G544" s="162"/>
      <c r="J544" s="188"/>
    </row>
    <row r="545" spans="2:10" s="48" customFormat="1" ht="42" x14ac:dyDescent="0.55000000000000004">
      <c r="B545" s="162"/>
      <c r="C545" s="163" t="s">
        <v>349</v>
      </c>
      <c r="F545" s="162"/>
      <c r="G545" s="162"/>
      <c r="J545" s="188"/>
    </row>
    <row r="546" spans="2:10" s="48" customFormat="1" ht="75" customHeight="1" x14ac:dyDescent="0.55000000000000004">
      <c r="B546" s="162"/>
      <c r="C546" s="163" t="s">
        <v>349</v>
      </c>
      <c r="F546" s="162"/>
      <c r="G546" s="162"/>
      <c r="J546" s="188"/>
    </row>
    <row r="547" spans="2:10" s="48" customFormat="1" ht="42" x14ac:dyDescent="0.55000000000000004">
      <c r="B547" s="162"/>
      <c r="C547" s="163" t="s">
        <v>349</v>
      </c>
      <c r="F547" s="162"/>
      <c r="G547" s="162"/>
      <c r="J547" s="188"/>
    </row>
    <row r="548" spans="2:10" s="48" customFormat="1" ht="72" customHeight="1" x14ac:dyDescent="0.55000000000000004">
      <c r="B548" s="162"/>
      <c r="C548" s="163" t="s">
        <v>349</v>
      </c>
      <c r="F548" s="162"/>
      <c r="G548" s="162"/>
      <c r="J548" s="188"/>
    </row>
    <row r="549" spans="2:10" s="48" customFormat="1" ht="51" customHeight="1" x14ac:dyDescent="0.55000000000000004">
      <c r="B549" s="162"/>
      <c r="C549" s="163" t="s">
        <v>349</v>
      </c>
      <c r="F549" s="162"/>
      <c r="G549" s="162"/>
      <c r="J549" s="188"/>
    </row>
    <row r="550" spans="2:10" s="48" customFormat="1" ht="72" customHeight="1" x14ac:dyDescent="0.55000000000000004">
      <c r="B550" s="162"/>
      <c r="C550" s="163" t="s">
        <v>349</v>
      </c>
      <c r="F550" s="162"/>
      <c r="G550" s="162"/>
      <c r="J550" s="188"/>
    </row>
    <row r="551" spans="2:10" s="48" customFormat="1" ht="42" x14ac:dyDescent="0.55000000000000004">
      <c r="B551" s="162"/>
      <c r="C551" s="163" t="s">
        <v>349</v>
      </c>
      <c r="F551" s="162"/>
      <c r="G551" s="162"/>
      <c r="J551" s="188"/>
    </row>
    <row r="552" spans="2:10" s="48" customFormat="1" ht="42" x14ac:dyDescent="0.55000000000000004">
      <c r="B552" s="162"/>
      <c r="C552" s="163" t="s">
        <v>349</v>
      </c>
      <c r="F552" s="162"/>
      <c r="G552" s="162"/>
      <c r="J552" s="188"/>
    </row>
    <row r="553" spans="2:10" s="48" customFormat="1" ht="42" x14ac:dyDescent="0.55000000000000004">
      <c r="B553" s="162"/>
      <c r="C553" s="163" t="s">
        <v>349</v>
      </c>
      <c r="F553" s="162"/>
      <c r="G553" s="162"/>
      <c r="J553" s="188"/>
    </row>
    <row r="554" spans="2:10" s="48" customFormat="1" ht="64.5" customHeight="1" x14ac:dyDescent="0.55000000000000004">
      <c r="B554" s="162"/>
      <c r="C554" s="163" t="s">
        <v>349</v>
      </c>
      <c r="F554" s="162"/>
      <c r="G554" s="162"/>
      <c r="J554" s="188"/>
    </row>
    <row r="555" spans="2:10" s="48" customFormat="1" ht="42" x14ac:dyDescent="0.55000000000000004">
      <c r="B555" s="162"/>
      <c r="C555" s="163" t="s">
        <v>349</v>
      </c>
      <c r="F555" s="162"/>
      <c r="G555" s="162"/>
      <c r="J555" s="188"/>
    </row>
    <row r="556" spans="2:10" s="48" customFormat="1" ht="68.25" customHeight="1" x14ac:dyDescent="0.55000000000000004">
      <c r="B556" s="162"/>
      <c r="C556" s="163" t="s">
        <v>349</v>
      </c>
      <c r="F556" s="162"/>
      <c r="G556" s="162"/>
      <c r="J556" s="188"/>
    </row>
    <row r="557" spans="2:10" s="48" customFormat="1" ht="38.25" customHeight="1" x14ac:dyDescent="0.55000000000000004">
      <c r="B557" s="162"/>
      <c r="C557" s="163" t="s">
        <v>349</v>
      </c>
      <c r="F557" s="162"/>
      <c r="G557" s="162"/>
      <c r="J557" s="188"/>
    </row>
    <row r="558" spans="2:10" s="48" customFormat="1" ht="78.75" customHeight="1" x14ac:dyDescent="0.55000000000000004">
      <c r="B558" s="162"/>
      <c r="C558" s="163" t="s">
        <v>349</v>
      </c>
      <c r="F558" s="162"/>
      <c r="G558" s="162"/>
      <c r="J558" s="188"/>
    </row>
    <row r="559" spans="2:10" s="48" customFormat="1" ht="42" x14ac:dyDescent="0.55000000000000004">
      <c r="B559" s="162"/>
      <c r="C559" s="163" t="s">
        <v>349</v>
      </c>
      <c r="F559" s="162"/>
      <c r="G559" s="162"/>
      <c r="J559" s="188"/>
    </row>
    <row r="560" spans="2:10" ht="42" x14ac:dyDescent="0.55000000000000004">
      <c r="B560" s="162"/>
      <c r="C560" s="163" t="s">
        <v>349</v>
      </c>
      <c r="D560" s="48"/>
      <c r="E560" s="48"/>
      <c r="F560" s="162"/>
      <c r="G560" s="162"/>
    </row>
    <row r="561" spans="2:7" ht="42" x14ac:dyDescent="0.55000000000000004">
      <c r="B561" s="162"/>
      <c r="C561" s="163" t="s">
        <v>349</v>
      </c>
      <c r="D561" s="48"/>
      <c r="E561" s="48"/>
      <c r="F561" s="162"/>
      <c r="G561" s="162"/>
    </row>
    <row r="562" spans="2:7" x14ac:dyDescent="0.5">
      <c r="C562" s="50" t="s">
        <v>349</v>
      </c>
    </row>
    <row r="563" spans="2:7" x14ac:dyDescent="0.5">
      <c r="C563" s="50" t="s">
        <v>349</v>
      </c>
    </row>
    <row r="564" spans="2:7" x14ac:dyDescent="0.5">
      <c r="C564" s="50" t="s">
        <v>349</v>
      </c>
    </row>
    <row r="565" spans="2:7" x14ac:dyDescent="0.5">
      <c r="C565" s="50" t="s">
        <v>349</v>
      </c>
    </row>
    <row r="566" spans="2:7" x14ac:dyDescent="0.5">
      <c r="C566" s="50" t="s">
        <v>349</v>
      </c>
    </row>
    <row r="567" spans="2:7" x14ac:dyDescent="0.5">
      <c r="C567" s="50" t="s">
        <v>349</v>
      </c>
    </row>
    <row r="568" spans="2:7" x14ac:dyDescent="0.5">
      <c r="C568" s="50" t="s">
        <v>349</v>
      </c>
    </row>
    <row r="569" spans="2:7" x14ac:dyDescent="0.5">
      <c r="C569" s="50" t="s">
        <v>349</v>
      </c>
    </row>
    <row r="570" spans="2:7" x14ac:dyDescent="0.5">
      <c r="C570" s="50" t="s">
        <v>349</v>
      </c>
      <c r="D570" s="165"/>
      <c r="E570" s="165"/>
      <c r="F570" s="166"/>
      <c r="G570" s="166"/>
    </row>
    <row r="571" spans="2:7" x14ac:dyDescent="0.5">
      <c r="B571" s="167"/>
      <c r="C571" s="168" t="s">
        <v>349</v>
      </c>
      <c r="D571" s="165"/>
      <c r="E571" s="165"/>
      <c r="F571" s="166"/>
      <c r="G571" s="166"/>
    </row>
    <row r="572" spans="2:7" x14ac:dyDescent="0.5">
      <c r="B572" s="167"/>
      <c r="C572" s="168" t="s">
        <v>349</v>
      </c>
      <c r="D572" s="165"/>
      <c r="E572" s="165"/>
      <c r="F572" s="166"/>
      <c r="G572" s="166"/>
    </row>
    <row r="573" spans="2:7" x14ac:dyDescent="0.5">
      <c r="B573" s="167"/>
      <c r="C573" s="168" t="s">
        <v>349</v>
      </c>
      <c r="D573" s="165"/>
      <c r="E573" s="165"/>
      <c r="F573" s="166"/>
      <c r="G573" s="166"/>
    </row>
    <row r="574" spans="2:7" x14ac:dyDescent="0.5">
      <c r="B574" s="167"/>
      <c r="C574" s="168" t="s">
        <v>349</v>
      </c>
      <c r="D574" s="165"/>
      <c r="E574" s="165"/>
      <c r="F574" s="166"/>
      <c r="G574" s="166"/>
    </row>
    <row r="575" spans="2:7" x14ac:dyDescent="0.5">
      <c r="B575" s="167"/>
      <c r="C575" s="168" t="s">
        <v>349</v>
      </c>
      <c r="D575" s="165"/>
      <c r="E575" s="165"/>
      <c r="F575" s="166"/>
      <c r="G575" s="166"/>
    </row>
    <row r="576" spans="2:7" x14ac:dyDescent="0.5">
      <c r="B576" s="167"/>
      <c r="C576" s="168" t="s">
        <v>349</v>
      </c>
    </row>
    <row r="577" spans="2:7" x14ac:dyDescent="0.5">
      <c r="B577" s="167"/>
      <c r="C577" s="168" t="s">
        <v>349</v>
      </c>
      <c r="D577" s="54"/>
      <c r="E577" s="54"/>
      <c r="F577" s="169"/>
      <c r="G577" s="169"/>
    </row>
    <row r="578" spans="2:7" x14ac:dyDescent="0.5">
      <c r="C578" s="50" t="s">
        <v>349</v>
      </c>
      <c r="D578" s="54"/>
      <c r="E578" s="54"/>
      <c r="F578" s="169"/>
      <c r="G578" s="169"/>
    </row>
    <row r="579" spans="2:7" x14ac:dyDescent="0.5">
      <c r="C579" s="50" t="s">
        <v>349</v>
      </c>
      <c r="D579" s="54"/>
      <c r="E579" s="54"/>
      <c r="F579" s="169"/>
      <c r="G579" s="169"/>
    </row>
    <row r="580" spans="2:7" x14ac:dyDescent="0.5">
      <c r="C580" s="50" t="s">
        <v>349</v>
      </c>
      <c r="D580" s="54"/>
      <c r="E580" s="54"/>
      <c r="F580" s="169"/>
      <c r="G580" s="169"/>
    </row>
    <row r="581" spans="2:7" x14ac:dyDescent="0.5">
      <c r="C581" s="50" t="s">
        <v>349</v>
      </c>
      <c r="D581" s="54"/>
      <c r="E581" s="54"/>
      <c r="F581" s="169"/>
      <c r="G581" s="169"/>
    </row>
    <row r="582" spans="2:7" x14ac:dyDescent="0.5">
      <c r="C582" s="50" t="s">
        <v>349</v>
      </c>
      <c r="D582" s="54"/>
      <c r="E582" s="54"/>
      <c r="F582" s="169"/>
      <c r="G582" s="169"/>
    </row>
    <row r="583" spans="2:7" x14ac:dyDescent="0.5">
      <c r="C583" s="50" t="s">
        <v>349</v>
      </c>
      <c r="D583" s="54"/>
      <c r="E583" s="54"/>
      <c r="F583" s="169"/>
      <c r="G583" s="169"/>
    </row>
    <row r="584" spans="2:7" x14ac:dyDescent="0.5">
      <c r="C584" s="50" t="s">
        <v>349</v>
      </c>
      <c r="D584" s="54"/>
      <c r="E584" s="54"/>
      <c r="F584" s="169"/>
      <c r="G584" s="169"/>
    </row>
    <row r="585" spans="2:7" x14ac:dyDescent="0.5">
      <c r="C585" s="50" t="s">
        <v>349</v>
      </c>
      <c r="D585" s="54"/>
      <c r="E585" s="54"/>
      <c r="F585" s="169"/>
      <c r="G585" s="169"/>
    </row>
    <row r="586" spans="2:7" x14ac:dyDescent="0.5">
      <c r="C586" s="50" t="s">
        <v>349</v>
      </c>
      <c r="D586" s="54"/>
      <c r="E586" s="54"/>
      <c r="F586" s="169"/>
      <c r="G586" s="169"/>
    </row>
    <row r="587" spans="2:7" x14ac:dyDescent="0.5">
      <c r="C587" s="50" t="s">
        <v>349</v>
      </c>
      <c r="D587" s="54"/>
      <c r="E587" s="54"/>
      <c r="F587" s="169"/>
      <c r="G587" s="169"/>
    </row>
    <row r="588" spans="2:7" x14ac:dyDescent="0.5">
      <c r="C588" s="50" t="s">
        <v>349</v>
      </c>
      <c r="D588" s="54"/>
      <c r="E588" s="54"/>
      <c r="F588" s="169"/>
      <c r="G588" s="169"/>
    </row>
    <row r="589" spans="2:7" x14ac:dyDescent="0.5">
      <c r="C589" s="50" t="s">
        <v>349</v>
      </c>
      <c r="D589" s="54"/>
      <c r="E589" s="54"/>
      <c r="F589" s="169"/>
      <c r="G589" s="169"/>
    </row>
    <row r="590" spans="2:7" x14ac:dyDescent="0.5">
      <c r="C590" s="50" t="s">
        <v>349</v>
      </c>
      <c r="D590" s="54"/>
      <c r="E590" s="54"/>
      <c r="F590" s="169"/>
      <c r="G590" s="169"/>
    </row>
    <row r="591" spans="2:7" x14ac:dyDescent="0.5">
      <c r="C591" s="50" t="s">
        <v>349</v>
      </c>
      <c r="D591" s="54"/>
      <c r="E591" s="54"/>
      <c r="F591" s="169"/>
      <c r="G591" s="169"/>
    </row>
    <row r="592" spans="2:7" x14ac:dyDescent="0.5">
      <c r="C592" s="50" t="s">
        <v>349</v>
      </c>
      <c r="D592" s="54"/>
      <c r="E592" s="54"/>
      <c r="F592" s="169"/>
      <c r="G592" s="169"/>
    </row>
    <row r="593" spans="3:7" x14ac:dyDescent="0.5">
      <c r="C593" s="50" t="s">
        <v>349</v>
      </c>
      <c r="D593" s="54"/>
      <c r="E593" s="54"/>
      <c r="F593" s="169"/>
      <c r="G593" s="169"/>
    </row>
    <row r="594" spans="3:7" x14ac:dyDescent="0.5">
      <c r="C594" s="50" t="s">
        <v>349</v>
      </c>
      <c r="D594" s="54"/>
      <c r="E594" s="54"/>
      <c r="F594" s="169"/>
      <c r="G594" s="169"/>
    </row>
    <row r="595" spans="3:7" x14ac:dyDescent="0.5">
      <c r="C595" s="50" t="s">
        <v>349</v>
      </c>
      <c r="D595" s="54"/>
      <c r="E595" s="54"/>
      <c r="F595" s="169"/>
      <c r="G595" s="169"/>
    </row>
    <row r="596" spans="3:7" x14ac:dyDescent="0.5">
      <c r="C596" s="50" t="s">
        <v>349</v>
      </c>
      <c r="D596" s="54"/>
      <c r="E596" s="54"/>
      <c r="F596" s="169"/>
      <c r="G596" s="169"/>
    </row>
    <row r="597" spans="3:7" x14ac:dyDescent="0.5">
      <c r="C597" s="50" t="s">
        <v>349</v>
      </c>
      <c r="D597" s="54"/>
      <c r="E597" s="54"/>
      <c r="F597" s="169"/>
      <c r="G597" s="169"/>
    </row>
    <row r="598" spans="3:7" x14ac:dyDescent="0.5">
      <c r="C598" s="50" t="s">
        <v>349</v>
      </c>
      <c r="D598" s="54"/>
      <c r="E598" s="54"/>
      <c r="F598" s="169"/>
      <c r="G598" s="169"/>
    </row>
    <row r="599" spans="3:7" x14ac:dyDescent="0.5">
      <c r="C599" s="50" t="s">
        <v>349</v>
      </c>
      <c r="D599" s="54"/>
      <c r="E599" s="54"/>
      <c r="F599" s="169"/>
      <c r="G599" s="169"/>
    </row>
    <row r="600" spans="3:7" x14ac:dyDescent="0.5">
      <c r="C600" s="50" t="s">
        <v>349</v>
      </c>
      <c r="D600" s="54"/>
      <c r="E600" s="54"/>
      <c r="F600" s="169"/>
      <c r="G600" s="169"/>
    </row>
    <row r="601" spans="3:7" x14ac:dyDescent="0.5">
      <c r="C601" s="50" t="s">
        <v>349</v>
      </c>
      <c r="D601" s="54"/>
      <c r="E601" s="54"/>
      <c r="F601" s="169"/>
      <c r="G601" s="169"/>
    </row>
    <row r="602" spans="3:7" x14ac:dyDescent="0.5">
      <c r="C602" s="50" t="s">
        <v>349</v>
      </c>
      <c r="D602" s="54"/>
      <c r="E602" s="54"/>
      <c r="F602" s="169"/>
      <c r="G602" s="169"/>
    </row>
    <row r="603" spans="3:7" x14ac:dyDescent="0.5">
      <c r="C603" s="50" t="s">
        <v>349</v>
      </c>
      <c r="D603" s="54"/>
      <c r="E603" s="54"/>
      <c r="F603" s="169"/>
      <c r="G603" s="169"/>
    </row>
  </sheetData>
  <mergeCells count="577">
    <mergeCell ref="D431:E431"/>
    <mergeCell ref="D148:E148"/>
    <mergeCell ref="D150:E150"/>
    <mergeCell ref="D152:E152"/>
    <mergeCell ref="D172:E172"/>
    <mergeCell ref="D174:E174"/>
    <mergeCell ref="D176:E176"/>
    <mergeCell ref="D210:E210"/>
    <mergeCell ref="D201:E201"/>
    <mergeCell ref="D379:E379"/>
    <mergeCell ref="D342:E342"/>
    <mergeCell ref="D343:E343"/>
    <mergeCell ref="D344:E344"/>
    <mergeCell ref="D345:E345"/>
    <mergeCell ref="D377:E377"/>
    <mergeCell ref="D346:G346"/>
    <mergeCell ref="D328:G328"/>
    <mergeCell ref="D352:E352"/>
    <mergeCell ref="D245:E245"/>
    <mergeCell ref="D411:E411"/>
    <mergeCell ref="D410:E410"/>
    <mergeCell ref="D392:E392"/>
    <mergeCell ref="D430:E430"/>
    <mergeCell ref="D382:E382"/>
    <mergeCell ref="D469:E469"/>
    <mergeCell ref="D340:E340"/>
    <mergeCell ref="D21:E21"/>
    <mergeCell ref="D413:E413"/>
    <mergeCell ref="D87:E87"/>
    <mergeCell ref="D88:E88"/>
    <mergeCell ref="D401:E401"/>
    <mergeCell ref="D329:G329"/>
    <mergeCell ref="D298:E298"/>
    <mergeCell ref="D188:E188"/>
    <mergeCell ref="D369:E369"/>
    <mergeCell ref="D386:E386"/>
    <mergeCell ref="D375:E375"/>
    <mergeCell ref="D391:E391"/>
    <mergeCell ref="D376:E376"/>
    <mergeCell ref="D387:E387"/>
    <mergeCell ref="D381:E381"/>
    <mergeCell ref="D384:E384"/>
    <mergeCell ref="D383:E383"/>
    <mergeCell ref="D374:E374"/>
    <mergeCell ref="D189:E189"/>
    <mergeCell ref="D261:G261"/>
    <mergeCell ref="D434:E434"/>
    <mergeCell ref="D445:E445"/>
    <mergeCell ref="B297:B306"/>
    <mergeCell ref="D131:E131"/>
    <mergeCell ref="D141:E141"/>
    <mergeCell ref="D200:E200"/>
    <mergeCell ref="B284:B287"/>
    <mergeCell ref="D309:E309"/>
    <mergeCell ref="D353:E353"/>
    <mergeCell ref="D350:E350"/>
    <mergeCell ref="D367:E367"/>
    <mergeCell ref="D347:E347"/>
    <mergeCell ref="D355:E355"/>
    <mergeCell ref="D360:E360"/>
    <mergeCell ref="D348:E348"/>
    <mergeCell ref="D351:E351"/>
    <mergeCell ref="D366:E366"/>
    <mergeCell ref="D357:E357"/>
    <mergeCell ref="D341:E341"/>
    <mergeCell ref="D311:E311"/>
    <mergeCell ref="B252:B256"/>
    <mergeCell ref="D314:E314"/>
    <mergeCell ref="D315:E315"/>
    <mergeCell ref="D285:E285"/>
    <mergeCell ref="B288:G288"/>
    <mergeCell ref="D289:G289"/>
    <mergeCell ref="D475:E475"/>
    <mergeCell ref="D455:G455"/>
    <mergeCell ref="D414:E414"/>
    <mergeCell ref="D399:E399"/>
    <mergeCell ref="D400:E400"/>
    <mergeCell ref="D393:E393"/>
    <mergeCell ref="D354:E354"/>
    <mergeCell ref="D359:E359"/>
    <mergeCell ref="D364:E364"/>
    <mergeCell ref="D368:E368"/>
    <mergeCell ref="D373:E373"/>
    <mergeCell ref="D370:E370"/>
    <mergeCell ref="D371:E371"/>
    <mergeCell ref="D358:E358"/>
    <mergeCell ref="D361:E361"/>
    <mergeCell ref="D459:E459"/>
    <mergeCell ref="D463:E463"/>
    <mergeCell ref="D385:E385"/>
    <mergeCell ref="D388:E388"/>
    <mergeCell ref="D389:E389"/>
    <mergeCell ref="D390:E390"/>
    <mergeCell ref="D396:E396"/>
    <mergeCell ref="D402:E402"/>
    <mergeCell ref="D403:E403"/>
    <mergeCell ref="D485:E485"/>
    <mergeCell ref="D474:E474"/>
    <mergeCell ref="D478:E478"/>
    <mergeCell ref="D308:E308"/>
    <mergeCell ref="D482:E482"/>
    <mergeCell ref="D479:E479"/>
    <mergeCell ref="D481:E481"/>
    <mergeCell ref="D464:E464"/>
    <mergeCell ref="D480:E480"/>
    <mergeCell ref="D440:E440"/>
    <mergeCell ref="D447:E447"/>
    <mergeCell ref="D472:E472"/>
    <mergeCell ref="D458:E458"/>
    <mergeCell ref="D456:E456"/>
    <mergeCell ref="D452:E452"/>
    <mergeCell ref="D441:E441"/>
    <mergeCell ref="D473:E473"/>
    <mergeCell ref="D451:G451"/>
    <mergeCell ref="D460:E460"/>
    <mergeCell ref="D461:E461"/>
    <mergeCell ref="D453:E453"/>
    <mergeCell ref="D449:E449"/>
    <mergeCell ref="D444:G444"/>
    <mergeCell ref="D471:G471"/>
    <mergeCell ref="D477:E477"/>
    <mergeCell ref="D476:E476"/>
    <mergeCell ref="E1:G7"/>
    <mergeCell ref="B217:G217"/>
    <mergeCell ref="D125:E125"/>
    <mergeCell ref="D124:E124"/>
    <mergeCell ref="D126:E126"/>
    <mergeCell ref="D127:E127"/>
    <mergeCell ref="D128:E128"/>
    <mergeCell ref="D137:E137"/>
    <mergeCell ref="D138:E138"/>
    <mergeCell ref="D139:E139"/>
    <mergeCell ref="D129:E129"/>
    <mergeCell ref="D130:E130"/>
    <mergeCell ref="D134:E134"/>
    <mergeCell ref="D142:E142"/>
    <mergeCell ref="D143:E143"/>
    <mergeCell ref="D187:E187"/>
    <mergeCell ref="D183:E183"/>
    <mergeCell ref="D184:E184"/>
    <mergeCell ref="D163:E163"/>
    <mergeCell ref="D164:E164"/>
    <mergeCell ref="D165:E165"/>
    <mergeCell ref="D186:E186"/>
    <mergeCell ref="D415:G415"/>
    <mergeCell ref="D422:E422"/>
    <mergeCell ref="D426:E426"/>
    <mergeCell ref="D418:E418"/>
    <mergeCell ref="D404:E404"/>
    <mergeCell ref="D405:E405"/>
    <mergeCell ref="D423:E423"/>
    <mergeCell ref="D425:E425"/>
    <mergeCell ref="D429:E429"/>
    <mergeCell ref="B484:B499"/>
    <mergeCell ref="B501:B526"/>
    <mergeCell ref="D487:E487"/>
    <mergeCell ref="D488:E488"/>
    <mergeCell ref="D489:E489"/>
    <mergeCell ref="D484:E484"/>
    <mergeCell ref="D513:E513"/>
    <mergeCell ref="D500:G500"/>
    <mergeCell ref="D496:E496"/>
    <mergeCell ref="D497:E497"/>
    <mergeCell ref="D521:E521"/>
    <mergeCell ref="D517:E517"/>
    <mergeCell ref="D524:E524"/>
    <mergeCell ref="D492:E492"/>
    <mergeCell ref="D493:E493"/>
    <mergeCell ref="D518:E518"/>
    <mergeCell ref="D512:E512"/>
    <mergeCell ref="D515:E515"/>
    <mergeCell ref="D509:E509"/>
    <mergeCell ref="D495:E495"/>
    <mergeCell ref="D501:E501"/>
    <mergeCell ref="D511:E511"/>
    <mergeCell ref="D508:E508"/>
    <mergeCell ref="D486:E486"/>
    <mergeCell ref="D294:E294"/>
    <mergeCell ref="D448:E448"/>
    <mergeCell ref="B446:B449"/>
    <mergeCell ref="B452:B454"/>
    <mergeCell ref="B408:B415"/>
    <mergeCell ref="B417:B432"/>
    <mergeCell ref="D395:E395"/>
    <mergeCell ref="D433:G433"/>
    <mergeCell ref="D419:E419"/>
    <mergeCell ref="D420:E420"/>
    <mergeCell ref="D432:E432"/>
    <mergeCell ref="B403:B405"/>
    <mergeCell ref="D398:E398"/>
    <mergeCell ref="D439:E439"/>
    <mergeCell ref="D417:E417"/>
    <mergeCell ref="D435:E435"/>
    <mergeCell ref="D378:E378"/>
    <mergeCell ref="D356:E356"/>
    <mergeCell ref="D365:E365"/>
    <mergeCell ref="D446:E446"/>
    <mergeCell ref="D442:E442"/>
    <mergeCell ref="D436:E436"/>
    <mergeCell ref="D412:E412"/>
    <mergeCell ref="D409:E409"/>
    <mergeCell ref="D242:E242"/>
    <mergeCell ref="D243:G243"/>
    <mergeCell ref="D259:G259"/>
    <mergeCell ref="D260:G260"/>
    <mergeCell ref="B219:B222"/>
    <mergeCell ref="B236:B238"/>
    <mergeCell ref="D466:G466"/>
    <mergeCell ref="D467:E467"/>
    <mergeCell ref="D416:G416"/>
    <mergeCell ref="D283:G283"/>
    <mergeCell ref="D284:E284"/>
    <mergeCell ref="B293:G293"/>
    <mergeCell ref="B290:B292"/>
    <mergeCell ref="D275:E275"/>
    <mergeCell ref="D290:E290"/>
    <mergeCell ref="D296:E296"/>
    <mergeCell ref="D297:E297"/>
    <mergeCell ref="D317:E317"/>
    <mergeCell ref="D286:E286"/>
    <mergeCell ref="D292:G292"/>
    <mergeCell ref="D299:E299"/>
    <mergeCell ref="D302:E302"/>
    <mergeCell ref="D303:E303"/>
    <mergeCell ref="D310:E310"/>
    <mergeCell ref="D228:E228"/>
    <mergeCell ref="D227:G227"/>
    <mergeCell ref="D230:G230"/>
    <mergeCell ref="D223:G223"/>
    <mergeCell ref="D224:E224"/>
    <mergeCell ref="D219:E219"/>
    <mergeCell ref="D208:E208"/>
    <mergeCell ref="D209:E209"/>
    <mergeCell ref="D221:E221"/>
    <mergeCell ref="D226:G226"/>
    <mergeCell ref="D220:E220"/>
    <mergeCell ref="D218:G218"/>
    <mergeCell ref="B26:B28"/>
    <mergeCell ref="D23:E23"/>
    <mergeCell ref="D41:E41"/>
    <mergeCell ref="D33:G33"/>
    <mergeCell ref="D35:E35"/>
    <mergeCell ref="D24:G24"/>
    <mergeCell ref="D38:E38"/>
    <mergeCell ref="D34:E34"/>
    <mergeCell ref="D151:E151"/>
    <mergeCell ref="D149:E149"/>
    <mergeCell ref="D49:E49"/>
    <mergeCell ref="D121:E121"/>
    <mergeCell ref="D122:E122"/>
    <mergeCell ref="D69:E69"/>
    <mergeCell ref="D71:E71"/>
    <mergeCell ref="D119:E119"/>
    <mergeCell ref="D117:E117"/>
    <mergeCell ref="D118:E118"/>
    <mergeCell ref="D110:E110"/>
    <mergeCell ref="D111:E111"/>
    <mergeCell ref="D108:E108"/>
    <mergeCell ref="B80:B90"/>
    <mergeCell ref="B92:B96"/>
    <mergeCell ref="B98:B103"/>
    <mergeCell ref="D25:E25"/>
    <mergeCell ref="D42:E42"/>
    <mergeCell ref="D57:E57"/>
    <mergeCell ref="D44:E44"/>
    <mergeCell ref="D40:E40"/>
    <mergeCell ref="D56:E56"/>
    <mergeCell ref="D53:E53"/>
    <mergeCell ref="D48:E48"/>
    <mergeCell ref="D58:G58"/>
    <mergeCell ref="D46:E46"/>
    <mergeCell ref="D54:E54"/>
    <mergeCell ref="D50:E50"/>
    <mergeCell ref="D26:E26"/>
    <mergeCell ref="D27:E27"/>
    <mergeCell ref="D28:G28"/>
    <mergeCell ref="D10:E10"/>
    <mergeCell ref="D12:G12"/>
    <mergeCell ref="D18:G18"/>
    <mergeCell ref="D30:E30"/>
    <mergeCell ref="D31:E31"/>
    <mergeCell ref="D32:G32"/>
    <mergeCell ref="D39:E39"/>
    <mergeCell ref="D52:G52"/>
    <mergeCell ref="D29:E29"/>
    <mergeCell ref="D47:E47"/>
    <mergeCell ref="D17:G17"/>
    <mergeCell ref="B11:G11"/>
    <mergeCell ref="D19:E19"/>
    <mergeCell ref="D20:E20"/>
    <mergeCell ref="B13:B17"/>
    <mergeCell ref="F48:G48"/>
    <mergeCell ref="F50:G50"/>
    <mergeCell ref="D22:E22"/>
    <mergeCell ref="B19:B24"/>
    <mergeCell ref="D51:G51"/>
    <mergeCell ref="D13:E13"/>
    <mergeCell ref="D14:E14"/>
    <mergeCell ref="D15:E15"/>
    <mergeCell ref="D43:E43"/>
    <mergeCell ref="D16:E16"/>
    <mergeCell ref="D89:E89"/>
    <mergeCell ref="F89:G89"/>
    <mergeCell ref="D83:E83"/>
    <mergeCell ref="D84:E84"/>
    <mergeCell ref="D86:E86"/>
    <mergeCell ref="D85:E85"/>
    <mergeCell ref="D82:E82"/>
    <mergeCell ref="D73:E73"/>
    <mergeCell ref="D72:E72"/>
    <mergeCell ref="D81:E81"/>
    <mergeCell ref="D77:E77"/>
    <mergeCell ref="D80:E80"/>
    <mergeCell ref="D78:G78"/>
    <mergeCell ref="D79:G79"/>
    <mergeCell ref="D74:E74"/>
    <mergeCell ref="D60:E60"/>
    <mergeCell ref="D63:E63"/>
    <mergeCell ref="D65:E65"/>
    <mergeCell ref="D64:E64"/>
    <mergeCell ref="D67:E67"/>
    <mergeCell ref="D45:E45"/>
    <mergeCell ref="D36:E36"/>
    <mergeCell ref="D37:E37"/>
    <mergeCell ref="D104:G104"/>
    <mergeCell ref="B34:B51"/>
    <mergeCell ref="B30:B32"/>
    <mergeCell ref="D90:E90"/>
    <mergeCell ref="D93:E93"/>
    <mergeCell ref="D92:E92"/>
    <mergeCell ref="D97:G97"/>
    <mergeCell ref="D98:E98"/>
    <mergeCell ref="D91:G91"/>
    <mergeCell ref="D94:E94"/>
    <mergeCell ref="D95:E95"/>
    <mergeCell ref="D96:G96"/>
    <mergeCell ref="B60:B78"/>
    <mergeCell ref="D59:G59"/>
    <mergeCell ref="D75:E75"/>
    <mergeCell ref="D76:E76"/>
    <mergeCell ref="D61:E61"/>
    <mergeCell ref="D62:E62"/>
    <mergeCell ref="D66:E66"/>
    <mergeCell ref="D55:E55"/>
    <mergeCell ref="D68:E68"/>
    <mergeCell ref="D70:E70"/>
    <mergeCell ref="B108:B121"/>
    <mergeCell ref="D99:E99"/>
    <mergeCell ref="D116:E116"/>
    <mergeCell ref="D107:G107"/>
    <mergeCell ref="F109:G109"/>
    <mergeCell ref="D109:E109"/>
    <mergeCell ref="D112:E112"/>
    <mergeCell ref="D159:E159"/>
    <mergeCell ref="D173:E173"/>
    <mergeCell ref="D155:E155"/>
    <mergeCell ref="D156:E156"/>
    <mergeCell ref="D135:E135"/>
    <mergeCell ref="D136:E136"/>
    <mergeCell ref="D140:E140"/>
    <mergeCell ref="D147:E147"/>
    <mergeCell ref="D120:E120"/>
    <mergeCell ref="D100:E100"/>
    <mergeCell ref="D102:E102"/>
    <mergeCell ref="D103:E103"/>
    <mergeCell ref="D101:E101"/>
    <mergeCell ref="D113:E113"/>
    <mergeCell ref="D105:E105"/>
    <mergeCell ref="D114:E114"/>
    <mergeCell ref="D115:E115"/>
    <mergeCell ref="B124:B132"/>
    <mergeCell ref="B134:B144"/>
    <mergeCell ref="B156:B162"/>
    <mergeCell ref="B164:B170"/>
    <mergeCell ref="B172:B178"/>
    <mergeCell ref="B180:B182"/>
    <mergeCell ref="B146:B154"/>
    <mergeCell ref="D175:E175"/>
    <mergeCell ref="D161:E161"/>
    <mergeCell ref="D166:E166"/>
    <mergeCell ref="D167:E167"/>
    <mergeCell ref="D168:E168"/>
    <mergeCell ref="D169:E169"/>
    <mergeCell ref="D177:E177"/>
    <mergeCell ref="D160:E160"/>
    <mergeCell ref="D153:E153"/>
    <mergeCell ref="D157:E157"/>
    <mergeCell ref="D158:E158"/>
    <mergeCell ref="D180:E180"/>
    <mergeCell ref="D181:E181"/>
    <mergeCell ref="D133:E133"/>
    <mergeCell ref="D132:E132"/>
    <mergeCell ref="D144:E144"/>
    <mergeCell ref="D146:E146"/>
    <mergeCell ref="B184:B190"/>
    <mergeCell ref="B192:B195"/>
    <mergeCell ref="B197:B199"/>
    <mergeCell ref="B201:B207"/>
    <mergeCell ref="B213:B214"/>
    <mergeCell ref="B224:B226"/>
    <mergeCell ref="D231:G231"/>
    <mergeCell ref="D241:E241"/>
    <mergeCell ref="D235:G235"/>
    <mergeCell ref="D234:G234"/>
    <mergeCell ref="D213:E213"/>
    <mergeCell ref="D233:E233"/>
    <mergeCell ref="D215:E215"/>
    <mergeCell ref="D198:E198"/>
    <mergeCell ref="D193:E193"/>
    <mergeCell ref="D185:E185"/>
    <mergeCell ref="D212:E212"/>
    <mergeCell ref="D232:E232"/>
    <mergeCell ref="D225:E225"/>
    <mergeCell ref="D229:E229"/>
    <mergeCell ref="D222:G222"/>
    <mergeCell ref="D216:E216"/>
    <mergeCell ref="D194:E194"/>
    <mergeCell ref="D202:E202"/>
    <mergeCell ref="B245:B250"/>
    <mergeCell ref="B274:B278"/>
    <mergeCell ref="B258:B260"/>
    <mergeCell ref="B241:B243"/>
    <mergeCell ref="B209:B211"/>
    <mergeCell ref="B228:B230"/>
    <mergeCell ref="B232:B234"/>
    <mergeCell ref="D246:E246"/>
    <mergeCell ref="D254:E254"/>
    <mergeCell ref="D258:E258"/>
    <mergeCell ref="D238:E238"/>
    <mergeCell ref="D239:G239"/>
    <mergeCell ref="D240:G240"/>
    <mergeCell ref="D236:E236"/>
    <mergeCell ref="D237:E237"/>
    <mergeCell ref="D247:E247"/>
    <mergeCell ref="D248:E248"/>
    <mergeCell ref="D249:E249"/>
    <mergeCell ref="D250:G250"/>
    <mergeCell ref="D251:G251"/>
    <mergeCell ref="D252:E252"/>
    <mergeCell ref="D253:E253"/>
    <mergeCell ref="D255:E255"/>
    <mergeCell ref="D244:G244"/>
    <mergeCell ref="D256:G256"/>
    <mergeCell ref="D257:G257"/>
    <mergeCell ref="D270:E270"/>
    <mergeCell ref="D272:G272"/>
    <mergeCell ref="D295:E295"/>
    <mergeCell ref="D269:E269"/>
    <mergeCell ref="D265:E265"/>
    <mergeCell ref="D266:E266"/>
    <mergeCell ref="D262:E262"/>
    <mergeCell ref="D263:E263"/>
    <mergeCell ref="D264:E264"/>
    <mergeCell ref="D281:E281"/>
    <mergeCell ref="D282:E282"/>
    <mergeCell ref="D278:E278"/>
    <mergeCell ref="D267:E267"/>
    <mergeCell ref="D274:E274"/>
    <mergeCell ref="D273:G273"/>
    <mergeCell ref="D276:E276"/>
    <mergeCell ref="D277:E277"/>
    <mergeCell ref="D287:G287"/>
    <mergeCell ref="D291:E291"/>
    <mergeCell ref="D280:E280"/>
    <mergeCell ref="D279:G279"/>
    <mergeCell ref="D271:E271"/>
    <mergeCell ref="D533:E533"/>
    <mergeCell ref="D532:E532"/>
    <mergeCell ref="D372:E372"/>
    <mergeCell ref="D380:E380"/>
    <mergeCell ref="D438:E438"/>
    <mergeCell ref="D268:E268"/>
    <mergeCell ref="D349:E349"/>
    <mergeCell ref="D427:E427"/>
    <mergeCell ref="D428:E428"/>
    <mergeCell ref="D421:E421"/>
    <mergeCell ref="D443:G443"/>
    <mergeCell ref="D450:G450"/>
    <mergeCell ref="D457:E457"/>
    <mergeCell ref="D454:G454"/>
    <mergeCell ref="D394:E394"/>
    <mergeCell ref="B406:G406"/>
    <mergeCell ref="D407:G407"/>
    <mergeCell ref="D408:E408"/>
    <mergeCell ref="D424:E424"/>
    <mergeCell ref="D397:E397"/>
    <mergeCell ref="B434:B442"/>
    <mergeCell ref="D321:E321"/>
    <mergeCell ref="B262:B272"/>
    <mergeCell ref="B280:B282"/>
    <mergeCell ref="H340:I340"/>
    <mergeCell ref="H342:I342"/>
    <mergeCell ref="H343:I343"/>
    <mergeCell ref="H344:I344"/>
    <mergeCell ref="H345:I345"/>
    <mergeCell ref="H400:I400"/>
    <mergeCell ref="C529:G529"/>
    <mergeCell ref="D331:E331"/>
    <mergeCell ref="D332:E332"/>
    <mergeCell ref="D333:E333"/>
    <mergeCell ref="D334:E334"/>
    <mergeCell ref="D335:E335"/>
    <mergeCell ref="D337:E337"/>
    <mergeCell ref="D338:E338"/>
    <mergeCell ref="D490:E490"/>
    <mergeCell ref="D470:E470"/>
    <mergeCell ref="D468:E468"/>
    <mergeCell ref="D465:E465"/>
    <mergeCell ref="D462:E462"/>
    <mergeCell ref="D437:E437"/>
    <mergeCell ref="D362:E362"/>
    <mergeCell ref="D506:E506"/>
    <mergeCell ref="D491:E491"/>
    <mergeCell ref="D483:G483"/>
    <mergeCell ref="D530:E530"/>
    <mergeCell ref="D531:E531"/>
    <mergeCell ref="D527:G527"/>
    <mergeCell ref="D507:E507"/>
    <mergeCell ref="D514:E514"/>
    <mergeCell ref="D522:E522"/>
    <mergeCell ref="D494:E494"/>
    <mergeCell ref="D498:E498"/>
    <mergeCell ref="D526:E526"/>
    <mergeCell ref="D516:E516"/>
    <mergeCell ref="D528:E528"/>
    <mergeCell ref="D523:E523"/>
    <mergeCell ref="D505:E505"/>
    <mergeCell ref="D499:G499"/>
    <mergeCell ref="D504:E504"/>
    <mergeCell ref="D502:E502"/>
    <mergeCell ref="D503:E503"/>
    <mergeCell ref="D519:E519"/>
    <mergeCell ref="D520:E520"/>
    <mergeCell ref="D510:E510"/>
    <mergeCell ref="D300:E300"/>
    <mergeCell ref="D301:E301"/>
    <mergeCell ref="D304:E304"/>
    <mergeCell ref="D318:E318"/>
    <mergeCell ref="D323:E323"/>
    <mergeCell ref="D324:E324"/>
    <mergeCell ref="D325:E325"/>
    <mergeCell ref="D326:E326"/>
    <mergeCell ref="D330:E330"/>
    <mergeCell ref="D327:E327"/>
    <mergeCell ref="D322:G322"/>
    <mergeCell ref="D316:E316"/>
    <mergeCell ref="D306:E306"/>
    <mergeCell ref="D305:E305"/>
    <mergeCell ref="D312:E312"/>
    <mergeCell ref="D307:E307"/>
    <mergeCell ref="D320:E320"/>
    <mergeCell ref="D319:E319"/>
    <mergeCell ref="D313:E313"/>
    <mergeCell ref="D106:F106"/>
    <mergeCell ref="D123:E123"/>
    <mergeCell ref="D145:E145"/>
    <mergeCell ref="D154:E154"/>
    <mergeCell ref="D170:E170"/>
    <mergeCell ref="D162:E162"/>
    <mergeCell ref="D171:E171"/>
    <mergeCell ref="D178:E178"/>
    <mergeCell ref="D179:E179"/>
    <mergeCell ref="D182:E182"/>
    <mergeCell ref="D190:E190"/>
    <mergeCell ref="D195:E195"/>
    <mergeCell ref="D196:E196"/>
    <mergeCell ref="D197:E197"/>
    <mergeCell ref="D199:E199"/>
    <mergeCell ref="D207:E207"/>
    <mergeCell ref="D211:E211"/>
    <mergeCell ref="D214:E214"/>
    <mergeCell ref="D191:E191"/>
    <mergeCell ref="D192:E192"/>
    <mergeCell ref="D203:E203"/>
    <mergeCell ref="D205:E205"/>
    <mergeCell ref="D206:E206"/>
    <mergeCell ref="D204:E204"/>
  </mergeCells>
  <phoneticPr fontId="18" type="noConversion"/>
  <pageMargins left="0.19685039370078741" right="0.19685039370078741" top="0.15748031496062992" bottom="0.15748031496062992" header="0" footer="0"/>
  <pageSetup paperSize="9" scale="24" fitToHeight="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Новый Прайс</vt:lpstr>
      <vt:lpstr>'Новый Прайс'!Область_печати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 Sergeev</dc:creator>
  <cp:lastModifiedBy>Леонид С. Калинин</cp:lastModifiedBy>
  <cp:lastPrinted>2024-01-22T08:37:09Z</cp:lastPrinted>
  <dcterms:created xsi:type="dcterms:W3CDTF">2006-03-20T06:26:00Z</dcterms:created>
  <dcterms:modified xsi:type="dcterms:W3CDTF">2024-02-27T07:03:35Z</dcterms:modified>
</cp:coreProperties>
</file>