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b8fc366bb1adb413/Escritorio/"/>
    </mc:Choice>
  </mc:AlternateContent>
  <xr:revisionPtr revIDLastSave="0" documentId="8_{06F9B04D-9B1B-44F6-A5FC-8E1FB55BFB7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" l="1"/>
  <c r="G38" i="1"/>
  <c r="G37" i="1" l="1"/>
  <c r="I21" i="1"/>
  <c r="H21" i="1"/>
  <c r="C32" i="1"/>
  <c r="D32" i="1"/>
  <c r="B32" i="1"/>
  <c r="I20" i="1"/>
  <c r="H20" i="1"/>
</calcChain>
</file>

<file path=xl/sharedStrings.xml><?xml version="1.0" encoding="utf-8"?>
<sst xmlns="http://schemas.openxmlformats.org/spreadsheetml/2006/main" count="35" uniqueCount="35">
  <si>
    <t>CIENTES</t>
  </si>
  <si>
    <t>LAS VIOLETAS</t>
  </si>
  <si>
    <t>OVIEDO</t>
  </si>
  <si>
    <t>CANTARO</t>
  </si>
  <si>
    <t>BUEN VINO Y BUENA MAR</t>
  </si>
  <si>
    <t>EL OLIVAR RESTAURANTE</t>
  </si>
  <si>
    <t>LA PUERTA REAL</t>
  </si>
  <si>
    <t>GATO GRIS</t>
  </si>
  <si>
    <t>LA BRUJA</t>
  </si>
  <si>
    <t>RESTAURANTE MASAYA</t>
  </si>
  <si>
    <t>RESTAURANTE LA CALLE DELMOLINO</t>
  </si>
  <si>
    <t>RESTAURANTE LA SCALA</t>
  </si>
  <si>
    <t>RESTAURANTE EL MIRADOR</t>
  </si>
  <si>
    <t>FRESCO</t>
  </si>
  <si>
    <t>AL SAMIRA RESTAURANTE</t>
  </si>
  <si>
    <t>ALBAMONTE</t>
  </si>
  <si>
    <t>LA RONDA</t>
  </si>
  <si>
    <t>LA CABRERA</t>
  </si>
  <si>
    <t>CANDELARIO</t>
  </si>
  <si>
    <t>LE SUD</t>
  </si>
  <si>
    <t>ELENA</t>
  </si>
  <si>
    <t>VIVAL SOL S.A.S.</t>
  </si>
  <si>
    <t>INFORME DE VENTAS 2014</t>
  </si>
  <si>
    <t>CANAL HORECA</t>
  </si>
  <si>
    <t>RANCHO Y LICORES MORGAN LA UNI</t>
  </si>
  <si>
    <t>DINASTIA EVENTOS &amp; CATERING</t>
  </si>
  <si>
    <t>PUNTO AMARILLO LAS DELICIAS</t>
  </si>
  <si>
    <t>BONAFRUT</t>
  </si>
  <si>
    <t>VIVA SOL</t>
  </si>
  <si>
    <t>EMPRERSA</t>
  </si>
  <si>
    <t>CRECIMIENTO</t>
  </si>
  <si>
    <t>TOTAL</t>
  </si>
  <si>
    <t>CUAL ES EL CRECIMIENTO DEL AÑO 2014 Y 2013 EN VIVA SOL</t>
  </si>
  <si>
    <t>CRECIMENTO C.D</t>
  </si>
  <si>
    <t xml:space="preserve">PARTICIPACION EN VENTAS DEL MERCADO  DE VIVA SOL EN LOS ULTIMOS 3 PERIODOS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</si>
</sst>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41" fontId="0" fillId="0" borderId="1" xfId="1" applyFont="1" applyBorder="1"/>
    <xf numFmtId="0" fontId="3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41" fontId="0" fillId="0" borderId="0" xfId="1" applyFont="1" applyFill="1" applyBorder="1"/>
    <xf numFmtId="41" fontId="0" fillId="0" borderId="0" xfId="0" applyNumberFormat="1"/>
    <xf numFmtId="0" fontId="0" fillId="3" borderId="0" xfId="0" applyFill="1"/>
    <xf numFmtId="1" fontId="0" fillId="3" borderId="0" xfId="1" applyNumberFormat="1" applyFont="1" applyFill="1" applyBorder="1"/>
    <xf numFmtId="0" fontId="0" fillId="4" borderId="0" xfId="0" applyFill="1"/>
    <xf numFmtId="1" fontId="0" fillId="4" borderId="0" xfId="1" applyNumberFormat="1" applyFont="1" applyFill="1" applyBorder="1"/>
    <xf numFmtId="0" fontId="0" fillId="5" borderId="0" xfId="0" applyFill="1"/>
    <xf numFmtId="0" fontId="0" fillId="6" borderId="0" xfId="0" applyFill="1"/>
    <xf numFmtId="0" fontId="0" fillId="0" borderId="2" xfId="0" applyBorder="1"/>
    <xf numFmtId="0" fontId="2" fillId="4" borderId="0" xfId="0" applyFont="1" applyFill="1"/>
    <xf numFmtId="2" fontId="0" fillId="0" borderId="0" xfId="0" applyNumberFormat="1"/>
    <xf numFmtId="0" fontId="0" fillId="3" borderId="0" xfId="0" applyFill="1" applyAlignment="1">
      <alignment horizontal="left"/>
    </xf>
    <xf numFmtId="44" fontId="0" fillId="0" borderId="0" xfId="0" applyNumberFormat="1"/>
    <xf numFmtId="164" fontId="0" fillId="0" borderId="0" xfId="0" applyNumberFormat="1"/>
    <xf numFmtId="0" fontId="2" fillId="2" borderId="0" xfId="0" applyFont="1" applyFill="1" applyAlignment="1">
      <alignment horizontal="left"/>
    </xf>
    <xf numFmtId="0" fontId="0" fillId="0" borderId="0" xfId="0" applyAlignment="1">
      <alignment horizont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381002</xdr:colOff>
      <xdr:row>3</xdr:row>
      <xdr:rowOff>17456</xdr:rowOff>
    </xdr:from>
    <xdr:to>
      <xdr:col>10</xdr:col>
      <xdr:colOff>168783</xdr:colOff>
      <xdr:row>15</xdr:row>
      <xdr:rowOff>172795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3A8A66D-21BF-46AE-8727-66FA7A05DE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78238" y="578565"/>
          <a:ext cx="5322672" cy="24067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tabSelected="1" topLeftCell="A15" zoomScale="110" zoomScaleNormal="110" workbookViewId="0">
      <selection activeCell="G36" sqref="G36:G38"/>
    </sheetView>
  </sheetViews>
  <sheetFormatPr baseColWidth="10" defaultRowHeight="14.4" x14ac:dyDescent="0.3"/>
  <cols>
    <col min="1" max="1" width="33.33203125" bestFit="1" customWidth="1"/>
    <col min="2" max="2" width="14.6640625" customWidth="1"/>
    <col min="3" max="3" width="19.5546875" customWidth="1"/>
    <col min="4" max="4" width="14" customWidth="1"/>
    <col min="6" max="6" width="10.33203125" customWidth="1"/>
    <col min="7" max="7" width="16.77734375" customWidth="1"/>
    <col min="8" max="8" width="14" bestFit="1" customWidth="1"/>
    <col min="9" max="9" width="16.5546875" customWidth="1"/>
    <col min="13" max="15" width="18" bestFit="1" customWidth="1"/>
  </cols>
  <sheetData>
    <row r="1" spans="1:15" x14ac:dyDescent="0.3">
      <c r="F1" s="9"/>
      <c r="G1" s="10"/>
      <c r="H1" s="9"/>
      <c r="I1" s="9"/>
    </row>
    <row r="2" spans="1:15" x14ac:dyDescent="0.3">
      <c r="G2" s="5"/>
      <c r="H2" s="5"/>
      <c r="I2" s="5"/>
    </row>
    <row r="3" spans="1:15" ht="15.6" x14ac:dyDescent="0.3">
      <c r="B3" s="4"/>
      <c r="C3" s="4" t="s">
        <v>21</v>
      </c>
      <c r="D3" s="4"/>
      <c r="E3" s="4"/>
    </row>
    <row r="4" spans="1:15" ht="15.6" x14ac:dyDescent="0.3">
      <c r="B4" s="4"/>
      <c r="C4" s="4" t="s">
        <v>22</v>
      </c>
      <c r="D4" s="4"/>
      <c r="E4" s="4"/>
    </row>
    <row r="5" spans="1:15" ht="15.6" x14ac:dyDescent="0.3">
      <c r="B5" s="4"/>
      <c r="C5" s="4" t="s">
        <v>23</v>
      </c>
      <c r="D5" s="4"/>
      <c r="E5" s="4"/>
    </row>
    <row r="7" spans="1:15" ht="18" x14ac:dyDescent="0.35">
      <c r="A7" s="3" t="s">
        <v>0</v>
      </c>
      <c r="B7" s="3">
        <v>2012</v>
      </c>
      <c r="C7" s="3">
        <v>2013</v>
      </c>
      <c r="D7" s="3">
        <v>2014</v>
      </c>
      <c r="F7" s="9"/>
      <c r="G7" s="10"/>
      <c r="H7" s="9"/>
      <c r="I7" s="9"/>
    </row>
    <row r="8" spans="1:15" x14ac:dyDescent="0.3">
      <c r="A8" s="1" t="s">
        <v>1</v>
      </c>
      <c r="B8" s="2">
        <v>3475700</v>
      </c>
      <c r="C8" s="2">
        <v>10845416</v>
      </c>
      <c r="D8" s="2">
        <v>19890252</v>
      </c>
      <c r="G8" s="5"/>
      <c r="H8" s="5"/>
      <c r="I8" s="5"/>
    </row>
    <row r="9" spans="1:15" x14ac:dyDescent="0.3">
      <c r="A9" s="1" t="s">
        <v>2</v>
      </c>
      <c r="B9" s="2">
        <v>22803884</v>
      </c>
      <c r="C9" s="2">
        <v>19314932</v>
      </c>
      <c r="D9" s="2">
        <v>17324987</v>
      </c>
    </row>
    <row r="10" spans="1:15" x14ac:dyDescent="0.3">
      <c r="A10" s="1" t="s">
        <v>3</v>
      </c>
      <c r="B10" s="2">
        <v>11667104</v>
      </c>
      <c r="C10" s="2">
        <v>9188670</v>
      </c>
      <c r="D10" s="2">
        <v>14517252</v>
      </c>
    </row>
    <row r="11" spans="1:15" x14ac:dyDescent="0.3">
      <c r="A11" s="1" t="s">
        <v>4</v>
      </c>
      <c r="B11" s="2">
        <v>2062957</v>
      </c>
      <c r="C11" s="2">
        <v>8634966</v>
      </c>
      <c r="D11" s="2">
        <v>13205954</v>
      </c>
    </row>
    <row r="12" spans="1:15" x14ac:dyDescent="0.3">
      <c r="A12" s="1" t="s">
        <v>5</v>
      </c>
      <c r="B12" s="2">
        <v>3332726</v>
      </c>
      <c r="C12" s="2">
        <v>6520569</v>
      </c>
      <c r="D12" s="2">
        <v>11155257</v>
      </c>
    </row>
    <row r="13" spans="1:15" x14ac:dyDescent="0.3">
      <c r="A13" s="1" t="s">
        <v>6</v>
      </c>
      <c r="B13" s="2">
        <v>6334262</v>
      </c>
      <c r="C13" s="2">
        <v>7659603</v>
      </c>
      <c r="D13" s="2">
        <v>10857756</v>
      </c>
      <c r="L13" s="20"/>
      <c r="M13" s="20"/>
      <c r="N13" s="20"/>
      <c r="O13" s="20"/>
    </row>
    <row r="14" spans="1:15" x14ac:dyDescent="0.3">
      <c r="A14" s="1" t="s">
        <v>7</v>
      </c>
      <c r="B14" s="2">
        <v>10015281</v>
      </c>
      <c r="C14" s="2">
        <v>8955381</v>
      </c>
      <c r="D14" s="2">
        <v>6008483</v>
      </c>
    </row>
    <row r="15" spans="1:15" x14ac:dyDescent="0.3">
      <c r="A15" s="1" t="s">
        <v>24</v>
      </c>
      <c r="B15" s="2">
        <v>14400950</v>
      </c>
      <c r="C15" s="2">
        <v>10240764</v>
      </c>
      <c r="D15" s="2">
        <v>4692145</v>
      </c>
      <c r="M15" s="18"/>
      <c r="N15" s="18"/>
      <c r="O15" s="18"/>
    </row>
    <row r="16" spans="1:15" x14ac:dyDescent="0.3">
      <c r="A16" s="1" t="s">
        <v>25</v>
      </c>
      <c r="B16" s="2">
        <v>11686890</v>
      </c>
      <c r="C16" s="2">
        <v>12460974</v>
      </c>
      <c r="D16" s="2">
        <v>14560750</v>
      </c>
      <c r="M16" s="17"/>
      <c r="N16" s="17"/>
      <c r="O16" s="17"/>
    </row>
    <row r="17" spans="1:9" x14ac:dyDescent="0.3">
      <c r="A17" s="1" t="s">
        <v>26</v>
      </c>
      <c r="B17" s="2">
        <v>10432810</v>
      </c>
      <c r="C17" s="2">
        <v>11458762</v>
      </c>
      <c r="D17" s="2">
        <v>8760942</v>
      </c>
      <c r="F17" s="7" t="s">
        <v>29</v>
      </c>
      <c r="G17" s="8">
        <v>2012</v>
      </c>
      <c r="H17" s="7">
        <v>2013</v>
      </c>
      <c r="I17" s="7">
        <v>2014</v>
      </c>
    </row>
    <row r="18" spans="1:9" x14ac:dyDescent="0.3">
      <c r="A18" s="1" t="s">
        <v>27</v>
      </c>
      <c r="B18" s="2">
        <v>7650020</v>
      </c>
      <c r="C18" s="2">
        <v>11376498</v>
      </c>
      <c r="D18" s="2">
        <v>13876218</v>
      </c>
      <c r="F18" t="s">
        <v>28</v>
      </c>
      <c r="G18" s="5">
        <v>253000000</v>
      </c>
      <c r="H18" s="5">
        <v>235000000</v>
      </c>
      <c r="I18" s="5">
        <v>201000000</v>
      </c>
    </row>
    <row r="19" spans="1:9" x14ac:dyDescent="0.3">
      <c r="A19" s="1" t="s">
        <v>8</v>
      </c>
      <c r="B19" s="2">
        <v>3862059</v>
      </c>
      <c r="C19" s="2">
        <v>6293811</v>
      </c>
      <c r="D19" s="2">
        <v>3898654</v>
      </c>
    </row>
    <row r="20" spans="1:9" x14ac:dyDescent="0.3">
      <c r="A20" s="1" t="s">
        <v>9</v>
      </c>
      <c r="B20" s="2">
        <v>4939394</v>
      </c>
      <c r="C20" s="2">
        <v>7179719</v>
      </c>
      <c r="D20" s="2">
        <v>2714853</v>
      </c>
      <c r="G20" s="11" t="s">
        <v>30</v>
      </c>
      <c r="H20" s="12">
        <f>(H18/G18 - 1) * 100</f>
        <v>-7.1146245059288571</v>
      </c>
      <c r="I20" s="12">
        <f>(I18/H18 - 1) * 100</f>
        <v>-14.468085106382977</v>
      </c>
    </row>
    <row r="21" spans="1:9" x14ac:dyDescent="0.3">
      <c r="A21" s="1" t="s">
        <v>10</v>
      </c>
      <c r="B21" s="2">
        <v>1918857</v>
      </c>
      <c r="C21" s="2">
        <v>2392493</v>
      </c>
      <c r="D21" s="2">
        <v>2660964</v>
      </c>
      <c r="G21" s="11" t="s">
        <v>33</v>
      </c>
      <c r="H21" s="12">
        <f>(B32/C32 - 1) * 100</f>
        <v>-5.9445646182063605</v>
      </c>
      <c r="I21" s="12">
        <f>(C32/D32 - 1) * 100</f>
        <v>-5.3449799393711199</v>
      </c>
    </row>
    <row r="22" spans="1:9" x14ac:dyDescent="0.3">
      <c r="A22" s="1" t="s">
        <v>11</v>
      </c>
      <c r="B22" s="2">
        <v>0</v>
      </c>
      <c r="C22" s="2">
        <v>2151834</v>
      </c>
      <c r="D22" s="2">
        <v>2617050</v>
      </c>
    </row>
    <row r="23" spans="1:9" x14ac:dyDescent="0.3">
      <c r="A23" s="1" t="s">
        <v>12</v>
      </c>
      <c r="B23" s="2">
        <v>2612862</v>
      </c>
      <c r="C23" s="2">
        <v>2157506</v>
      </c>
      <c r="D23" s="2">
        <v>2135396</v>
      </c>
    </row>
    <row r="24" spans="1:9" x14ac:dyDescent="0.3">
      <c r="A24" s="1" t="s">
        <v>13</v>
      </c>
      <c r="B24" s="2">
        <v>2029980</v>
      </c>
      <c r="C24" s="2">
        <v>1066103</v>
      </c>
      <c r="D24" s="2">
        <v>1373303</v>
      </c>
      <c r="G24" s="9"/>
      <c r="H24" s="6"/>
      <c r="I24" s="6"/>
    </row>
    <row r="25" spans="1:9" ht="15.6" x14ac:dyDescent="0.3">
      <c r="A25" s="1" t="s">
        <v>14</v>
      </c>
      <c r="B25" s="2">
        <v>6660350</v>
      </c>
      <c r="C25" s="2">
        <v>2479441</v>
      </c>
      <c r="D25" s="2">
        <v>1107885</v>
      </c>
      <c r="F25" s="19" t="s">
        <v>32</v>
      </c>
      <c r="G25" s="19"/>
      <c r="H25" s="19"/>
      <c r="I25" s="19"/>
    </row>
    <row r="26" spans="1:9" x14ac:dyDescent="0.3">
      <c r="A26" s="1" t="s">
        <v>15</v>
      </c>
      <c r="B26" s="2">
        <v>2331111</v>
      </c>
      <c r="C26" s="2">
        <v>2266571</v>
      </c>
      <c r="D26" s="2">
        <v>731539</v>
      </c>
      <c r="F26" s="16">
        <v>2013</v>
      </c>
      <c r="G26" s="15">
        <v>-7.1146245059288571</v>
      </c>
    </row>
    <row r="27" spans="1:9" x14ac:dyDescent="0.3">
      <c r="A27" s="1" t="s">
        <v>16</v>
      </c>
      <c r="B27" s="2">
        <v>938271</v>
      </c>
      <c r="C27" s="2">
        <v>1609169</v>
      </c>
      <c r="D27" s="2">
        <v>688011</v>
      </c>
      <c r="F27" s="16">
        <v>2014</v>
      </c>
      <c r="G27" s="15">
        <v>-14.468085106382977</v>
      </c>
    </row>
    <row r="28" spans="1:9" x14ac:dyDescent="0.3">
      <c r="A28" s="1" t="s">
        <v>17</v>
      </c>
      <c r="B28" s="2">
        <v>0</v>
      </c>
      <c r="C28" s="2">
        <v>0</v>
      </c>
      <c r="D28" s="2">
        <v>600383</v>
      </c>
    </row>
    <row r="29" spans="1:9" x14ac:dyDescent="0.3">
      <c r="A29" s="1" t="s">
        <v>18</v>
      </c>
      <c r="B29" s="2">
        <v>887700</v>
      </c>
      <c r="C29" s="2">
        <v>391747</v>
      </c>
      <c r="D29" s="2">
        <v>545293</v>
      </c>
    </row>
    <row r="30" spans="1:9" x14ac:dyDescent="0.3">
      <c r="A30" s="1" t="s">
        <v>19</v>
      </c>
      <c r="B30" s="2">
        <v>829290</v>
      </c>
      <c r="C30" s="2">
        <v>422310</v>
      </c>
      <c r="D30" s="2">
        <v>400220</v>
      </c>
    </row>
    <row r="31" spans="1:9" x14ac:dyDescent="0.3">
      <c r="A31" s="1" t="s">
        <v>20</v>
      </c>
      <c r="B31" s="2">
        <v>6753000</v>
      </c>
      <c r="C31" s="2">
        <v>1256530</v>
      </c>
      <c r="D31" s="2">
        <v>262833</v>
      </c>
    </row>
    <row r="32" spans="1:9" x14ac:dyDescent="0.3">
      <c r="A32" s="13" t="s">
        <v>31</v>
      </c>
      <c r="B32" s="6">
        <f>SUM(B8:B31)</f>
        <v>137625458</v>
      </c>
      <c r="C32" s="6">
        <f t="shared" ref="C32:D32" si="0">SUM(C8:C31)</f>
        <v>146323769</v>
      </c>
      <c r="D32" s="6">
        <f t="shared" si="0"/>
        <v>154586380</v>
      </c>
    </row>
    <row r="34" spans="6:9" ht="15.6" x14ac:dyDescent="0.3">
      <c r="F34" s="14"/>
    </row>
    <row r="35" spans="6:9" ht="15.6" x14ac:dyDescent="0.3">
      <c r="F35" s="19" t="s">
        <v>34</v>
      </c>
      <c r="G35" s="19"/>
      <c r="H35" s="19"/>
      <c r="I35" s="19"/>
    </row>
    <row r="36" spans="6:9" x14ac:dyDescent="0.3">
      <c r="F36" s="16">
        <v>2012</v>
      </c>
      <c r="G36" s="15">
        <f>(253000000/2976000000)*100</f>
        <v>8.5013440860215042</v>
      </c>
    </row>
    <row r="37" spans="6:9" x14ac:dyDescent="0.3">
      <c r="F37" s="16">
        <v>2013</v>
      </c>
      <c r="G37" s="15">
        <f>(235000000/3739000000)*100</f>
        <v>6.2851029687082098</v>
      </c>
    </row>
    <row r="38" spans="6:9" x14ac:dyDescent="0.3">
      <c r="F38" s="16">
        <v>2014</v>
      </c>
      <c r="G38" s="15">
        <f>(201000000/3970000000)*100</f>
        <v>5.0629722921914357</v>
      </c>
    </row>
  </sheetData>
  <mergeCells count="3">
    <mergeCell ref="F25:I25"/>
    <mergeCell ref="F35:I35"/>
    <mergeCell ref="L13:O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María Alejandra Marín Velásquez</cp:lastModifiedBy>
  <dcterms:created xsi:type="dcterms:W3CDTF">2022-05-02T16:14:59Z</dcterms:created>
  <dcterms:modified xsi:type="dcterms:W3CDTF">2025-02-17T03:33:43Z</dcterms:modified>
</cp:coreProperties>
</file>