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EYI MYSTRO\Desktop\Tech Drive\Worked on by me\Dashboard\"/>
    </mc:Choice>
  </mc:AlternateContent>
  <xr:revisionPtr revIDLastSave="0" documentId="13_ncr:1_{2167801E-C1A8-468D-9E26-47715AF62427}" xr6:coauthVersionLast="47" xr6:coauthVersionMax="47" xr10:uidLastSave="{00000000-0000-0000-0000-000000000000}"/>
  <bookViews>
    <workbookView xWindow="-108" yWindow="-108" windowWidth="23256" windowHeight="12576" xr2:uid="{00000000-000D-0000-FFFF-FFFF00000000}"/>
  </bookViews>
  <sheets>
    <sheet name="Dashboard" sheetId="1" r:id="rId1"/>
    <sheet name="Sheet4" sheetId="10" state="hidden" r:id="rId2"/>
    <sheet name="Data" sheetId="2" state="hidden" r:id="rId3"/>
    <sheet name="Retailers" sheetId="3" state="hidden" r:id="rId4"/>
    <sheet name="Sales Method" sheetId="4" state="hidden" r:id="rId5"/>
    <sheet name="Sales Regions" sheetId="5" state="hidden" r:id="rId6"/>
    <sheet name="Sales Trend" sheetId="6" state="hidden" r:id="rId7"/>
    <sheet name="Sheet1" sheetId="7" state="hidden" r:id="rId8"/>
  </sheets>
  <definedNames>
    <definedName name="NativeTimeline_Invoice_Date">#N/A</definedName>
    <definedName name="Slicer_Product">#N/A</definedName>
    <definedName name="Slicer_Region">#N/A</definedName>
    <definedName name="Slicer_Retail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H17" i="1" l="1"/>
  <c r="H11" i="1"/>
</calcChain>
</file>

<file path=xl/sharedStrings.xml><?xml version="1.0" encoding="utf-8"?>
<sst xmlns="http://schemas.openxmlformats.org/spreadsheetml/2006/main" count="127936" uniqueCount="147">
  <si>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</si>
  <si>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</si>
  <si>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</si>
  <si>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</si>
  <si>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</si>
  <si>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</si>
  <si>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</si>
  <si>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</si>
  <si>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</si>
  <si>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</si>
  <si>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</si>
  <si>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</si>
  <si>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</si>
  <si>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</si>
  <si>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</si>
  <si>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</si>
  <si>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</si>
  <si>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</si>
  <si>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</si>
  <si>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</si>
  <si>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</si>
  <si>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</si>
  <si>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</si>
  <si>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</si>
  <si>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</si>
  <si>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</si>
  <si>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</si>
  <si>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</si>
  <si>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</si>
  <si>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</si>
  <si>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</si>
  <si>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</si>
  <si>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</si>
  <si>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</si>
  <si>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</si>
  <si>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</si>
  <si>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</si>
  <si>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</si>
  <si>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</si>
  <si>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</si>
  <si>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</si>
  <si>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</si>
  <si>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</si>
  <si>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</si>
  <si>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</si>
  <si>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</si>
  <si>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</si>
  <si>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</si>
  <si>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</si>
  <si>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</si>
  <si>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</si>
  <si>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</si>
  <si>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</si>
  <si>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</si>
  <si>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</si>
  <si>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</si>
  <si>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</si>
  <si>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</si>
  <si>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</si>
  <si>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</si>
  <si>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</si>
  <si>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</si>
  <si>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</si>
  <si>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</si>
  <si>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</si>
  <si>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</si>
  <si>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</si>
  <si>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</si>
  <si>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</si>
  <si>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</si>
  <si>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</si>
  <si>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</si>
  <si>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</si>
  <si>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</si>
  <si>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</si>
  <si>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</si>
  <si>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</si>
  <si>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</si>
  <si>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</si>
  <si>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</si>
  <si>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</si>
  <si>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</si>
  <si>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</si>
  <si>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</si>
  <si>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</si>
  <si>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</si>
  <si>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</si>
  <si>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</si>
  <si>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</si>
  <si>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</si>
  <si>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</si>
  <si>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</si>
  <si>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</si>
  <si>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</si>
  <si>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</si>
  <si>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</si>
  <si>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</si>
  <si>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</si>
  <si>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</si>
  <si>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</si>
  <si>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</si>
  <si>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</si>
  <si>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</si>
  <si>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</si>
  <si>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</si>
  <si>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</si>
  <si>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</si>
  <si>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</si>
  <si>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</si>
  <si>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</si>
  <si>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</si>
  <si>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</si>
  <si>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</si>
  <si>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</si>
  <si>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</si>
  <si>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</si>
  <si>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</si>
  <si>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</si>
  <si>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</si>
  <si>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</si>
  <si>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</si>
  <si>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</si>
  <si>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</si>
  <si>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</si>
  <si>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</si>
  <si>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</si>
  <si>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</si>
  <si>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</si>
  <si>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</si>
  <si>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</si>
  <si>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</si>
  <si>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</si>
  <si>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</si>
  <si>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</si>
  <si>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</si>
  <si>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</si>
  <si>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</si>
  <si>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Retailers</t>
  </si>
  <si>
    <t>Total Sales by Retailers</t>
  </si>
  <si>
    <t xml:space="preserve">Sales Methods </t>
  </si>
  <si>
    <t>Total Units Sold</t>
  </si>
  <si>
    <t>Sum of Operating Profit</t>
  </si>
  <si>
    <t>Sales Regions</t>
  </si>
  <si>
    <t>Operating Profit by Region</t>
  </si>
  <si>
    <t>Column Labels</t>
  </si>
  <si>
    <t>Products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</si>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</sst>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164" formatCode="_-[$£-809]* #,##0.00_-;\-[$£-809]* #,##0.00_-;_-[$£-809]* &quot;-&quot;??_-;_-@_-"/>
    <numFmt numFmtId="165" formatCode="_-[$£-809]* #,##0.0_-;\-[$£-809]* #,##0.0_-;_-[$£-809]* &quot;-&quot;??_-;_-@_-"/>
    <numFmt numFmtId="166" formatCode="_-[$£-809]* #,##0_-;\-[$£-809]* #,##0_-;_-[$£-809]* &quot;-&quot;??_-;_-@_-"/>
    <numFmt numFmtId="167" formatCode="_(* #,##0_);_(* \(#,##0\);_(*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6"/>
      <color theme="1"/>
      <name val="Calibr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7" fillId="3" borderId="1" xfId="0" applyFont="1" applyFill="1" applyBorder="1"/>
    <xf numFmtId="0" fontId="1" fillId="3" borderId="1" xfId="0" applyFont="1" applyFill="1" applyBorder="1" applyAlignment="1"/>
    <xf numFmtId="0" fontId="7" fillId="3" borderId="1" xfId="0" applyFont="1" applyFill="1" applyBorder="1"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6">
    <dxf>
      <numFmt numFmtId="166" formatCode="_-[$£-809]* #,##0_-;\-[$£-809]* #,##0_-;_-[$£-809]* &quot;-&quot;??_-;_-@_-"/>
    </dxf>
    <dxf>
      <numFmt numFmtId="164" formatCode="_-[$£-809]* #,##0.00_-;\-[$£-809]* #,##0.00_-;_-[$£-809]* &quot;-&quot;??_-;_-@_-"/>
    </dxf>
    <dxf>
      <numFmt numFmtId="167" formatCode="_(* #,##0_);_(* \(#,##0\);_(* &quot;-&quot;??_);_(@_)"/>
    </dxf>
    <dxf>
      <numFmt numFmtId="166" formatCode="_-[$£-809]* #,##0_-;\-[$£-809]* #,##0_-;_-[$£-809]* &quot;-&quot;??_-;_-@_-"/>
    </dxf>
    <dxf>
      <numFmt numFmtId="165" formatCode="_-[$£-809]* #,##0.0_-;\-[$£-809]* #,##0.0_-;_-[$£-809]* &quot;-&quot;??_-;_-@_-"/>
    </dxf>
    <dxf>
      <numFmt numFmtId="164" formatCode="_-[$£-809]* #,##0.00_-;\-[$£-809]* #,##0.0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Adidas-Dashboard-START.xlsx]Retailers!PivotTable1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Retailers!$C$5</c:f>
              <c:strCache>
                <c:ptCount val="1"/>
                <c:pt idx="0">
                  <c:v>Total</c:v>
                </c:pt>
              </c:strCache>
            </c:strRef>
          </c:tx>
          <c:spPr>
            <a:solidFill>
              <a:schemeClr val="accent1"/>
            </a:solidFill>
            <a:ln>
              <a:noFill/>
            </a:ln>
            <a:effectLst/>
            <a:sp3d/>
          </c:spPr>
          <c:invertIfNegative val="0"/>
          <c:cat>
            <c:strRef>
              <c:f>Retailers!$B$6:$B$11</c:f>
              <c:strCache>
                <c:ptCount val="5"/>
                <c:pt idx="0">
                  <c:v>Amazon</c:v>
                </c:pt>
                <c:pt idx="1">
                  <c:v>Foot Locker</c:v>
                </c:pt>
                <c:pt idx="2">
                  <c:v>Kohl's</c:v>
                </c:pt>
                <c:pt idx="3">
                  <c:v>Sports Direct</c:v>
                </c:pt>
                <c:pt idx="4">
                  <c:v>West Gear</c:v>
                </c:pt>
              </c:strCache>
            </c:strRef>
          </c:cat>
          <c:val>
            <c:numRef>
              <c:f>Retailers!$C$6:$C$11</c:f>
              <c:numCache>
                <c:formatCode>_-[$£-809]* #,##0_-;\-[$£-809]* #,##0_-;_-[$£-809]* "-"??_-;_-@_-</c:formatCode>
                <c:ptCount val="5"/>
                <c:pt idx="0">
                  <c:v>593136</c:v>
                </c:pt>
                <c:pt idx="1">
                  <c:v>1609543</c:v>
                </c:pt>
                <c:pt idx="2">
                  <c:v>1267714</c:v>
                </c:pt>
                <c:pt idx="3">
                  <c:v>1136404</c:v>
                </c:pt>
                <c:pt idx="4">
                  <c:v>3358259</c:v>
                </c:pt>
              </c:numCache>
            </c:numRef>
          </c:val>
          <c:extLst>
            <c:ext xmlns:c16="http://schemas.microsoft.com/office/drawing/2014/chart" uri="{C3380CC4-5D6E-409C-BE32-E72D297353CC}">
              <c16:uniqueId val="{00000000-FE5E-4488-8BEC-EC7F2143BA0B}"/>
            </c:ext>
          </c:extLst>
        </c:ser>
        <c:dLbls>
          <c:showLegendKey val="0"/>
          <c:showVal val="0"/>
          <c:showCatName val="0"/>
          <c:showSerName val="0"/>
          <c:showPercent val="0"/>
          <c:showBubbleSize val="0"/>
        </c:dLbls>
        <c:gapWidth val="150"/>
        <c:shape val="box"/>
        <c:axId val="702482847"/>
        <c:axId val="702482015"/>
        <c:axId val="0"/>
      </c:bar3DChart>
      <c:catAx>
        <c:axId val="70248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82015"/>
        <c:crosses val="autoZero"/>
        <c:auto val="1"/>
        <c:lblAlgn val="ctr"/>
        <c:lblOffset val="100"/>
        <c:noMultiLvlLbl val="0"/>
      </c:catAx>
      <c:valAx>
        <c:axId val="702482015"/>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8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Method!PivotTable2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 by Sales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D48-484D-ADAB-F1BF4078F8E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D48-484D-ADAB-F1BF4078F8E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D48-484D-ADAB-F1BF4078F8EA}"/>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_(* #,##0_);_(* \(#,##0\);_(* "-"??_);_(@_)</c:formatCode>
                <c:ptCount val="3"/>
                <c:pt idx="0">
                  <c:v>4850</c:v>
                </c:pt>
                <c:pt idx="1">
                  <c:v>8889</c:v>
                </c:pt>
                <c:pt idx="2">
                  <c:v>8156</c:v>
                </c:pt>
              </c:numCache>
            </c:numRef>
          </c:val>
          <c:extLst>
            <c:ext xmlns:c16="http://schemas.microsoft.com/office/drawing/2014/chart" uri="{C3380CC4-5D6E-409C-BE32-E72D297353CC}">
              <c16:uniqueId val="{00000006-8D48-484D-ADAB-F1BF4078F8EA}"/>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Regions!PivotTable3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Operating Profit by Sales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Regions'!$C$4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Regions'!$B$5:$B$10</c:f>
              <c:strCache>
                <c:ptCount val="5"/>
                <c:pt idx="0">
                  <c:v>South</c:v>
                </c:pt>
                <c:pt idx="1">
                  <c:v>Northeast</c:v>
                </c:pt>
                <c:pt idx="2">
                  <c:v>Southeast</c:v>
                </c:pt>
                <c:pt idx="3">
                  <c:v>Midwest</c:v>
                </c:pt>
                <c:pt idx="4">
                  <c:v>West</c:v>
                </c:pt>
              </c:strCache>
            </c:strRef>
          </c:cat>
          <c:val>
            <c:numRef>
              <c:f>'Sales Regions'!$C$5:$C$10</c:f>
              <c:numCache>
                <c:formatCode>_-[$£-809]* #,##0.00_-;\-[$£-809]* #,##0.00_-;_-[$£-809]* "-"??_-;_-@_-</c:formatCode>
                <c:ptCount val="5"/>
                <c:pt idx="0">
                  <c:v>148673.54999999999</c:v>
                </c:pt>
                <c:pt idx="1">
                  <c:v>347967.03</c:v>
                </c:pt>
                <c:pt idx="2">
                  <c:v>573227.43000000005</c:v>
                </c:pt>
                <c:pt idx="3">
                  <c:v>736905.9</c:v>
                </c:pt>
                <c:pt idx="4">
                  <c:v>1476984.06</c:v>
                </c:pt>
              </c:numCache>
            </c:numRef>
          </c:val>
          <c:extLst>
            <c:ext xmlns:c16="http://schemas.microsoft.com/office/drawing/2014/chart" uri="{C3380CC4-5D6E-409C-BE32-E72D297353CC}">
              <c16:uniqueId val="{00000000-0B5B-45B0-8580-8F81E3CCE402}"/>
            </c:ext>
          </c:extLst>
        </c:ser>
        <c:dLbls>
          <c:showLegendKey val="0"/>
          <c:showVal val="1"/>
          <c:showCatName val="0"/>
          <c:showSerName val="0"/>
          <c:showPercent val="0"/>
          <c:showBubbleSize val="0"/>
        </c:dLbls>
        <c:gapWidth val="150"/>
        <c:shape val="box"/>
        <c:axId val="823355855"/>
        <c:axId val="823357519"/>
        <c:axId val="0"/>
      </c:bar3DChart>
      <c:catAx>
        <c:axId val="82335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57519"/>
        <c:crosses val="autoZero"/>
        <c:auto val="1"/>
        <c:lblAlgn val="ctr"/>
        <c:lblOffset val="100"/>
        <c:noMultiLvlLbl val="0"/>
      </c:catAx>
      <c:valAx>
        <c:axId val="823357519"/>
        <c:scaling>
          <c:orientation val="minMax"/>
        </c:scaling>
        <c:delete val="0"/>
        <c:axPos val="b"/>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5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Products</a:t>
            </a:r>
            <a:r>
              <a:rPr lang="en-US" baseline="0"/>
              <a:t> and Retailers</a:t>
            </a:r>
            <a:endParaRPr lang="en-US"/>
          </a:p>
        </c:rich>
      </c:tx>
      <c:layout>
        <c:manualLayout>
          <c:xMode val="edge"/>
          <c:yMode val="edge"/>
          <c:x val="0.40680550800715126"/>
          <c:y val="3.4399724802201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Trend'!$B$3:$B$4</c:f>
              <c:strCache>
                <c:ptCount val="1"/>
                <c:pt idx="0">
                  <c:v>Amazon</c:v>
                </c:pt>
              </c:strCache>
            </c:strRef>
          </c:tx>
          <c:spPr>
            <a:solidFill>
              <a:schemeClr val="accent1"/>
            </a:solidFill>
            <a:ln>
              <a:noFill/>
            </a:ln>
            <a:effectLst/>
            <a:sp3d/>
          </c:spPr>
          <c:invertIfNegative val="0"/>
          <c:cat>
            <c:strRef>
              <c:f>'Sales Trend'!$A$5:$A$6</c:f>
              <c:strCache>
                <c:ptCount val="1"/>
                <c:pt idx="0">
                  <c:v>Men's Apparel</c:v>
                </c:pt>
              </c:strCache>
            </c:strRef>
          </c:cat>
          <c:val>
            <c:numRef>
              <c:f>'Sales Trend'!$B$5:$B$6</c:f>
              <c:numCache>
                <c:formatCode>_-[$£-809]* #,##0_-;\-[$£-809]* #,##0_-;_-[$£-809]* "-"??_-;_-@_-</c:formatCode>
                <c:ptCount val="1"/>
                <c:pt idx="0">
                  <c:v>593136</c:v>
                </c:pt>
              </c:numCache>
            </c:numRef>
          </c:val>
          <c:extLst>
            <c:ext xmlns:c16="http://schemas.microsoft.com/office/drawing/2014/chart" uri="{C3380CC4-5D6E-409C-BE32-E72D297353CC}">
              <c16:uniqueId val="{00000000-D085-4315-86CD-474E7C0F61A1}"/>
            </c:ext>
          </c:extLst>
        </c:ser>
        <c:ser>
          <c:idx val="1"/>
          <c:order val="1"/>
          <c:tx>
            <c:strRef>
              <c:f>'Sales Trend'!$C$3:$C$4</c:f>
              <c:strCache>
                <c:ptCount val="1"/>
                <c:pt idx="0">
                  <c:v>Foot Locker</c:v>
                </c:pt>
              </c:strCache>
            </c:strRef>
          </c:tx>
          <c:spPr>
            <a:solidFill>
              <a:schemeClr val="accent2"/>
            </a:solidFill>
            <a:ln>
              <a:noFill/>
            </a:ln>
            <a:effectLst/>
            <a:sp3d/>
          </c:spPr>
          <c:invertIfNegative val="0"/>
          <c:cat>
            <c:strRef>
              <c:f>'Sales Trend'!$A$5:$A$6</c:f>
              <c:strCache>
                <c:ptCount val="1"/>
                <c:pt idx="0">
                  <c:v>Men's Apparel</c:v>
                </c:pt>
              </c:strCache>
            </c:strRef>
          </c:cat>
          <c:val>
            <c:numRef>
              <c:f>'Sales Trend'!$C$5:$C$6</c:f>
              <c:numCache>
                <c:formatCode>_-[$£-809]* #,##0_-;\-[$£-809]* #,##0_-;_-[$£-809]* "-"??_-;_-@_-</c:formatCode>
                <c:ptCount val="1"/>
                <c:pt idx="0">
                  <c:v>1609543</c:v>
                </c:pt>
              </c:numCache>
            </c:numRef>
          </c:val>
          <c:extLst>
            <c:ext xmlns:c16="http://schemas.microsoft.com/office/drawing/2014/chart" uri="{C3380CC4-5D6E-409C-BE32-E72D297353CC}">
              <c16:uniqueId val="{00000001-D085-4315-86CD-474E7C0F61A1}"/>
            </c:ext>
          </c:extLst>
        </c:ser>
        <c:ser>
          <c:idx val="2"/>
          <c:order val="2"/>
          <c:tx>
            <c:strRef>
              <c:f>'Sales Trend'!$D$3:$D$4</c:f>
              <c:strCache>
                <c:ptCount val="1"/>
                <c:pt idx="0">
                  <c:v>Kohl's</c:v>
                </c:pt>
              </c:strCache>
            </c:strRef>
          </c:tx>
          <c:spPr>
            <a:solidFill>
              <a:schemeClr val="accent3"/>
            </a:solidFill>
            <a:ln>
              <a:noFill/>
            </a:ln>
            <a:effectLst/>
            <a:sp3d/>
          </c:spPr>
          <c:invertIfNegative val="0"/>
          <c:cat>
            <c:strRef>
              <c:f>'Sales Trend'!$A$5:$A$6</c:f>
              <c:strCache>
                <c:ptCount val="1"/>
                <c:pt idx="0">
                  <c:v>Men's Apparel</c:v>
                </c:pt>
              </c:strCache>
            </c:strRef>
          </c:cat>
          <c:val>
            <c:numRef>
              <c:f>'Sales Trend'!$D$5:$D$6</c:f>
              <c:numCache>
                <c:formatCode>_-[$£-809]* #,##0_-;\-[$£-809]* #,##0_-;_-[$£-809]* "-"??_-;_-@_-</c:formatCode>
                <c:ptCount val="1"/>
                <c:pt idx="0">
                  <c:v>1267714</c:v>
                </c:pt>
              </c:numCache>
            </c:numRef>
          </c:val>
          <c:extLst>
            <c:ext xmlns:c16="http://schemas.microsoft.com/office/drawing/2014/chart" uri="{C3380CC4-5D6E-409C-BE32-E72D297353CC}">
              <c16:uniqueId val="{00000002-D085-4315-86CD-474E7C0F61A1}"/>
            </c:ext>
          </c:extLst>
        </c:ser>
        <c:ser>
          <c:idx val="3"/>
          <c:order val="3"/>
          <c:tx>
            <c:strRef>
              <c:f>'Sales Trend'!$E$3:$E$4</c:f>
              <c:strCache>
                <c:ptCount val="1"/>
                <c:pt idx="0">
                  <c:v>Sports Direct</c:v>
                </c:pt>
              </c:strCache>
            </c:strRef>
          </c:tx>
          <c:spPr>
            <a:solidFill>
              <a:schemeClr val="accent4"/>
            </a:solidFill>
            <a:ln>
              <a:noFill/>
            </a:ln>
            <a:effectLst/>
            <a:sp3d/>
          </c:spPr>
          <c:invertIfNegative val="0"/>
          <c:cat>
            <c:strRef>
              <c:f>'Sales Trend'!$A$5:$A$6</c:f>
              <c:strCache>
                <c:ptCount val="1"/>
                <c:pt idx="0">
                  <c:v>Men's Apparel</c:v>
                </c:pt>
              </c:strCache>
            </c:strRef>
          </c:cat>
          <c:val>
            <c:numRef>
              <c:f>'Sales Trend'!$E$5:$E$6</c:f>
              <c:numCache>
                <c:formatCode>_-[$£-809]* #,##0_-;\-[$£-809]* #,##0_-;_-[$£-809]* "-"??_-;_-@_-</c:formatCode>
                <c:ptCount val="1"/>
                <c:pt idx="0">
                  <c:v>1136404</c:v>
                </c:pt>
              </c:numCache>
            </c:numRef>
          </c:val>
          <c:extLst>
            <c:ext xmlns:c16="http://schemas.microsoft.com/office/drawing/2014/chart" uri="{C3380CC4-5D6E-409C-BE32-E72D297353CC}">
              <c16:uniqueId val="{00000003-D085-4315-86CD-474E7C0F61A1}"/>
            </c:ext>
          </c:extLst>
        </c:ser>
        <c:ser>
          <c:idx val="4"/>
          <c:order val="4"/>
          <c:tx>
            <c:strRef>
              <c:f>'Sales Trend'!$F$3:$F$4</c:f>
              <c:strCache>
                <c:ptCount val="1"/>
                <c:pt idx="0">
                  <c:v>West Gear</c:v>
                </c:pt>
              </c:strCache>
            </c:strRef>
          </c:tx>
          <c:spPr>
            <a:solidFill>
              <a:schemeClr val="accent5"/>
            </a:solidFill>
            <a:ln>
              <a:noFill/>
            </a:ln>
            <a:effectLst/>
            <a:sp3d/>
          </c:spPr>
          <c:invertIfNegative val="0"/>
          <c:cat>
            <c:strRef>
              <c:f>'Sales Trend'!$A$5:$A$6</c:f>
              <c:strCache>
                <c:ptCount val="1"/>
                <c:pt idx="0">
                  <c:v>Men's Apparel</c:v>
                </c:pt>
              </c:strCache>
            </c:strRef>
          </c:cat>
          <c:val>
            <c:numRef>
              <c:f>'Sales Trend'!$F$5:$F$6</c:f>
              <c:numCache>
                <c:formatCode>_-[$£-809]* #,##0_-;\-[$£-809]* #,##0_-;_-[$£-809]* "-"??_-;_-@_-</c:formatCode>
                <c:ptCount val="1"/>
                <c:pt idx="0">
                  <c:v>3358259</c:v>
                </c:pt>
              </c:numCache>
            </c:numRef>
          </c:val>
          <c:extLst>
            <c:ext xmlns:c16="http://schemas.microsoft.com/office/drawing/2014/chart" uri="{C3380CC4-5D6E-409C-BE32-E72D297353CC}">
              <c16:uniqueId val="{00000004-D085-4315-86CD-474E7C0F61A1}"/>
            </c:ext>
          </c:extLst>
        </c:ser>
        <c:dLbls>
          <c:showLegendKey val="0"/>
          <c:showVal val="0"/>
          <c:showCatName val="0"/>
          <c:showSerName val="0"/>
          <c:showPercent val="0"/>
          <c:showBubbleSize val="0"/>
        </c:dLbls>
        <c:gapWidth val="150"/>
        <c:shape val="box"/>
        <c:axId val="694130735"/>
        <c:axId val="694131151"/>
        <c:axId val="0"/>
      </c:bar3DChart>
      <c:catAx>
        <c:axId val="694130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31151"/>
        <c:crosses val="autoZero"/>
        <c:auto val="1"/>
        <c:lblAlgn val="ctr"/>
        <c:lblOffset val="100"/>
        <c:noMultiLvlLbl val="0"/>
      </c:catAx>
      <c:valAx>
        <c:axId val="694131151"/>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3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Retailers!$C$5</c:f>
              <c:strCache>
                <c:ptCount val="1"/>
                <c:pt idx="0">
                  <c:v>Total</c:v>
                </c:pt>
              </c:strCache>
            </c:strRef>
          </c:tx>
          <c:spPr>
            <a:solidFill>
              <a:schemeClr val="accent1"/>
            </a:solidFill>
            <a:ln>
              <a:noFill/>
            </a:ln>
            <a:effectLst/>
            <a:sp3d/>
          </c:spPr>
          <c:invertIfNegative val="0"/>
          <c:cat>
            <c:strRef>
              <c:f>Retailers!$B$6:$B$11</c:f>
              <c:strCache>
                <c:ptCount val="5"/>
                <c:pt idx="0">
                  <c:v>Amazon</c:v>
                </c:pt>
                <c:pt idx="1">
                  <c:v>Foot Locker</c:v>
                </c:pt>
                <c:pt idx="2">
                  <c:v>Kohl's</c:v>
                </c:pt>
                <c:pt idx="3">
                  <c:v>Sports Direct</c:v>
                </c:pt>
                <c:pt idx="4">
                  <c:v>West Gear</c:v>
                </c:pt>
              </c:strCache>
            </c:strRef>
          </c:cat>
          <c:val>
            <c:numRef>
              <c:f>Retailers!$C$6:$C$11</c:f>
              <c:numCache>
                <c:formatCode>_-[$£-809]* #,##0_-;\-[$£-809]* #,##0_-;_-[$£-809]* "-"??_-;_-@_-</c:formatCode>
                <c:ptCount val="5"/>
                <c:pt idx="0">
                  <c:v>593136</c:v>
                </c:pt>
                <c:pt idx="1">
                  <c:v>1609543</c:v>
                </c:pt>
                <c:pt idx="2">
                  <c:v>1267714</c:v>
                </c:pt>
                <c:pt idx="3">
                  <c:v>1136404</c:v>
                </c:pt>
                <c:pt idx="4">
                  <c:v>3358259</c:v>
                </c:pt>
              </c:numCache>
            </c:numRef>
          </c:val>
          <c:extLst>
            <c:ext xmlns:c16="http://schemas.microsoft.com/office/drawing/2014/chart" uri="{C3380CC4-5D6E-409C-BE32-E72D297353CC}">
              <c16:uniqueId val="{00000000-2694-4BCB-B903-6203EAE0CCF7}"/>
            </c:ext>
          </c:extLst>
        </c:ser>
        <c:dLbls>
          <c:showLegendKey val="0"/>
          <c:showVal val="0"/>
          <c:showCatName val="0"/>
          <c:showSerName val="0"/>
          <c:showPercent val="0"/>
          <c:showBubbleSize val="0"/>
        </c:dLbls>
        <c:gapWidth val="150"/>
        <c:shape val="box"/>
        <c:axId val="702482847"/>
        <c:axId val="702482015"/>
        <c:axId val="0"/>
      </c:bar3DChart>
      <c:catAx>
        <c:axId val="70248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82015"/>
        <c:crosses val="autoZero"/>
        <c:auto val="1"/>
        <c:lblAlgn val="ctr"/>
        <c:lblOffset val="100"/>
        <c:noMultiLvlLbl val="0"/>
      </c:catAx>
      <c:valAx>
        <c:axId val="702482015"/>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8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 by Sales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023-4C0B-BDEA-CC7519AE073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023-4C0B-BDEA-CC7519AE073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023-4C0B-BDEA-CC7519AE0737}"/>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_(* #,##0_);_(* \(#,##0\);_(* "-"??_);_(@_)</c:formatCode>
                <c:ptCount val="3"/>
                <c:pt idx="0">
                  <c:v>4850</c:v>
                </c:pt>
                <c:pt idx="1">
                  <c:v>8889</c:v>
                </c:pt>
                <c:pt idx="2">
                  <c:v>8156</c:v>
                </c:pt>
              </c:numCache>
            </c:numRef>
          </c:val>
          <c:extLst>
            <c:ext xmlns:c16="http://schemas.microsoft.com/office/drawing/2014/chart" uri="{C3380CC4-5D6E-409C-BE32-E72D297353CC}">
              <c16:uniqueId val="{00000000-1E55-4D67-BE26-FB34742F1EDC}"/>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Regions!PivotTable3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Operating Profit by Sales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Regions'!$C$4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Regions'!$B$5:$B$10</c:f>
              <c:strCache>
                <c:ptCount val="5"/>
                <c:pt idx="0">
                  <c:v>South</c:v>
                </c:pt>
                <c:pt idx="1">
                  <c:v>Northeast</c:v>
                </c:pt>
                <c:pt idx="2">
                  <c:v>Southeast</c:v>
                </c:pt>
                <c:pt idx="3">
                  <c:v>Midwest</c:v>
                </c:pt>
                <c:pt idx="4">
                  <c:v>West</c:v>
                </c:pt>
              </c:strCache>
            </c:strRef>
          </c:cat>
          <c:val>
            <c:numRef>
              <c:f>'Sales Regions'!$C$5:$C$10</c:f>
              <c:numCache>
                <c:formatCode>_-[$£-809]* #,##0.00_-;\-[$£-809]* #,##0.00_-;_-[$£-809]* "-"??_-;_-@_-</c:formatCode>
                <c:ptCount val="5"/>
                <c:pt idx="0">
                  <c:v>148673.54999999999</c:v>
                </c:pt>
                <c:pt idx="1">
                  <c:v>347967.03</c:v>
                </c:pt>
                <c:pt idx="2">
                  <c:v>573227.43000000005</c:v>
                </c:pt>
                <c:pt idx="3">
                  <c:v>736905.9</c:v>
                </c:pt>
                <c:pt idx="4">
                  <c:v>1476984.06</c:v>
                </c:pt>
              </c:numCache>
            </c:numRef>
          </c:val>
          <c:extLst>
            <c:ext xmlns:c16="http://schemas.microsoft.com/office/drawing/2014/chart" uri="{C3380CC4-5D6E-409C-BE32-E72D297353CC}">
              <c16:uniqueId val="{00000000-64A5-4359-9794-BD46D79780EE}"/>
            </c:ext>
          </c:extLst>
        </c:ser>
        <c:dLbls>
          <c:showLegendKey val="0"/>
          <c:showVal val="1"/>
          <c:showCatName val="0"/>
          <c:showSerName val="0"/>
          <c:showPercent val="0"/>
          <c:showBubbleSize val="0"/>
        </c:dLbls>
        <c:gapWidth val="150"/>
        <c:shape val="box"/>
        <c:axId val="823355855"/>
        <c:axId val="823357519"/>
        <c:axId val="0"/>
      </c:bar3DChart>
      <c:catAx>
        <c:axId val="82335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57519"/>
        <c:crosses val="autoZero"/>
        <c:auto val="1"/>
        <c:lblAlgn val="ctr"/>
        <c:lblOffset val="100"/>
        <c:noMultiLvlLbl val="0"/>
      </c:catAx>
      <c:valAx>
        <c:axId val="823357519"/>
        <c:scaling>
          <c:orientation val="minMax"/>
        </c:scaling>
        <c:delete val="0"/>
        <c:axPos val="b"/>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5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Practice Adidas-Dashboard-START.xlsx]Sales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Products</a:t>
            </a:r>
            <a:r>
              <a:rPr lang="en-US" baseline="0"/>
              <a:t> and Retailers</a:t>
            </a:r>
            <a:endParaRPr lang="en-US"/>
          </a:p>
        </c:rich>
      </c:tx>
      <c:layout>
        <c:manualLayout>
          <c:xMode val="edge"/>
          <c:yMode val="edge"/>
          <c:x val="0.40680550800715126"/>
          <c:y val="3.4399724802201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Trend'!$B$3:$B$4</c:f>
              <c:strCache>
                <c:ptCount val="1"/>
                <c:pt idx="0">
                  <c:v>Amazon</c:v>
                </c:pt>
              </c:strCache>
            </c:strRef>
          </c:tx>
          <c:spPr>
            <a:solidFill>
              <a:schemeClr val="accent1"/>
            </a:solidFill>
            <a:ln>
              <a:noFill/>
            </a:ln>
            <a:effectLst/>
            <a:sp3d/>
          </c:spPr>
          <c:invertIfNegative val="0"/>
          <c:cat>
            <c:strRef>
              <c:f>'Sales Trend'!$A$5:$A$6</c:f>
              <c:strCache>
                <c:ptCount val="1"/>
                <c:pt idx="0">
                  <c:v>Men's Apparel</c:v>
                </c:pt>
              </c:strCache>
            </c:strRef>
          </c:cat>
          <c:val>
            <c:numRef>
              <c:f>'Sales Trend'!$B$5:$B$6</c:f>
              <c:numCache>
                <c:formatCode>_-[$£-809]* #,##0_-;\-[$£-809]* #,##0_-;_-[$£-809]* "-"??_-;_-@_-</c:formatCode>
                <c:ptCount val="1"/>
                <c:pt idx="0">
                  <c:v>593136</c:v>
                </c:pt>
              </c:numCache>
            </c:numRef>
          </c:val>
          <c:extLst>
            <c:ext xmlns:c16="http://schemas.microsoft.com/office/drawing/2014/chart" uri="{C3380CC4-5D6E-409C-BE32-E72D297353CC}">
              <c16:uniqueId val="{00000000-F0E3-4469-89C5-F4C6318DDAC4}"/>
            </c:ext>
          </c:extLst>
        </c:ser>
        <c:ser>
          <c:idx val="1"/>
          <c:order val="1"/>
          <c:tx>
            <c:strRef>
              <c:f>'Sales Trend'!$C$3:$C$4</c:f>
              <c:strCache>
                <c:ptCount val="1"/>
                <c:pt idx="0">
                  <c:v>Foot Locker</c:v>
                </c:pt>
              </c:strCache>
            </c:strRef>
          </c:tx>
          <c:spPr>
            <a:solidFill>
              <a:schemeClr val="accent2"/>
            </a:solidFill>
            <a:ln>
              <a:noFill/>
            </a:ln>
            <a:effectLst/>
            <a:sp3d/>
          </c:spPr>
          <c:invertIfNegative val="0"/>
          <c:cat>
            <c:strRef>
              <c:f>'Sales Trend'!$A$5:$A$6</c:f>
              <c:strCache>
                <c:ptCount val="1"/>
                <c:pt idx="0">
                  <c:v>Men's Apparel</c:v>
                </c:pt>
              </c:strCache>
            </c:strRef>
          </c:cat>
          <c:val>
            <c:numRef>
              <c:f>'Sales Trend'!$C$5:$C$6</c:f>
              <c:numCache>
                <c:formatCode>_-[$£-809]* #,##0_-;\-[$£-809]* #,##0_-;_-[$£-809]* "-"??_-;_-@_-</c:formatCode>
                <c:ptCount val="1"/>
                <c:pt idx="0">
                  <c:v>1609543</c:v>
                </c:pt>
              </c:numCache>
            </c:numRef>
          </c:val>
          <c:extLst>
            <c:ext xmlns:c16="http://schemas.microsoft.com/office/drawing/2014/chart" uri="{C3380CC4-5D6E-409C-BE32-E72D297353CC}">
              <c16:uniqueId val="{00000001-F0E3-4469-89C5-F4C6318DDAC4}"/>
            </c:ext>
          </c:extLst>
        </c:ser>
        <c:ser>
          <c:idx val="2"/>
          <c:order val="2"/>
          <c:tx>
            <c:strRef>
              <c:f>'Sales Trend'!$D$3:$D$4</c:f>
              <c:strCache>
                <c:ptCount val="1"/>
                <c:pt idx="0">
                  <c:v>Kohl's</c:v>
                </c:pt>
              </c:strCache>
            </c:strRef>
          </c:tx>
          <c:spPr>
            <a:solidFill>
              <a:schemeClr val="accent3"/>
            </a:solidFill>
            <a:ln>
              <a:noFill/>
            </a:ln>
            <a:effectLst/>
            <a:sp3d/>
          </c:spPr>
          <c:invertIfNegative val="0"/>
          <c:cat>
            <c:strRef>
              <c:f>'Sales Trend'!$A$5:$A$6</c:f>
              <c:strCache>
                <c:ptCount val="1"/>
                <c:pt idx="0">
                  <c:v>Men's Apparel</c:v>
                </c:pt>
              </c:strCache>
            </c:strRef>
          </c:cat>
          <c:val>
            <c:numRef>
              <c:f>'Sales Trend'!$D$5:$D$6</c:f>
              <c:numCache>
                <c:formatCode>_-[$£-809]* #,##0_-;\-[$£-809]* #,##0_-;_-[$£-809]* "-"??_-;_-@_-</c:formatCode>
                <c:ptCount val="1"/>
                <c:pt idx="0">
                  <c:v>1267714</c:v>
                </c:pt>
              </c:numCache>
            </c:numRef>
          </c:val>
          <c:extLst>
            <c:ext xmlns:c16="http://schemas.microsoft.com/office/drawing/2014/chart" uri="{C3380CC4-5D6E-409C-BE32-E72D297353CC}">
              <c16:uniqueId val="{00000002-F0E3-4469-89C5-F4C6318DDAC4}"/>
            </c:ext>
          </c:extLst>
        </c:ser>
        <c:ser>
          <c:idx val="3"/>
          <c:order val="3"/>
          <c:tx>
            <c:strRef>
              <c:f>'Sales Trend'!$E$3:$E$4</c:f>
              <c:strCache>
                <c:ptCount val="1"/>
                <c:pt idx="0">
                  <c:v>Sports Direct</c:v>
                </c:pt>
              </c:strCache>
            </c:strRef>
          </c:tx>
          <c:spPr>
            <a:solidFill>
              <a:schemeClr val="accent4"/>
            </a:solidFill>
            <a:ln>
              <a:noFill/>
            </a:ln>
            <a:effectLst/>
            <a:sp3d/>
          </c:spPr>
          <c:invertIfNegative val="0"/>
          <c:cat>
            <c:strRef>
              <c:f>'Sales Trend'!$A$5:$A$6</c:f>
              <c:strCache>
                <c:ptCount val="1"/>
                <c:pt idx="0">
                  <c:v>Men's Apparel</c:v>
                </c:pt>
              </c:strCache>
            </c:strRef>
          </c:cat>
          <c:val>
            <c:numRef>
              <c:f>'Sales Trend'!$E$5:$E$6</c:f>
              <c:numCache>
                <c:formatCode>_-[$£-809]* #,##0_-;\-[$£-809]* #,##0_-;_-[$£-809]* "-"??_-;_-@_-</c:formatCode>
                <c:ptCount val="1"/>
                <c:pt idx="0">
                  <c:v>1136404</c:v>
                </c:pt>
              </c:numCache>
            </c:numRef>
          </c:val>
          <c:extLst>
            <c:ext xmlns:c16="http://schemas.microsoft.com/office/drawing/2014/chart" uri="{C3380CC4-5D6E-409C-BE32-E72D297353CC}">
              <c16:uniqueId val="{00000003-F0E3-4469-89C5-F4C6318DDAC4}"/>
            </c:ext>
          </c:extLst>
        </c:ser>
        <c:ser>
          <c:idx val="4"/>
          <c:order val="4"/>
          <c:tx>
            <c:strRef>
              <c:f>'Sales Trend'!$F$3:$F$4</c:f>
              <c:strCache>
                <c:ptCount val="1"/>
                <c:pt idx="0">
                  <c:v>West Gear</c:v>
                </c:pt>
              </c:strCache>
            </c:strRef>
          </c:tx>
          <c:spPr>
            <a:solidFill>
              <a:schemeClr val="accent5"/>
            </a:solidFill>
            <a:ln>
              <a:noFill/>
            </a:ln>
            <a:effectLst/>
            <a:sp3d/>
          </c:spPr>
          <c:invertIfNegative val="0"/>
          <c:cat>
            <c:strRef>
              <c:f>'Sales Trend'!$A$5:$A$6</c:f>
              <c:strCache>
                <c:ptCount val="1"/>
                <c:pt idx="0">
                  <c:v>Men's Apparel</c:v>
                </c:pt>
              </c:strCache>
            </c:strRef>
          </c:cat>
          <c:val>
            <c:numRef>
              <c:f>'Sales Trend'!$F$5:$F$6</c:f>
              <c:numCache>
                <c:formatCode>_-[$£-809]* #,##0_-;\-[$£-809]* #,##0_-;_-[$£-809]* "-"??_-;_-@_-</c:formatCode>
                <c:ptCount val="1"/>
                <c:pt idx="0">
                  <c:v>3358259</c:v>
                </c:pt>
              </c:numCache>
            </c:numRef>
          </c:val>
          <c:extLst>
            <c:ext xmlns:c16="http://schemas.microsoft.com/office/drawing/2014/chart" uri="{C3380CC4-5D6E-409C-BE32-E72D297353CC}">
              <c16:uniqueId val="{00000004-F0E3-4469-89C5-F4C6318DDAC4}"/>
            </c:ext>
          </c:extLst>
        </c:ser>
        <c:dLbls>
          <c:showLegendKey val="0"/>
          <c:showVal val="0"/>
          <c:showCatName val="0"/>
          <c:showSerName val="0"/>
          <c:showPercent val="0"/>
          <c:showBubbleSize val="0"/>
        </c:dLbls>
        <c:gapWidth val="150"/>
        <c:shape val="box"/>
        <c:axId val="694130735"/>
        <c:axId val="694131151"/>
        <c:axId val="0"/>
      </c:bar3DChart>
      <c:catAx>
        <c:axId val="694130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31151"/>
        <c:crosses val="autoZero"/>
        <c:auto val="1"/>
        <c:lblAlgn val="ctr"/>
        <c:lblOffset val="100"/>
        <c:noMultiLvlLbl val="0"/>
      </c:catAx>
      <c:valAx>
        <c:axId val="694131151"/>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3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150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8</xdr:col>
      <xdr:colOff>160986</xdr:colOff>
      <xdr:row>21</xdr:row>
      <xdr:rowOff>150253</xdr:rowOff>
    </xdr:from>
    <xdr:to>
      <xdr:col>17</xdr:col>
      <xdr:colOff>46902</xdr:colOff>
      <xdr:row>42</xdr:row>
      <xdr:rowOff>85858</xdr:rowOff>
    </xdr:to>
    <xdr:graphicFrame macro="">
      <xdr:nvGraphicFramePr>
        <xdr:cNvPr id="7" name="Chart 6">
          <a:extLst>
            <a:ext uri="{FF2B5EF4-FFF2-40B4-BE49-F238E27FC236}">
              <a16:creationId xmlns:a16="http://schemas.microsoft.com/office/drawing/2014/main" id="{9C1F9D58-AE8C-43A2-A6F7-151255A72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289774</xdr:colOff>
      <xdr:row>5</xdr:row>
      <xdr:rowOff>64394</xdr:rowOff>
    </xdr:from>
    <xdr:to>
      <xdr:col>17</xdr:col>
      <xdr:colOff>46901</xdr:colOff>
      <xdr:row>21</xdr:row>
      <xdr:rowOff>75127</xdr:rowOff>
    </xdr:to>
    <xdr:graphicFrame macro="">
      <xdr:nvGraphicFramePr>
        <xdr:cNvPr id="8" name="Chart 7">
          <a:extLst>
            <a:ext uri="{FF2B5EF4-FFF2-40B4-BE49-F238E27FC236}">
              <a16:creationId xmlns:a16="http://schemas.microsoft.com/office/drawing/2014/main" id="{32A1FCED-DBFE-4538-9B7C-C8836A263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139521</xdr:colOff>
      <xdr:row>5</xdr:row>
      <xdr:rowOff>75126</xdr:rowOff>
    </xdr:from>
    <xdr:to>
      <xdr:col>25</xdr:col>
      <xdr:colOff>573861</xdr:colOff>
      <xdr:row>21</xdr:row>
      <xdr:rowOff>44378</xdr:rowOff>
    </xdr:to>
    <xdr:graphicFrame macro="">
      <xdr:nvGraphicFramePr>
        <xdr:cNvPr id="9" name="Chart 8">
          <a:extLst>
            <a:ext uri="{FF2B5EF4-FFF2-40B4-BE49-F238E27FC236}">
              <a16:creationId xmlns:a16="http://schemas.microsoft.com/office/drawing/2014/main" id="{F76759C8-1727-429F-84C6-E9911B6B4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107324</xdr:colOff>
      <xdr:row>21</xdr:row>
      <xdr:rowOff>107323</xdr:rowOff>
    </xdr:from>
    <xdr:to>
      <xdr:col>25</xdr:col>
      <xdr:colOff>549284</xdr:colOff>
      <xdr:row>42</xdr:row>
      <xdr:rowOff>118754</xdr:rowOff>
    </xdr:to>
    <xdr:graphicFrame macro="">
      <xdr:nvGraphicFramePr>
        <xdr:cNvPr id="10" name="Chart 9">
          <a:extLst>
            <a:ext uri="{FF2B5EF4-FFF2-40B4-BE49-F238E27FC236}">
              <a16:creationId xmlns:a16="http://schemas.microsoft.com/office/drawing/2014/main" id="{FEDCAC5F-2CC7-4F6D-82B9-F1450F9DF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32198</xdr:colOff>
      <xdr:row>31</xdr:row>
      <xdr:rowOff>147035</xdr:rowOff>
    </xdr:from>
    <xdr:to>
      <xdr:col>6</xdr:col>
      <xdr:colOff>547351</xdr:colOff>
      <xdr:row>43</xdr:row>
      <xdr:rowOff>53663</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9202EB21-81D3-40D7-B081-EE4CE03B1D7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2198" y="5674218"/>
              <a:ext cx="4121238" cy="1967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27367</xdr:colOff>
      <xdr:row>14</xdr:row>
      <xdr:rowOff>36813</xdr:rowOff>
    </xdr:from>
    <xdr:to>
      <xdr:col>6</xdr:col>
      <xdr:colOff>515153</xdr:colOff>
      <xdr:row>23</xdr:row>
      <xdr:rowOff>85860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38C910B1-0E2F-46C5-A3B2-93496046EC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367" y="2548193"/>
              <a:ext cx="4093871" cy="1691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45933</xdr:colOff>
      <xdr:row>24</xdr:row>
      <xdr:rowOff>1717</xdr:rowOff>
    </xdr:from>
    <xdr:to>
      <xdr:col>6</xdr:col>
      <xdr:colOff>515153</xdr:colOff>
      <xdr:row>31</xdr:row>
      <xdr:rowOff>75126</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77FC7192-7600-4745-93C4-C7E20751B59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5933" y="4326872"/>
              <a:ext cx="4075305" cy="1275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34986</xdr:colOff>
      <xdr:row>5</xdr:row>
      <xdr:rowOff>57525</xdr:rowOff>
    </xdr:from>
    <xdr:to>
      <xdr:col>6</xdr:col>
      <xdr:colOff>525886</xdr:colOff>
      <xdr:row>12</xdr:row>
      <xdr:rowOff>130506</xdr:rowOff>
    </xdr:to>
    <mc:AlternateContent xmlns:mc="http://schemas.openxmlformats.org/markup-compatibility/2006" xmlns:tsle="http://schemas.microsoft.com/office/drawing/2012/timeslicer">
      <mc:Choice Requires="tsle">
        <xdr:graphicFrame macro="">
          <xdr:nvGraphicFramePr>
            <xdr:cNvPr id="16" name="Invoice Date">
              <a:extLst>
                <a:ext uri="{FF2B5EF4-FFF2-40B4-BE49-F238E27FC236}">
                  <a16:creationId xmlns:a16="http://schemas.microsoft.com/office/drawing/2014/main" id="{621EC7A6-951F-4FF9-8CB8-6F6FECE1D85F}"/>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34986" y="916117"/>
              <a:ext cx="409698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22860</xdr:colOff>
      <xdr:row>3</xdr:row>
      <xdr:rowOff>171450</xdr:rowOff>
    </xdr:from>
    <xdr:to>
      <xdr:col>11</xdr:col>
      <xdr:colOff>381000</xdr:colOff>
      <xdr:row>19</xdr:row>
      <xdr:rowOff>110490</xdr:rowOff>
    </xdr:to>
    <xdr:graphicFrame macro="">
      <xdr:nvGraphicFramePr>
        <xdr:cNvPr id="2" name="Chart 1">
          <a:extLst>
            <a:ext uri="{FF2B5EF4-FFF2-40B4-BE49-F238E27FC236}">
              <a16:creationId xmlns:a16="http://schemas.microsoft.com/office/drawing/2014/main" id="{2CB6A523-0A31-4AB9-BFD2-2A48328BA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297180</xdr:colOff>
      <xdr:row>3</xdr:row>
      <xdr:rowOff>11430</xdr:rowOff>
    </xdr:from>
    <xdr:to>
      <xdr:col>12</xdr:col>
      <xdr:colOff>53340</xdr:colOff>
      <xdr:row>18</xdr:row>
      <xdr:rowOff>125730</xdr:rowOff>
    </xdr:to>
    <xdr:graphicFrame macro="">
      <xdr:nvGraphicFramePr>
        <xdr:cNvPr id="2" name="Chart 1">
          <a:extLst>
            <a:ext uri="{FF2B5EF4-FFF2-40B4-BE49-F238E27FC236}">
              <a16:creationId xmlns:a16="http://schemas.microsoft.com/office/drawing/2014/main" id="{3B525F6C-04A7-4093-9BAF-871A087B1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487680</xdr:colOff>
      <xdr:row>2</xdr:row>
      <xdr:rowOff>140970</xdr:rowOff>
    </xdr:from>
    <xdr:to>
      <xdr:col>12</xdr:col>
      <xdr:colOff>320040</xdr:colOff>
      <xdr:row>18</xdr:row>
      <xdr:rowOff>106680</xdr:rowOff>
    </xdr:to>
    <xdr:graphicFrame macro="">
      <xdr:nvGraphicFramePr>
        <xdr:cNvPr id="2" name="Chart 1">
          <a:extLst>
            <a:ext uri="{FF2B5EF4-FFF2-40B4-BE49-F238E27FC236}">
              <a16:creationId xmlns:a16="http://schemas.microsoft.com/office/drawing/2014/main" id="{F5AA63A4-CE40-4A08-8AA8-C17AED2F0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213360</xdr:colOff>
      <xdr:row>12</xdr:row>
      <xdr:rowOff>34290</xdr:rowOff>
    </xdr:from>
    <xdr:to>
      <xdr:col>7</xdr:col>
      <xdr:colOff>899160</xdr:colOff>
      <xdr:row>33</xdr:row>
      <xdr:rowOff>45720</xdr:rowOff>
    </xdr:to>
    <xdr:graphicFrame macro="">
      <xdr:nvGraphicFramePr>
        <xdr:cNvPr id="2" name="Chart 1">
          <a:extLst>
            <a:ext uri="{FF2B5EF4-FFF2-40B4-BE49-F238E27FC236}">
              <a16:creationId xmlns:a16="http://schemas.microsoft.com/office/drawing/2014/main" id="{F20CBBD9-1D6F-482A-ABAC-5586DEEEF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YI MYSTRO" refreshedDate="45547.841591319448" createdVersion="7" refreshedVersion="7" minRefreshableVersion="3" recordCount="9648" xr:uid="{DE6A71E1-A106-49C4-AFC5-72711CD1325E}">
  <cacheSource type="worksheet">
    <worksheetSource ref="B5:N9653"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696788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DA9329-CB05-4532-9BA2-C3C89A011C00}"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A4" firstHeaderRow="1" firstDataRow="1" firstDataCol="0"/>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s>
  <rowItems count="1">
    <i/>
  </rowItems>
  <colItems count="1">
    <i/>
  </colItems>
  <dataFields count="1">
    <dataField name="Sum of Total Sales" fld="9" baseField="0" baseItem="0" numFmtId="165"/>
  </dataFields>
  <formats count="1">
    <format dxfId="4">
      <pivotArea outline="0" collapsedLevelsAreSubtotals="1" fieldPosition="0"/>
    </format>
  </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07637-C5AB-4F86-A13E-F6C97EDA72C2}"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8:A9" firstHeaderRow="1" firstDataRow="1" firstDataCol="0"/>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numFmtId="6" showAll="0"/>
    <pivotField dataField="1" numFmtId="6" showAll="0"/>
    <pivotField numFmtId="9" showAll="0"/>
    <pivotField showAll="0"/>
  </pivotFields>
  <rowItems count="1">
    <i/>
  </rowItems>
  <colItems count="1">
    <i/>
  </colItems>
  <dataFields count="1">
    <dataField name="Sum of Operating Profit" fld="10"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4DC3F8-EB12-4F4A-B79C-9C0D86D7BA16}"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Retailers">
  <location ref="B5:C11" firstHeaderRow="1" firstDataRow="1" firstDataCol="1"/>
  <pivotFields count="13">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s>
  <rowFields count="1">
    <field x="0"/>
  </rowFields>
  <rowItems count="6">
    <i>
      <x/>
    </i>
    <i>
      <x v="1"/>
    </i>
    <i>
      <x v="2"/>
    </i>
    <i>
      <x v="3"/>
    </i>
    <i>
      <x v="5"/>
    </i>
    <i t="grand">
      <x/>
    </i>
  </rowItems>
  <colItems count="1">
    <i/>
  </colItems>
  <dataFields count="1">
    <dataField name="Total Sales by Retailers" fld="9" baseField="0" baseItem="0" numFmtId="166"/>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F7A5F0-F0C0-4E13-8423-D5D3C1C9F3D0}"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Sales Methods ">
  <location ref="B4:C8"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dataField="1" numFmtId="3" showAll="0"/>
    <pivotField numFmtId="6" showAll="0"/>
    <pivotField numFmtId="6"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Total Units Sold" fld="8" baseField="12" baseItem="0" numFmtId="167"/>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A296AB-A66D-4E77-B158-88E823C3CFAF}"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Sales Regions">
  <location ref="B4:C10"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h="1" x="1"/>
        <item h="1" x="0"/>
        <item h="1" x="5"/>
        <item h="1" x="3"/>
        <item h="1" x="2"/>
        <item t="default"/>
      </items>
    </pivotField>
    <pivotField numFmtId="8" showAll="0"/>
    <pivotField numFmtId="3" showAll="0"/>
    <pivotField numFmtId="6" showAll="0"/>
    <pivotField dataField="1" numFmtId="6" showAll="0"/>
    <pivotField numFmtId="9" showAll="0"/>
    <pivotField showAll="0"/>
  </pivotFields>
  <rowFields count="1">
    <field x="3"/>
  </rowFields>
  <rowItems count="6">
    <i>
      <x v="2"/>
    </i>
    <i>
      <x v="1"/>
    </i>
    <i>
      <x v="3"/>
    </i>
    <i>
      <x/>
    </i>
    <i>
      <x v="4"/>
    </i>
    <i t="grand">
      <x/>
    </i>
  </rowItems>
  <colItems count="1">
    <i/>
  </colItems>
  <dataFields count="1">
    <dataField name="Operating Profit by Region" fld="10" baseField="0" baseItem="0" numFmtId="16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19F279-4349-45C6-AEB9-E4BBE838C430}"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Products">
  <location ref="A3:G6" firstHeaderRow="1" firstDataRow="2" firstDataCol="1"/>
  <pivotFields count="13">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s>
  <rowFields count="1">
    <field x="6"/>
  </rowFields>
  <rowItems count="2">
    <i>
      <x/>
    </i>
    <i t="grand">
      <x/>
    </i>
  </rowItems>
  <colFields count="1">
    <field x="0"/>
  </colFields>
  <colItems count="6">
    <i>
      <x/>
    </i>
    <i>
      <x v="1"/>
    </i>
    <i>
      <x v="2"/>
    </i>
    <i>
      <x v="3"/>
    </i>
    <i>
      <x v="5"/>
    </i>
    <i t="grand">
      <x/>
    </i>
  </colItems>
  <dataFields count="1">
    <dataField name="Sum of Total Sales" fld="9" baseField="0" baseItem="0" numFmtId="166"/>
  </dataFields>
  <formats count="1">
    <format dxfId="0">
      <pivotArea outline="0" collapsedLevelsAreSubtotals="1" fieldPosition="0"/>
    </format>
  </formats>
  <chartFormats count="1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0"/>
          </reference>
        </references>
      </pivotArea>
    </chartFormat>
    <chartFormat chart="1" format="7" series="1">
      <pivotArea type="data" outline="0" fieldPosition="0">
        <references count="2">
          <reference field="4294967294" count="1" selected="0">
            <x v="0"/>
          </reference>
          <reference field="0" count="1" selected="0">
            <x v="1"/>
          </reference>
        </references>
      </pivotArea>
    </chartFormat>
    <chartFormat chart="1" format="8" series="1">
      <pivotArea type="data" outline="0" fieldPosition="0">
        <references count="2">
          <reference field="4294967294" count="1" selected="0">
            <x v="0"/>
          </reference>
          <reference field="0" count="1" selected="0">
            <x v="2"/>
          </reference>
        </references>
      </pivotArea>
    </chartFormat>
    <chartFormat chart="1" format="9" series="1">
      <pivotArea type="data" outline="0" fieldPosition="0">
        <references count="2">
          <reference field="4294967294" count="1" selected="0">
            <x v="0"/>
          </reference>
          <reference field="0" count="1" selected="0">
            <x v="3"/>
          </reference>
        </references>
      </pivotArea>
    </chartFormat>
    <chartFormat chart="1" format="10" series="1">
      <pivotArea type="data" outline="0" fieldPosition="0">
        <references count="2">
          <reference field="4294967294" count="1" selected="0">
            <x v="0"/>
          </reference>
          <reference field="0" count="1" selected="0">
            <x v="4"/>
          </reference>
        </references>
      </pivotArea>
    </chartFormat>
    <chartFormat chart="1"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2">
          <reference field="4294967294" count="1" selected="0">
            <x v="0"/>
          </reference>
          <reference field="0" count="1" selected="0">
            <x v="0"/>
          </reference>
        </references>
      </pivotArea>
    </chartFormat>
    <chartFormat chart="2" format="13" series="1">
      <pivotArea type="data" outline="0" fieldPosition="0">
        <references count="2">
          <reference field="4294967294" count="1" selected="0">
            <x v="0"/>
          </reference>
          <reference field="0" count="1" selected="0">
            <x v="1"/>
          </reference>
        </references>
      </pivotArea>
    </chartFormat>
    <chartFormat chart="2" format="14"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3"/>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filters count="1">
    <filter fld="2" type="dateBetween" evalOrder="-1" id="35" name="Invoice Date">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444B5A1-3357-4467-B392-45B7700C4578}" sourceName="Retailer">
  <pivotTables>
    <pivotTable tabId="4" name="PivotTable2"/>
    <pivotTable tabId="3" name="PivotTable1"/>
    <pivotTable tabId="5" name="PivotTable3"/>
    <pivotTable tabId="6" name="PivotTable4"/>
    <pivotTable tabId="10" name="PivotTable5"/>
    <pivotTable tabId="10" name="PivotTable6"/>
  </pivotTables>
  <data>
    <tabular pivotCacheId="696788848">
      <items count="6">
        <i x="5" s="1"/>
        <i x="0" s="1"/>
        <i x="4" s="1"/>
        <i x="2" s="1"/>
        <i x="3"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0B53DF-A496-420C-B7BB-45DB34B4A70B}" sourceName="Region">
  <pivotTables>
    <pivotTable tabId="4" name="PivotTable2"/>
    <pivotTable tabId="3" name="PivotTable1"/>
    <pivotTable tabId="5" name="PivotTable3"/>
    <pivotTable tabId="6" name="PivotTable4"/>
    <pivotTable tabId="10" name="PivotTable5"/>
    <pivotTable tabId="10" name="PivotTable6"/>
  </pivotTables>
  <data>
    <tabular pivotCacheId="69678884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FC7E6DA-F915-42A9-90AE-CA8C885AE2AE}" sourceName="Product">
  <pivotTables>
    <pivotTable tabId="4" name="PivotTable2"/>
    <pivotTable tabId="3" name="PivotTable1"/>
    <pivotTable tabId="5" name="PivotTable3"/>
    <pivotTable tabId="6" name="PivotTable4"/>
    <pivotTable tabId="10" name="PivotTable5"/>
    <pivotTable tabId="10" name="PivotTable6"/>
  </pivotTables>
  <data>
    <tabular pivotCacheId="696788848">
      <items count="6">
        <i x="4" s="1"/>
        <i x="1"/>
        <i x="0"/>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7F24B3B1-4116-4F92-985B-D22A5D6D23EB}" cache="Slicer_Retailer" caption="Retailer" rowHeight="234950"/>
  <slicer name="Region" xr10:uid="{020BD8A5-0185-4D7D-8FD7-725032F690EC}" cache="Slicer_Region" caption="Region" rowHeight="234950"/>
  <slicer name="Product" xr10:uid="{B471F355-D787-40F1-9E49-37B629C6A61E}" cache="Slicer_Product" caption="Product"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69203487-575A-4AF1-B2E1-AB268F2B16F1}" sourceName="Invoice Date">
  <pivotTables>
    <pivotTable tabId="4" name="PivotTable2"/>
    <pivotTable tabId="3" name="PivotTable1"/>
    <pivotTable tabId="5" name="PivotTable3"/>
    <pivotTable tabId="6" name="PivotTable4"/>
    <pivotTable tabId="10" name="PivotTable5"/>
    <pivotTable tabId="10" name="PivotTable6"/>
  </pivotTables>
  <state minimalRefreshVersion="6" lastRefreshVersion="6" pivotCacheId="696788848" filterType="dateBetween">
    <selection startDate="2021-01-01T00:00:00" endDate="2021-01-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ED7655C1-6DB8-4B14-8664-2658A9E9FDCF}" cache="NativeTimeline_Invoice_Date" caption="Invoice Date" level="2" selectionLevel="2" scrollPosition="2021-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9" zoomScaleNormal="71" workbookViewId="0">
      <selection activeCell="AD35" sqref="AD35"/>
    </sheetView>
  </sheetViews>
  <sheetFormatPr defaultColWidth="14.44140625" defaultRowHeight="15" customHeight="1"/>
  <cols>
    <col min="1" max="8" width="8.77734375" customWidth="1"/>
    <col min="9" max="9" width="12.21875" customWidth="1"/>
    <col min="10" max="26" width="8.77734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21">
      <c r="A9" s="2"/>
      <c r="B9" s="2"/>
      <c r="C9" s="2"/>
      <c r="D9" s="2"/>
      <c r="E9" s="2"/>
      <c r="F9" s="2"/>
      <c r="G9" s="2"/>
      <c r="H9" s="25" t="s">
        <v>10</v>
      </c>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7">
        <f>GETPIVOTDATA("Total Sales",Sheet4!$A$3)</f>
        <v>7965056</v>
      </c>
      <c r="I11" s="27"/>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7"/>
      <c r="I12" s="27"/>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6"/>
      <c r="I13" s="26"/>
      <c r="J13" s="2"/>
      <c r="K13" s="2"/>
      <c r="L13" s="2"/>
      <c r="M13" s="2"/>
      <c r="N13" s="2"/>
      <c r="O13" s="2"/>
      <c r="P13" s="2"/>
      <c r="Q13" s="2"/>
      <c r="R13" s="2"/>
      <c r="S13" s="2"/>
      <c r="T13" s="2"/>
      <c r="U13" s="2"/>
      <c r="V13" s="2"/>
      <c r="W13" s="2"/>
      <c r="X13" s="2"/>
      <c r="Y13" s="2"/>
      <c r="Z13" s="2"/>
    </row>
    <row r="14" spans="1:26" ht="14.4">
      <c r="A14" s="2"/>
      <c r="B14" s="2"/>
      <c r="C14" s="2"/>
      <c r="D14" s="2"/>
      <c r="E14" s="2"/>
      <c r="F14" s="2"/>
      <c r="G14" s="2"/>
      <c r="H14" s="26"/>
      <c r="I14" s="26"/>
      <c r="J14" s="2"/>
      <c r="K14" s="2"/>
      <c r="L14" s="2"/>
      <c r="M14" s="2"/>
      <c r="N14" s="2"/>
      <c r="O14" s="2"/>
      <c r="P14" s="2"/>
      <c r="Q14" s="2"/>
      <c r="R14" s="2"/>
      <c r="S14" s="2"/>
      <c r="T14" s="2"/>
      <c r="U14" s="2"/>
      <c r="V14" s="2"/>
      <c r="W14" s="2"/>
      <c r="X14" s="2"/>
      <c r="Y14" s="2"/>
      <c r="Z14" s="2"/>
    </row>
    <row r="15" spans="1:26" ht="21">
      <c r="A15" s="2"/>
      <c r="B15" s="2"/>
      <c r="C15" s="2"/>
      <c r="D15" s="2"/>
      <c r="E15" s="2"/>
      <c r="F15" s="2"/>
      <c r="G15" s="2"/>
      <c r="H15" s="25" t="s">
        <v>146</v>
      </c>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7">
        <f>GETPIVOTDATA("Operating Profit",Sheet4!$A$8)</f>
        <v>3283757.97</v>
      </c>
      <c r="I17" s="27"/>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7"/>
      <c r="I18" s="27"/>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H11:I12"/>
    <mergeCell ref="H17:I18"/>
  </mergeCells>
  <pageMargins left="0.7" right="0.7" top="0.75" bottom="0.75" header="0" footer="0"/>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00E4-F741-4A40-B907-9836A4D087C2}">
  <dimension ref="A3:A9"/>
  <sheetViews>
    <sheetView workbookViewId="0">
      <selection activeCell="A9" sqref="A9"/>
    </sheetView>
  </sheetViews>
  <sheetFormatPr defaultRowHeight="14.4"/>
  <cols>
    <col min="1" max="1" width="21.109375" bestFit="1" customWidth="1"/>
  </cols>
  <sheetData>
    <row r="3" spans="1:1">
      <c r="A3" t="s">
        <v>136</v>
      </c>
    </row>
    <row r="4" spans="1:1">
      <c r="A4" s="22">
        <v>7965056</v>
      </c>
    </row>
    <row r="8" spans="1:1">
      <c r="A8" t="s">
        <v>141</v>
      </c>
    </row>
    <row r="9" spans="1:1">
      <c r="A9" s="21">
        <v>3283757.97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N965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8" t="s">
        <v>0</v>
      </c>
      <c r="D2" s="29"/>
      <c r="E2" s="29"/>
      <c r="F2" s="29"/>
      <c r="G2" s="29"/>
    </row>
    <row r="3" spans="2:14" ht="17.25" customHeight="1">
      <c r="B3" s="3"/>
      <c r="C3" s="30"/>
      <c r="D3" s="30"/>
      <c r="E3" s="30"/>
      <c r="F3" s="30"/>
      <c r="G3" s="3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14" sqref="N14"/>
    </sheetView>
  </sheetViews>
  <sheetFormatPr defaultColWidth="14.44140625" defaultRowHeight="15" customHeight="1"/>
  <cols>
    <col min="1" max="1" width="8.77734375" customWidth="1"/>
    <col min="2" max="2" width="11.44140625" bestFit="1" customWidth="1"/>
    <col min="3" max="3" width="20.21875" bestFit="1" customWidth="1"/>
    <col min="4" max="26" width="8.77734375" customWidth="1"/>
  </cols>
  <sheetData>
    <row r="1" spans="2:3" ht="14.25" customHeight="1"/>
    <row r="2" spans="2:3" ht="14.25" customHeight="1"/>
    <row r="3" spans="2:3" ht="14.25" customHeight="1"/>
    <row r="4" spans="2:3" ht="14.25" customHeight="1"/>
    <row r="5" spans="2:3" ht="14.25" customHeight="1">
      <c r="B5" s="19" t="s">
        <v>137</v>
      </c>
      <c r="C5" t="s">
        <v>138</v>
      </c>
    </row>
    <row r="6" spans="2:3" ht="14.25" customHeight="1">
      <c r="B6" s="20" t="s">
        <v>61</v>
      </c>
      <c r="C6" s="23">
        <v>593136</v>
      </c>
    </row>
    <row r="7" spans="2:3" ht="14.25" customHeight="1">
      <c r="B7" s="20" t="s">
        <v>14</v>
      </c>
      <c r="C7" s="23">
        <v>1609543</v>
      </c>
    </row>
    <row r="8" spans="2:3" ht="14.25" customHeight="1">
      <c r="B8" s="20" t="s">
        <v>34</v>
      </c>
      <c r="C8" s="23">
        <v>1267714</v>
      </c>
    </row>
    <row r="9" spans="2:3" ht="14.25" customHeight="1">
      <c r="B9" s="20" t="s">
        <v>26</v>
      </c>
      <c r="C9" s="23">
        <v>1136404</v>
      </c>
    </row>
    <row r="10" spans="2:3" ht="14.25" customHeight="1">
      <c r="B10" s="20" t="s">
        <v>30</v>
      </c>
      <c r="C10" s="23">
        <v>3358259</v>
      </c>
    </row>
    <row r="11" spans="2:3" ht="14.25" customHeight="1">
      <c r="B11" s="20" t="s">
        <v>135</v>
      </c>
      <c r="C11" s="23">
        <v>7965056</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22" sqref="O22"/>
    </sheetView>
  </sheetViews>
  <sheetFormatPr defaultColWidth="14.44140625" defaultRowHeight="15" customHeight="1"/>
  <cols>
    <col min="1" max="1" width="8.77734375" customWidth="1"/>
    <col min="2" max="2" width="16" bestFit="1" customWidth="1"/>
    <col min="3" max="3" width="14.21875" bestFit="1" customWidth="1"/>
    <col min="4" max="26" width="8.77734375" customWidth="1"/>
  </cols>
  <sheetData>
    <row r="1" spans="2:3" ht="14.25" customHeight="1"/>
    <row r="2" spans="2:3" ht="14.25" customHeight="1"/>
    <row r="3" spans="2:3" ht="14.25" customHeight="1"/>
    <row r="4" spans="2:3" ht="14.25" customHeight="1">
      <c r="B4" s="19" t="s">
        <v>139</v>
      </c>
      <c r="C4" t="s">
        <v>140</v>
      </c>
    </row>
    <row r="5" spans="2:3" ht="14.25" customHeight="1">
      <c r="B5" s="20" t="s">
        <v>18</v>
      </c>
      <c r="C5" s="24">
        <v>4850</v>
      </c>
    </row>
    <row r="6" spans="2:3" ht="14.25" customHeight="1">
      <c r="B6" s="20" t="s">
        <v>83</v>
      </c>
      <c r="C6" s="24">
        <v>8889</v>
      </c>
    </row>
    <row r="7" spans="2:3" ht="14.25" customHeight="1">
      <c r="B7" s="20" t="s">
        <v>24</v>
      </c>
      <c r="C7" s="24">
        <v>8156</v>
      </c>
    </row>
    <row r="8" spans="2:3" ht="14.25" customHeight="1">
      <c r="B8" s="20" t="s">
        <v>135</v>
      </c>
      <c r="C8" s="24">
        <v>21895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N22" sqref="N22"/>
    </sheetView>
  </sheetViews>
  <sheetFormatPr defaultColWidth="14.44140625" defaultRowHeight="15" customHeight="1"/>
  <cols>
    <col min="1" max="1" width="8.77734375" customWidth="1"/>
    <col min="2" max="2" width="14.44140625" bestFit="1" customWidth="1"/>
    <col min="3" max="3" width="23.5546875" bestFit="1" customWidth="1"/>
    <col min="4" max="26" width="8.77734375" customWidth="1"/>
  </cols>
  <sheetData>
    <row r="1" spans="2:3" ht="14.25" customHeight="1"/>
    <row r="2" spans="2:3" ht="14.25" customHeight="1"/>
    <row r="3" spans="2:3" ht="14.25" customHeight="1"/>
    <row r="4" spans="2:3" ht="14.25" customHeight="1">
      <c r="B4" s="19" t="s">
        <v>142</v>
      </c>
      <c r="C4" t="s">
        <v>143</v>
      </c>
    </row>
    <row r="5" spans="2:3" ht="14.25" customHeight="1">
      <c r="B5" s="20" t="s">
        <v>27</v>
      </c>
      <c r="C5" s="21">
        <v>148673.54999999999</v>
      </c>
    </row>
    <row r="6" spans="2:3" ht="14.25" customHeight="1">
      <c r="B6" s="20" t="s">
        <v>15</v>
      </c>
      <c r="C6" s="21">
        <v>347967.03</v>
      </c>
    </row>
    <row r="7" spans="2:3" ht="14.25" customHeight="1">
      <c r="B7" s="20" t="s">
        <v>48</v>
      </c>
      <c r="C7" s="21">
        <v>573227.43000000005</v>
      </c>
    </row>
    <row r="8" spans="2:3" ht="14.25" customHeight="1">
      <c r="B8" s="20" t="s">
        <v>36</v>
      </c>
      <c r="C8" s="21">
        <v>736905.9</v>
      </c>
    </row>
    <row r="9" spans="2:3" ht="14.25" customHeight="1">
      <c r="B9" s="20" t="s">
        <v>31</v>
      </c>
      <c r="C9" s="21">
        <v>1476984.06</v>
      </c>
    </row>
    <row r="10" spans="2:3" ht="14.25" customHeight="1">
      <c r="B10" s="20" t="s">
        <v>135</v>
      </c>
      <c r="C10" s="21">
        <v>3283757.97</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G1000"/>
  <sheetViews>
    <sheetView topLeftCell="A6" workbookViewId="0">
      <selection activeCell="I25" sqref="I25"/>
    </sheetView>
  </sheetViews>
  <sheetFormatPr defaultColWidth="14.44140625" defaultRowHeight="15" customHeight="1"/>
  <cols>
    <col min="1" max="1" width="16.44140625" bestFit="1" customWidth="1"/>
    <col min="2" max="2" width="15.5546875" bestFit="1" customWidth="1"/>
    <col min="3" max="4" width="11.44140625" bestFit="1" customWidth="1"/>
    <col min="5" max="5" width="11.6640625" bestFit="1" customWidth="1"/>
    <col min="6" max="7" width="11.44140625" bestFit="1" customWidth="1"/>
    <col min="8" max="8" width="12.44140625" bestFit="1" customWidth="1"/>
    <col min="9" max="26" width="8.77734375" customWidth="1"/>
  </cols>
  <sheetData>
    <row r="1" spans="1:7" ht="14.25" customHeight="1"/>
    <row r="2" spans="1:7" ht="14.25" customHeight="1"/>
    <row r="3" spans="1:7" ht="14.25" customHeight="1">
      <c r="A3" s="19" t="s">
        <v>136</v>
      </c>
      <c r="B3" s="19" t="s">
        <v>144</v>
      </c>
    </row>
    <row r="4" spans="1:7" ht="14.25" customHeight="1">
      <c r="A4" s="19" t="s">
        <v>145</v>
      </c>
      <c r="B4" s="18" t="s">
        <v>61</v>
      </c>
      <c r="C4" s="18" t="s">
        <v>14</v>
      </c>
      <c r="D4" s="18" t="s">
        <v>34</v>
      </c>
      <c r="E4" s="18" t="s">
        <v>26</v>
      </c>
      <c r="F4" s="18" t="s">
        <v>30</v>
      </c>
      <c r="G4" s="18" t="s">
        <v>135</v>
      </c>
    </row>
    <row r="5" spans="1:7" ht="14.25" customHeight="1">
      <c r="A5" s="20" t="s">
        <v>22</v>
      </c>
      <c r="B5" s="23">
        <v>593136</v>
      </c>
      <c r="C5" s="23">
        <v>1609543</v>
      </c>
      <c r="D5" s="23">
        <v>1267714</v>
      </c>
      <c r="E5" s="23">
        <v>1136404</v>
      </c>
      <c r="F5" s="23">
        <v>3358259</v>
      </c>
      <c r="G5" s="23">
        <v>7965056</v>
      </c>
    </row>
    <row r="6" spans="1:7" ht="14.25" customHeight="1">
      <c r="A6" s="20" t="s">
        <v>135</v>
      </c>
      <c r="B6" s="23">
        <v>593136</v>
      </c>
      <c r="C6" s="23">
        <v>1609543</v>
      </c>
      <c r="D6" s="23">
        <v>1267714</v>
      </c>
      <c r="E6" s="23">
        <v>1136404</v>
      </c>
      <c r="F6" s="23">
        <v>3358259</v>
      </c>
      <c r="G6" s="23">
        <v>7965056</v>
      </c>
    </row>
    <row r="7" spans="1:7" ht="14.25" customHeight="1"/>
    <row r="8" spans="1:7" ht="14.25" customHeight="1"/>
    <row r="9" spans="1:7" ht="14.25" customHeight="1"/>
    <row r="10" spans="1:7" ht="14.25" customHeight="1"/>
    <row r="11" spans="1:7" ht="14.25" customHeight="1"/>
    <row r="12" spans="1:7" ht="14.25" customHeight="1"/>
    <row r="13" spans="1:7" ht="14.25" customHeight="1"/>
    <row r="14" spans="1:7" ht="14.25" customHeight="1"/>
    <row r="15" spans="1:7" ht="14.25" customHeight="1"/>
    <row r="16" spans="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777343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Sheet4</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TechDrive Academy</dc:creator>
  <cp:lastModifiedBy>SEYI MYSTRO</cp:lastModifiedBy>
  <dcterms:created xsi:type="dcterms:W3CDTF">2022-07-25T11:46:18Z</dcterms:created>
  <dcterms:modified xsi:type="dcterms:W3CDTF">2024-09-19T21:39:22Z</dcterms:modified>
</cp:coreProperties>
</file>