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mol\Documents\Billyronks\POI project\Original_Files\"/>
    </mc:Choice>
  </mc:AlternateContent>
  <xr:revisionPtr revIDLastSave="0" documentId="13_ncr:1_{BC272996-16A6-47A5-9902-2391D9B10E5B}" xr6:coauthVersionLast="47" xr6:coauthVersionMax="47" xr10:uidLastSave="{00000000-0000-0000-0000-000000000000}"/>
  <bookViews>
    <workbookView xWindow="11424" yWindow="0" windowWidth="11712" windowHeight="12336" tabRatio="876" firstSheet="6" activeTab="10" xr2:uid="{00000000-000D-0000-FFFF-FFFF00000000}"/>
  </bookViews>
  <sheets>
    <sheet name="Daily Outgoing Traffic" sheetId="12" r:id="rId1"/>
    <sheet name="Successful_Seizure_Report" sheetId="10" r:id="rId2"/>
    <sheet name="TOTAL_CALL_SCRIPT__report_20220" sheetId="17" r:id="rId3"/>
    <sheet name="Call Attempts" sheetId="11" r:id="rId4"/>
    <sheet name="ASR_IN" sheetId="8" r:id="rId5"/>
    <sheet name="ASR_OUT" sheetId="9" r:id="rId6"/>
    <sheet name="UTILIZATION" sheetId="7" r:id="rId7"/>
    <sheet name="CONGESTION_IN" sheetId="15" r:id="rId8"/>
    <sheet name="CONGESTION_OUT" sheetId="16" r:id="rId9"/>
    <sheet name="CCR_IN" sheetId="13" r:id="rId10"/>
    <sheet name="CCR_OUT" sheetId="14" r:id="rId11"/>
  </sheets>
  <definedNames>
    <definedName name="ExternalData_1" localSheetId="4" hidden="1">ASR_IN!$A$1:$AF$11</definedName>
    <definedName name="ExternalData_1" localSheetId="5" hidden="1">ASR_OUT!#REF!</definedName>
    <definedName name="ExternalData_1" localSheetId="3" hidden="1">'Call Attempts'!$A$1:$AF$6</definedName>
    <definedName name="ExternalData_1" localSheetId="9" hidden="1">CCR_IN!$A$1:$AF$10</definedName>
    <definedName name="ExternalData_1" localSheetId="0" hidden="1">'Daily Outgoing Traffic'!$A$1:$AF$6</definedName>
    <definedName name="ExternalData_1" localSheetId="1" hidden="1">Successful_Seizure_Report!$A$1:$AF$11</definedName>
    <definedName name="ExternalData_1" localSheetId="6" hidden="1">UTILIZATION!$A$1:$AF$10</definedName>
    <definedName name="ExternalData_2" localSheetId="5" hidden="1">ASR_OUT!$A$1:$AF$11</definedName>
    <definedName name="ExternalData_2" localSheetId="10" hidden="1">CCR_OUT!$A$1:$AF$10</definedName>
    <definedName name="ExternalData_2" localSheetId="2" hidden="1">TOTAL_CALL_SCRIPT__report_20220!$A$1:$AF$7</definedName>
    <definedName name="ExternalData_3" localSheetId="7" hidden="1">CONGESTION_IN!$A$1:$AF$10</definedName>
    <definedName name="ExternalData_4" localSheetId="8" hidden="1">CONGESTION_OUT!$A$1:$AF$10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Codes_5369ce78-d471-4255-9ce7-64def21a9645" name="DateCodes" connection="Query - DateCod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9" l="1"/>
  <c r="AI6" i="9"/>
  <c r="AL6" i="9" s="1"/>
  <c r="AI7" i="9"/>
  <c r="AI8" i="9"/>
  <c r="AI9" i="9"/>
  <c r="AI10" i="9"/>
  <c r="AI11" i="9"/>
  <c r="AL9" i="9" s="1"/>
  <c r="AI4" i="9"/>
  <c r="AI4" i="15"/>
  <c r="AI5" i="15"/>
  <c r="AL5" i="15" s="1"/>
  <c r="AI6" i="15"/>
  <c r="AI7" i="15"/>
  <c r="AI8" i="15"/>
  <c r="AI9" i="15"/>
  <c r="AI10" i="15"/>
  <c r="AL8" i="15" s="1"/>
  <c r="AI3" i="15"/>
  <c r="AI4" i="16"/>
  <c r="AI5" i="16"/>
  <c r="AI6" i="16"/>
  <c r="AI7" i="16"/>
  <c r="AI8" i="16"/>
  <c r="AI9" i="16"/>
  <c r="AI10" i="16"/>
  <c r="AL8" i="16" s="1"/>
  <c r="AI3" i="16"/>
  <c r="AJ4" i="14"/>
  <c r="AJ5" i="14"/>
  <c r="AM5" i="14" s="1"/>
  <c r="AJ6" i="14"/>
  <c r="AJ7" i="14"/>
  <c r="AJ8" i="14"/>
  <c r="AJ9" i="14"/>
  <c r="AJ10" i="14"/>
  <c r="AJ3" i="14"/>
  <c r="AI4" i="13"/>
  <c r="AI5" i="13"/>
  <c r="AM5" i="13" s="1"/>
  <c r="AI6" i="13"/>
  <c r="AI7" i="13"/>
  <c r="AI8" i="13"/>
  <c r="AI9" i="13"/>
  <c r="AI10" i="13"/>
  <c r="AM8" i="13" s="1"/>
  <c r="AI3" i="13"/>
  <c r="AN8" i="7"/>
  <c r="AK9" i="7"/>
  <c r="AK10" i="7"/>
  <c r="AM8" i="14"/>
  <c r="AK11" i="8"/>
  <c r="AN8" i="8" s="1"/>
  <c r="AN6" i="11"/>
  <c r="AM6" i="11"/>
  <c r="AL11" i="10"/>
  <c r="AK11" i="10"/>
  <c r="AN8" i="10" s="1"/>
  <c r="AK6" i="12"/>
  <c r="AJ6" i="12"/>
  <c r="AL5" i="10"/>
  <c r="AL6" i="10"/>
  <c r="AL7" i="10"/>
  <c r="AL8" i="10"/>
  <c r="AL9" i="10"/>
  <c r="AL10" i="10"/>
  <c r="AL4" i="10"/>
  <c r="AK5" i="10"/>
  <c r="AK6" i="10"/>
  <c r="AN5" i="10" s="1"/>
  <c r="AK7" i="10"/>
  <c r="AK8" i="10"/>
  <c r="AK9" i="10"/>
  <c r="AK10" i="10"/>
  <c r="AK4" i="10"/>
  <c r="AL5" i="16"/>
  <c r="AK7" i="7"/>
  <c r="AK4" i="7"/>
  <c r="AK5" i="7"/>
  <c r="AN5" i="7" s="1"/>
  <c r="AK6" i="7"/>
  <c r="AK8" i="7"/>
  <c r="AK3" i="7"/>
  <c r="AK10" i="8"/>
  <c r="AK8" i="8"/>
  <c r="AK4" i="8"/>
  <c r="AK6" i="8"/>
  <c r="AN5" i="8" s="1"/>
  <c r="AK5" i="8"/>
  <c r="AK7" i="8"/>
  <c r="AK9" i="8"/>
  <c r="AM4" i="11"/>
  <c r="AJ4" i="11"/>
  <c r="AI4" i="17"/>
  <c r="AJ8" i="11"/>
  <c r="AJ9" i="11"/>
  <c r="AJ7" i="11"/>
  <c r="AJ5" i="11"/>
  <c r="AJ3" i="11"/>
  <c r="AN4" i="11"/>
  <c r="AN5" i="11"/>
  <c r="AN3" i="11"/>
  <c r="AM5" i="11"/>
  <c r="AM3" i="11"/>
  <c r="AJ4" i="12"/>
  <c r="AJ5" i="12"/>
  <c r="AJ3" i="12"/>
  <c r="AK4" i="12"/>
  <c r="AK5" i="12"/>
  <c r="AK3" i="12"/>
  <c r="AI5" i="17"/>
  <c r="AI6" i="17"/>
  <c r="AN6" i="10" l="1"/>
  <c r="AM7" i="14"/>
  <c r="AM6" i="13"/>
  <c r="AL6" i="15"/>
  <c r="AM7" i="13"/>
  <c r="AL7" i="16"/>
  <c r="AL6" i="16"/>
  <c r="AL7" i="9"/>
  <c r="AN6" i="7"/>
  <c r="AM6" i="14"/>
  <c r="AN7" i="7"/>
  <c r="AL7" i="15"/>
  <c r="AN6" i="8"/>
  <c r="AN7" i="8"/>
  <c r="AN7" i="10"/>
  <c r="AL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Damola Adedoyin</author>
  </authors>
  <commentList>
    <comment ref="M7" authorId="0" shapeId="0" xr:uid="{A5E0C252-4A98-4D9B-92F2-C93F27CEEEC8}">
      <text>
        <r>
          <rPr>
            <b/>
            <sz val="9"/>
            <color indexed="81"/>
            <rFont val="Tahoma"/>
            <charset val="1"/>
          </rPr>
          <t>Damola Adedoyin: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151AC0-CBF1-40F6-8D14-9AE567EEF4C5}" keepAlive="1" name="Query - 9Mobile Call Count" description="Connection to the '9Mobile Call Count' query in the workbook." type="5" refreshedVersion="8" background="1" saveData="1">
    <dbPr connection="Provider=Microsoft.Mashup.OleDb.1;Data Source=$Workbook$;Location=&quot;9Mobile Call Count&quot;;Extended Properties=&quot;&quot;" command="SELECT * FROM [9Mobile Call Count]"/>
  </connection>
  <connection id="2" xr16:uid="{52FAC6F0-9A2A-4871-A9F4-61109E653CB4}" keepAlive="1" name="Query - Airtel Call Count" description="Connection to the 'Airtel Call Count' query in the workbook." type="5" refreshedVersion="8" background="1" saveData="1">
    <dbPr connection="Provider=Microsoft.Mashup.OleDb.1;Data Source=$Workbook$;Location=&quot;Airtel Call Count&quot;;Extended Properties=&quot;&quot;" command="SELECT * FROM [Airtel Call Count]"/>
  </connection>
  <connection id="3" xr16:uid="{00000000-0015-0000-FFFF-FFFF02000000}" keepAlive="1" name="Query - AllCallCount" description="Connection to the 'AllCallCount' query in the workbook." type="5" refreshedVersion="0" background="1">
    <dbPr connection="Provider=Microsoft.Mashup.OleDb.1;Data Source=$Workbook$;Location=AllCallCount;Extended Properties=&quot;&quot;" command="SELECT * FROM [AllCallCount]"/>
  </connection>
  <connection id="4" xr16:uid="{00000000-0015-0000-FFFF-FFFF03000000}" keepAlive="1" name="Query - AllCallCount Daily Entries" description="Connection to the 'AllCallCount Daily Entries' query in the workbook." type="5" refreshedVersion="0" background="1">
    <dbPr connection="Provider=Microsoft.Mashup.OleDb.1;Data Source=$Workbook$;Location=&quot;AllCallCount Daily Entries&quot;;Extended Properties=&quot;&quot;" command="SELECT * FROM [AllCallCount Daily Entries]"/>
  </connection>
  <connection id="5" xr16:uid="{00000000-0015-0000-FFFF-FFFF04000000}" keepAlive="1" name="Query - ASR_IN_report" description="Connection to the 'ASR_IN_report' query in the workbook." type="5" refreshedVersion="8" background="1" saveData="1">
    <dbPr connection="Provider=Microsoft.Mashup.OleDb.1;Data Source=$Workbook$;Location=ASR_IN_report;Extended Properties=&quot;&quot;" command="SELECT * FROM [ASR_IN_report]"/>
  </connection>
  <connection id="6" xr16:uid="{00000000-0015-0000-FFFF-FFFF05000000}" keepAlive="1" name="Query - ASR_OUT_Report" description="Connection to the 'ASR_OUT_Report' query in the workbook." type="5" refreshedVersion="6" background="1" saveData="1">
    <dbPr connection="Provider=Microsoft.Mashup.OleDb.1;Data Source=$Workbook$;Location=ASR_OUT_report;Extended Properties=&quot;&quot;" command="SELECT * FROM [ASR_OUT_Report]"/>
  </connection>
  <connection id="7" xr16:uid="{5441B5D5-C0CD-408D-ABC3-53BF4B3D189D}" keepAlive="1" name="Query - ASR_OUT_report1" description="Connection to the 'ASR_OUT_report' query in the workbook." type="5" refreshedVersion="8" background="1" saveData="1">
    <dbPr connection="Provider=Microsoft.Mashup.OleDb.1;Data Source=$Workbook$;Location=ASR_OUT_report;Extended Properties=&quot;&quot;" command="SELECT * FROM [ASR_OUT_report]"/>
  </connection>
  <connection id="8" xr16:uid="{00000000-0015-0000-FFFF-FFFF06000000}" keepAlive="1" name="Query - Call Attempts (Final Result)" description="Connection to the 'Call Attempts (Final Result)' query in the workbook." type="5" refreshedVersion="8" background="1" saveData="1">
    <dbPr connection="Provider=Microsoft.Mashup.OleDb.1;Data Source=$Workbook$;Location=&quot;Call Attempts (Final Result)&quot;;Extended Properties=&quot;&quot;" command="SELECT * FROM [Call Attempts (Final Result)]"/>
  </connection>
  <connection id="9" xr16:uid="{EF65FC7B-1E1F-4CB7-A4E2-511DB9B4D700}" keepAlive="1" name="Query - CC&amp;CONGESTION_Count_IN" description="Connection to the 'CC&amp;CONGESTION_Count_IN' query in the workbook." type="5" refreshedVersion="0" background="1">
    <dbPr connection="Provider=Microsoft.Mashup.OleDb.1;Data Source=$Workbook$;Location=CC&amp;CONGESTION_Count_IN;Extended Properties=&quot;&quot;" command="SELECT * FROM [CC&amp;CONGESTION_Count_IN]"/>
  </connection>
  <connection id="10" xr16:uid="{8494A60C-C1AF-401D-9205-EDCF4143423B}" keepAlive="1" name="Query - CC&amp;CONGESTION_Count_OUT" description="Connection to the 'CC&amp;CONGESTION_Count_OUT' query in the workbook." type="5" refreshedVersion="0" background="1">
    <dbPr connection="Provider=Microsoft.Mashup.OleDb.1;Data Source=$Workbook$;Location=CC&amp;CONGESTION_Count_OUT;Extended Properties=&quot;&quot;" command="SELECT * FROM [CC&amp;CONGESTION_Count_OUT]"/>
  </connection>
  <connection id="11" xr16:uid="{1C068DAD-F631-440E-AC60-4664F108067B}" keepAlive="1" name="Query - CCR_IN&gt;REF: CC&amp;CONGESTION_Count_IN" description="Connection to the 'CCR_IN&gt;REF: CC&amp;CONGESTION_Count_IN' query in the workbook." type="5" refreshedVersion="8" background="1" saveData="1">
    <dbPr connection="Provider=Microsoft.Mashup.OleDb.1;Data Source=$Workbook$;Location=&quot;CCR_IN&gt;REF: CC&amp;CONGESTION_Count_IN&quot;;Extended Properties=&quot;&quot;" command="SELECT * FROM [CCR_IN&gt;REF: CC&amp;CONGESTION_Count_IN]"/>
  </connection>
  <connection id="12" xr16:uid="{C8F3685A-ABB7-492F-BC52-2F0CA5F32670}" keepAlive="1" name="Query - CCR_OUT&gt;REF: CC&amp;CONGESTION_Count_OUT" description="Connection to the 'CCR_OUT&gt;REF: CC&amp;CONGESTION_Count_OUT' query in the workbook." type="5" refreshedVersion="8" background="1" saveData="1">
    <dbPr connection="Provider=Microsoft.Mashup.OleDb.1;Data Source=$Workbook$;Location=&quot;CCR_OUT&gt;REF: CC&amp;CONGESTION_Count_OUT&quot;;Extended Properties=&quot;&quot;" command="SELECT * FROM [CCR_OUT&gt;REF: CC&amp;CONGESTION_Count_OUT]"/>
  </connection>
  <connection id="13" xr16:uid="{00000000-0015-0000-FFFF-FFFF07000000}" keepAlive="1" name="Query - Checking Query" description="Connection to the 'Checking Query' query in the workbook." type="5" refreshedVersion="0" background="1">
    <dbPr connection="Provider=Microsoft.Mashup.OleDb.1;Data Source=$Workbook$;Location=&quot;Checking Query&quot;;Extended Properties=&quot;&quot;" command="SELECT * FROM [Checking Query]"/>
  </connection>
  <connection id="14" xr16:uid="{3134AD28-FC08-440E-8A4D-C7FF6C8D25D5}" keepAlive="1" name="Query - CONGESTION_IN&gt;REF: CC&amp;CONGESTION_Count_IN" description="Connection to the 'CONGESTION_IN&gt;REF: CC&amp;CONGESTION_Count_IN' query in the workbook." type="5" refreshedVersion="8" background="1" saveData="1">
    <dbPr connection="Provider=Microsoft.Mashup.OleDb.1;Data Source=$Workbook$;Location=&quot;CONGESTION_IN&gt;REF: CC&amp;CONGESTION_Count_IN&quot;;Extended Properties=&quot;&quot;" command="SELECT * FROM [CONGESTION_IN&gt;REF: CC&amp;CONGESTION_Count_IN]"/>
  </connection>
  <connection id="15" xr16:uid="{055D695F-25E0-412D-AACF-E63D898C1036}" keepAlive="1" name="Query - CONGESTION_OUT&gt;REF: CC&amp;CONGESTION_Count_OUT" description="Connection to the 'CONGESTION_OUT&gt;REF: CC&amp;CONGESTION_Count_OUT' query in the workbook." type="5" refreshedVersion="8" background="1" saveData="1">
    <dbPr connection="Provider=Microsoft.Mashup.OleDb.1;Data Source=$Workbook$;Location=&quot;CONGESTION_OUT&gt;REF: CC&amp;CONGESTION_Count_OUT&quot;;Extended Properties=&quot;&quot;" command="SELECT * FROM [CONGESTION_OUT&gt;REF: CC&amp;CONGESTION_Count_OUT]"/>
  </connection>
  <connection id="16" xr16:uid="{00000000-0015-0000-FFFF-FFFF08000000}" name="Query - DateCodes" description="Connection to the 'DateCodes' query in the workbook." type="100" refreshedVersion="6" minRefreshableVersion="5">
    <extLst>
      <ext xmlns:x15="http://schemas.microsoft.com/office/spreadsheetml/2010/11/main" uri="{DE250136-89BD-433C-8126-D09CA5730AF9}">
        <x15:connection id="7536a03d-4144-4b56-a95b-364c40c8ecf6">
          <x15:oledbPr connection="Provider=Microsoft.Mashup.OleDb.1;Data Source=$Workbook$;Location=DateCodes;Extended Properties=&quot;&quot;">
            <x15:dbTables>
              <x15:dbTable name="DateCodes"/>
            </x15:dbTables>
          </x15:oledbPr>
        </x15:connection>
      </ext>
    </extLst>
  </connection>
  <connection id="17" xr16:uid="{9C756269-6387-4BF0-ADCC-B8DA7D05D8AA}" keepAlive="1" name="Query - GLO Call Count" description="Connection to the 'GLO Call Count' query in the workbook." type="5" refreshedVersion="8" background="1" saveData="1">
    <dbPr connection="Provider=Microsoft.Mashup.OleDb.1;Data Source=$Workbook$;Location=&quot;GLO Call Count&quot;;Extended Properties=&quot;&quot;" command="SELECT * FROM [GLO Call Count]"/>
  </connection>
  <connection id="18" xr16:uid="{00000000-0015-0000-FFFF-FFFF09000000}" keepAlive="1" name="Query - MergedAll&amp;Successful" description="Connection to the 'MergedAll&amp;Successful' query in the workbook." type="5" refreshedVersion="0" background="1">
    <dbPr connection="Provider=Microsoft.Mashup.OleDb.1;Data Source=$Workbook$;Location=MergedAll&amp;Successful;Extended Properties=&quot;&quot;" command="SELECT * FROM [MergedAll&amp;Successful]"/>
  </connection>
  <connection id="19" xr16:uid="{58EBBF35-23AD-40DF-A45D-9FBF00E3515A}" keepAlive="1" name="Query - MTN Call Count" description="Connection to the 'MTN Call Count' query in the workbook." type="5" refreshedVersion="8" background="1" saveData="1">
    <dbPr connection="Provider=Microsoft.Mashup.OleDb.1;Data Source=$Workbook$;Location=&quot;MTN Call Count&quot;;Extended Properties=&quot;&quot;" command="SELECT * FROM [MTN Call Count]"/>
  </connection>
  <connection id="20" xr16:uid="{00000000-0015-0000-FFFF-FFFF0B000000}" keepAlive="1" name="Query - POP4:REF-9moble:MergedAll&amp;Successful (Lagos)" description="Connection to the 'POP4:REF-9moble:MergedAll&amp;Successful (Lagos)' query in the workbook." type="5" refreshedVersion="0" background="1">
    <dbPr connection="Provider=Microsoft.Mashup.OleDb.1;Data Source=$Workbook$;Location=&quot;POP4:REF-9moble:MergedAll&amp;Successful (Lagos)&quot;;Extended Properties=&quot;&quot;" command="SELECT * FROM [POP4:REF-9moble:MergedAll&amp;Successful (Lagos)]"/>
  </connection>
  <connection id="21" xr16:uid="{00000000-0015-0000-FFFF-FFFF0C000000}" keepAlive="1" name="Query - POP4:REF-AIRTEL:MergedAll&amp;Successful (Lagos)" description="Connection to the 'POP4:REF-AIRTEL:MergedAll&amp;Successful (Lagos)' query in the workbook." type="5" refreshedVersion="0" background="1">
    <dbPr connection="Provider=Microsoft.Mashup.OleDb.1;Data Source=$Workbook$;Location=&quot;POP4:REF-AIRTEL:MergedAll&amp;Successful (Lagos)&quot;;Extended Properties=&quot;&quot;" command="SELECT * FROM [POP4:REF-AIRTEL:MergedAll&amp;Successful (Lagos)]"/>
  </connection>
  <connection id="22" xr16:uid="{B37AD58A-83AC-4F3C-968C-C22CB38EEE3E}" keepAlive="1" name="Query - POP4:REF-GLO:MergedAll&amp;Successful (Lagos)" description="Connection to the 'POP4:REF-GLO:MergedAll&amp;Successful (Lagos)' query in the workbook." type="5" refreshedVersion="0" background="1">
    <dbPr connection="Provider=Microsoft.Mashup.OleDb.1;Data Source=$Workbook$;Location=&quot;POP4:REF-GLO:MergedAll&amp;Successful (Lagos)&quot;;Extended Properties=&quot;&quot;" command="SELECT * FROM [POP4:REF-GLO:MergedAll&amp;Successful (Lagos)]"/>
  </connection>
  <connection id="23" xr16:uid="{00000000-0015-0000-FFFF-FFFF0D000000}" keepAlive="1" name="Query - POP4:REF-MTN:MergedAll&amp;Successful (Lagos)" description="Connection to the 'POP4:REF-MTN:MergedAll&amp;Successful (Lagos)' query in the workbook." type="5" refreshedVersion="0" background="1">
    <dbPr connection="Provider=Microsoft.Mashup.OleDb.1;Data Source=$Workbook$;Location=&quot;POP4:REF-MTN:MergedAll&amp;Successful (Lagos)&quot;;Extended Properties=&quot;&quot;" command="SELECT * FROM [POP4:REF-MTN:MergedAll&amp;Successful (Lagos)]"/>
  </connection>
  <connection id="24" xr16:uid="{00000000-0015-0000-FFFF-FFFF0E000000}" keepAlive="1" name="Query - POP5:REF-9moble:MergedAll&amp;Successful (Abuja)" description="Connection to the 'POP5:REF-9moble:MergedAll&amp;Successful (Abuja)' query in the workbook." type="5" refreshedVersion="0" background="1">
    <dbPr connection="Provider=Microsoft.Mashup.OleDb.1;Data Source=$Workbook$;Location=&quot;POP5:REF-9moble:MergedAll&amp;Successful (Abuja)&quot;;Extended Properties=&quot;&quot;" command="SELECT * FROM [POP5:REF-9moble:MergedAll&amp;Successful (Abuja)]"/>
  </connection>
  <connection id="25" xr16:uid="{00000000-0015-0000-FFFF-FFFF0F000000}" keepAlive="1" name="Query - POP5:REF-AIRTEL:MergedAll&amp;Successful (Abuja)" description="Connection to the 'POP5:REF-AIRTEL:MergedAll&amp;Successful (Abuja)' query in the workbook." type="5" refreshedVersion="0" background="1">
    <dbPr connection="Provider=Microsoft.Mashup.OleDb.1;Data Source=$Workbook$;Location=&quot;POP5:REF-AIRTEL:MergedAll&amp;Successful (Abuja)&quot;;Extended Properties=&quot;&quot;" command="SELECT * FROM [POP5:REF-AIRTEL:MergedAll&amp;Successful (Abuja)]"/>
  </connection>
  <connection id="26" xr16:uid="{00000000-0015-0000-FFFF-FFFF10000000}" keepAlive="1" name="Query - POP5:REF-MTN:MergedAll&amp;Successful (Abuja)" description="Connection to the 'POP5:REF-MTN:MergedAll&amp;Successful (Abuja)' query in the workbook." type="5" refreshedVersion="0" background="1">
    <dbPr connection="Provider=Microsoft.Mashup.OleDb.1;Data Source=$Workbook$;Location=&quot;POP5:REF-MTN:MergedAll&amp;Successful (Abuja)&quot;;Extended Properties=&quot;&quot;" command="SELECT * FROM [POP5:REF-MTN:MergedAll&amp;Successful (Abuja)]"/>
  </connection>
  <connection id="27" xr16:uid="{00000000-0015-0000-FFFF-FFFF11000000}" keepAlive="1" name="Query - POP7:REF-9moble:MergedAll&amp;Successful (Asaba)" description="Connection to the 'POP7:REF-9moble:MergedAll&amp;Successful (Asaba)' query in the workbook." type="5" refreshedVersion="0" background="1">
    <dbPr connection="Provider=Microsoft.Mashup.OleDb.1;Data Source=$Workbook$;Location=&quot;POP7:REF-9moble:MergedAll&amp;Successful (Asaba)&quot;;Extended Properties=&quot;&quot;" command="SELECT * FROM [POP7:REF-9moble:MergedAll&amp;Successful (Asaba)]"/>
  </connection>
  <connection id="28" xr16:uid="{00000000-0015-0000-FFFF-FFFF12000000}" keepAlive="1" name="Query - POP7:REF-AIRTEL:MergedAll&amp;Successful (Asaba)" description="Connection to the 'POP7:REF-AIRTEL:MergedAll&amp;Successful (Asaba)' query in the workbook." type="5" refreshedVersion="0" background="1">
    <dbPr connection="Provider=Microsoft.Mashup.OleDb.1;Data Source=$Workbook$;Location=&quot;POP7:REF-AIRTEL:MergedAll&amp;Successful (Asaba)&quot;;Extended Properties=&quot;&quot;" command="SELECT * FROM [POP7:REF-AIRTEL:MergedAll&amp;Successful (Asaba)]"/>
  </connection>
  <connection id="29" xr16:uid="{00000000-0015-0000-FFFF-FFFF13000000}" keepAlive="1" name="Query - POP7:REF-MTN:MergedAll&amp;Successful (Asaba)" description="Connection to the 'POP7:REF-MTN:MergedAll&amp;Successful (Asaba)' query in the workbook." type="5" refreshedVersion="0" background="1">
    <dbPr connection="Provider=Microsoft.Mashup.OleDb.1;Data Source=$Workbook$;Location=&quot;POP7:REF-MTN:MergedAll&amp;Successful (Asaba)&quot;;Extended Properties=&quot;&quot;" command="SELECT * FROM [POP7:REF-MTN:MergedAll&amp;Successful (Asaba)]"/>
  </connection>
  <connection id="30" xr16:uid="{00000000-0015-0000-FFFF-FFFF14000000}" keepAlive="1" name="Query - REF-9moble:MergedAll&amp;Successful" description="Connection to the 'REF-9moble:MergedAll&amp;Successful' query in the workbook." type="5" refreshedVersion="0" background="1">
    <dbPr connection="Provider=Microsoft.Mashup.OleDb.1;Data Source=$Workbook$;Location=REF-9moble:MergedAll&amp;Successful;Extended Properties=&quot;&quot;" command="SELECT * FROM [REF-9moble:MergedAll&amp;Successful]"/>
  </connection>
  <connection id="31" xr16:uid="{00000000-0015-0000-FFFF-FFFF15000000}" keepAlive="1" name="Query - REF-AIRTEL:MergedAll&amp;Successful" description="Connection to the 'REF-AIRTEL:MergedAll&amp;Successful' query in the workbook." type="5" refreshedVersion="0" background="1">
    <dbPr connection="Provider=Microsoft.Mashup.OleDb.1;Data Source=$Workbook$;Location=REF-AIRTEL:MergedAll&amp;Successful;Extended Properties=&quot;&quot;" command="SELECT * FROM [REF-AIRTEL:MergedAll&amp;Successful]"/>
  </connection>
  <connection id="32" xr16:uid="{39E1B28F-F670-4914-9531-CECE4E830067}" keepAlive="1" name="Query - REF-GLO:MergedAll&amp;Successful" description="Connection to the 'REF-GLO:MergedAll&amp;Successful' query in the workbook." type="5" refreshedVersion="0" background="1">
    <dbPr connection="Provider=Microsoft.Mashup.OleDb.1;Data Source=$Workbook$;Location=REF-GLO:MergedAll&amp;Successful;Extended Properties=&quot;&quot;" command="SELECT * FROM [REF-GLO:MergedAll&amp;Successful]"/>
  </connection>
  <connection id="33" xr16:uid="{00000000-0015-0000-FFFF-FFFF16000000}" keepAlive="1" name="Query - REF-MTN:MergedAll&amp;Successful" description="Connection to the 'REF-MTN:MergedAll&amp;Successful' query in the workbook." type="5" refreshedVersion="0" background="1">
    <dbPr connection="Provider=Microsoft.Mashup.OleDb.1;Data Source=$Workbook$;Location=REF-MTN:MergedAll&amp;Successful;Extended Properties=&quot;&quot;" command="SELECT * FROM [REF-MTN:MergedAll&amp;Successful]"/>
  </connection>
  <connection id="34" xr16:uid="{00000000-0015-0000-FFFF-FFFF00000000}" keepAlive="1" name="Query - Source: 9Mobile Call Count" description="Connection to the 'Source: 9Mobile Call Count' query in the workbook." type="5" refreshedVersion="0" background="1">
    <dbPr connection="Provider=Microsoft.Mashup.OleDb.1;Data Source=$Workbook$;Location=&quot;Source: 9Mobile Call Count&quot;;Extended Properties=&quot;&quot;" command="SELECT * FROM [Source: 9Mobile Call Count]"/>
  </connection>
  <connection id="35" xr16:uid="{00000000-0015-0000-FFFF-FFFF01000000}" keepAlive="1" name="Query - Source: Airtel Call Count" description="Connection to the 'Source: Airtel Call Count' query in the workbook." type="5" refreshedVersion="0" background="1">
    <dbPr connection="Provider=Microsoft.Mashup.OleDb.1;Data Source=$Workbook$;Location=&quot;Source: Airtel Call Count&quot;;Extended Properties=&quot;&quot;" command="SELECT * FROM [Source: Airtel Call Count]"/>
  </connection>
  <connection id="36" xr16:uid="{B277B3F4-9A47-483D-B5FA-076171168A19}" keepAlive="1" name="Query - Source: GLO Call Count" description="Connection to the 'Source: GLO Call Count' query in the workbook." type="5" refreshedVersion="0" background="1">
    <dbPr connection="Provider=Microsoft.Mashup.OleDb.1;Data Source=$Workbook$;Location=&quot;Source: GLO Call Count&quot;;Extended Properties=&quot;&quot;" command="SELECT * FROM [Source: GLO Call Count]"/>
  </connection>
  <connection id="37" xr16:uid="{00000000-0015-0000-FFFF-FFFF0A000000}" keepAlive="1" name="Query - Source: MTN Call Count" description="Connection to the 'Source: MTN Call Count' query in the workbook." type="5" refreshedVersion="0" background="1">
    <dbPr connection="Provider=Microsoft.Mashup.OleDb.1;Data Source=$Workbook$;Location=&quot;Source: MTN Call Count&quot;;Extended Properties=&quot;&quot;" command="SELECT * FROM [Source: MTN Call Count]"/>
  </connection>
  <connection id="38" xr16:uid="{00000000-0015-0000-FFFF-FFFF1B000000}" keepAlive="1" name="Query - Source: Volume of traffic" description="Connection to the 'Source: Volume of traffic' query in the workbook." type="5" refreshedVersion="7" background="1" saveData="1">
    <dbPr connection="Provider=Microsoft.Mashup.OleDb.1;Data Source=$Workbook$;Location=&quot;Source: Volume of traffic&quot;;Extended Properties=&quot;&quot;" command="SELECT * FROM [Source: Volume of traffic]"/>
  </connection>
  <connection id="39" xr16:uid="{00000000-0015-0000-FFFF-FFFF17000000}" keepAlive="1" name="Query - Successful_Seizure_Report" description="Connection to the 'Successful_Seizure_Report' query in the workbook." type="5" refreshedVersion="8" background="1" saveData="1">
    <dbPr connection="Provider=Microsoft.Mashup.OleDb.1;Data Source=$Workbook$;Location=Successful_Seizure_Report;Extended Properties=&quot;&quot;" command="SELECT * FROM [Successful_Seizure_Report]"/>
  </connection>
  <connection id="40" xr16:uid="{00000000-0015-0000-FFFF-FFFF18000000}" keepAlive="1" name="Query - SuccessfulCallCount" description="Connection to the 'SuccessfulCallCount' query in the workbook." type="5" refreshedVersion="0" background="1">
    <dbPr connection="Provider=Microsoft.Mashup.OleDb.1;Data Source=$Workbook$;Location=SuccessfulCallCount;Extended Properties=&quot;&quot;" command="SELECT * FROM [SuccessfulCallCount]"/>
  </connection>
  <connection id="41" xr16:uid="{00000000-0015-0000-FFFF-FFFF19000000}" keepAlive="1" name="Query - SuccessfulCallCount Daily Entries" description="Connection to the 'SuccessfulCallCount Daily Entries' query in the workbook." type="5" refreshedVersion="0" background="1">
    <dbPr connection="Provider=Microsoft.Mashup.OleDb.1;Data Source=$Workbook$;Location=&quot;SuccessfulCallCount Daily Entries&quot;;Extended Properties=&quot;&quot;" command="SELECT * FROM [SuccessfulCallCount Daily Entries]"/>
  </connection>
  <connection id="42" xr16:uid="{7AC4FB0D-62F8-480C-9BA8-7A8E65684296}" keepAlive="1" name="Query - TOTAL_CALL_SCRIPT" description="Connection to the 'TOTAL_CALL_SCRIPT' query in the workbook." type="5" refreshedVersion="8" background="1" saveData="1">
    <dbPr connection="Provider=Microsoft.Mashup.OleDb.1;Data Source=$Workbook$;Location=TOTAL_CALL_SCRIPT;Extended Properties=&quot;&quot;" command="SELECT * FROM [TOTAL_CALL_SCRIPT]"/>
  </connection>
  <connection id="43" xr16:uid="{00000000-0015-0000-FFFF-FFFF1A000000}" keepAlive="1" name="Query - UTILIZATION: Final Result" description="Connection to the 'UTILIZATION: Final Result' query in the workbook." type="5" refreshedVersion="8" background="1" saveData="1">
    <dbPr connection="Provider=Microsoft.Mashup.OleDb.1;Data Source=$Workbook$;Location=&quot;UTILIZATION: Final Result&quot;;Extended Properties=&quot;&quot;" command="SELECT * FROM [UTILIZATION: Final Result]"/>
  </connection>
  <connection id="44" xr16:uid="{0BEA4173-9C04-445E-BAFA-1D65D48EBF53}" keepAlive="1" name="Query - Volume of traffic (Final result)" description="Connection to the 'Volume of traffic (Final result)' query in the workbook." type="5" refreshedVersion="8" background="1" saveData="1">
    <dbPr connection="Provider=Microsoft.Mashup.OleDb.1;Data Source=$Workbook$;Location=&quot;Volume of traffic (Final result)&quot;;Extended Properties=&quot;&quot;" command="SELECT * FROM [Volume of traffic (Final result)]"/>
  </connection>
  <connection id="45" xr16:uid="{00000000-0015-0000-FFFF-FFFF1C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<sst xmlns="http://schemas.openxmlformats.org/spreadsheetml/2006/main" count="560" uniqueCount="136">
  <si>
    <t>day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</si>
  <si>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</si>
  <si>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</si>
  <si>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</si>
  <si>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</si>
  <si>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</si>
  <si>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</si>
  <si>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</si>
  <si>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</si>
  <si>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</si>
  <si>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</si>
  <si>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</si>
  <si>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</si>
  <si>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</si>
  <si>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</si>
  <si>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</si>
  <si>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</si>
  <si>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</si>
  <si>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</si>
  <si>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</si>
  <si>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</si>
  <si>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</si>
  <si>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</si>
  <si>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</si>
  <si>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</si>
  <si>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</si>
  <si>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</si>
  <si>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</si>
  <si>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</si>
  <si>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</si>
  <si>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date_start</t>
  </si>
  <si>
    <t>id</t>
  </si>
  <si>
    <t>mtn_lag_asr_in</t>
  </si>
  <si>
    <t>airtel_lag_asr_in</t>
  </si>
  <si>
    <t>nine_mobile_lag_asr_in</t>
  </si>
  <si>
    <t>mtn_abj_asr_in</t>
  </si>
  <si>
    <t>airtel_abj_asr_in</t>
  </si>
  <si>
    <t>mtn_lag_asr_out</t>
  </si>
  <si>
    <t>airtel_lag_asr_out</t>
  </si>
  <si>
    <t>nine_mobile_lag_asr_out</t>
  </si>
  <si>
    <t>mtn_abj_asr_out</t>
  </si>
  <si>
    <t>airtel_abj_asr_out</t>
  </si>
  <si>
    <t>mtn_asaba_asr_out</t>
  </si>
  <si>
    <t>airtel_asaba_asr_out</t>
  </si>
  <si>
    <t>Utilization MTN Lagos</t>
  </si>
  <si>
    <t>Utilization Airtel Lagos</t>
  </si>
  <si>
    <t>Utilization 9mobile Lagos</t>
  </si>
  <si>
    <t>Utilization MTN Abuja</t>
  </si>
  <si>
    <t>Utilization Airtel Abuja</t>
  </si>
  <si>
    <t>Utilization MTN Asaba</t>
  </si>
  <si>
    <t>mtn_lag_successful_seizure</t>
  </si>
  <si>
    <t>airtel_lag_successful_seizure</t>
  </si>
  <si>
    <t>nine_mobile_lag_successful_seizure</t>
  </si>
  <si>
    <t>mtn_abj_successful_seizure</t>
  </si>
  <si>
    <t>airtel_abj_successful_seizure</t>
  </si>
  <si>
    <t>avg_mtn_asaba_successful_seizure</t>
  </si>
  <si>
    <t>avg_airtel_asaba_successful_seizure</t>
  </si>
  <si>
    <t>Utilization Airtel Asaba</t>
  </si>
  <si>
    <t>Date</t>
  </si>
  <si>
    <t>Total Call 9Mobile</t>
  </si>
  <si>
    <t>Total Call Airtel</t>
  </si>
  <si>
    <t>Total Call MTN</t>
  </si>
  <si>
    <t>Total Airtel</t>
  </si>
  <si>
    <t>Total MTN</t>
  </si>
  <si>
    <t>Total 9Mobile</t>
  </si>
  <si>
    <t>Column30</t>
  </si>
  <si>
    <t>Column31</t>
  </si>
  <si>
    <t>day_cc</t>
  </si>
  <si>
    <t>mtn_lag_CCR_in</t>
  </si>
  <si>
    <t>airtel_lag_CCR_in</t>
  </si>
  <si>
    <t>9m_lag_CCR_in</t>
  </si>
  <si>
    <t>mtn_abj_CCR_in</t>
  </si>
  <si>
    <t>airtel_abj_CCR_in</t>
  </si>
  <si>
    <t>mtn_asaba_CCR_in</t>
  </si>
  <si>
    <t>airtel_asaba_CCR_in</t>
  </si>
  <si>
    <t>mtn_lag_CCR_out</t>
  </si>
  <si>
    <t>airtel_lag_CCR_out</t>
  </si>
  <si>
    <t>9m_lag_CCR_out</t>
  </si>
  <si>
    <t>mtn_abj_CCR_out</t>
  </si>
  <si>
    <t>airtel_abj_CCR_out</t>
  </si>
  <si>
    <t>mtn_asaba_CCR_out</t>
  </si>
  <si>
    <t>airtel_asaba_CCR_out</t>
  </si>
  <si>
    <t>mtn_lag_CONGESTION_in</t>
  </si>
  <si>
    <t>airtel_lag_CONGESTION_in</t>
  </si>
  <si>
    <t>9m_lag_CONGESTION_in</t>
  </si>
  <si>
    <t>mtn_abj_CONGESTION_in</t>
  </si>
  <si>
    <t>airtel_abj_CONGESTION_in</t>
  </si>
  <si>
    <t>mtn_asaba_CONGESTION_in</t>
  </si>
  <si>
    <t>airtel_asaba_CONGESTION_in</t>
  </si>
  <si>
    <t>mtn_lag_CONGESTION_out</t>
  </si>
  <si>
    <t>airtel_lag_CONGESTION_out</t>
  </si>
  <si>
    <t>9m_lag_CONGESTION_out</t>
  </si>
  <si>
    <t>mtn_abj_CONGESTION_out</t>
  </si>
  <si>
    <t>airtel_abj_CONGESTION_out</t>
  </si>
  <si>
    <t>mtn_asaba_CONGESTION_out</t>
  </si>
  <si>
    <t>airtel_asaba_CONGESTION_out</t>
  </si>
  <si>
    <t>mtn_total_calls_count</t>
  </si>
  <si>
    <t>airtel_total_calls_count</t>
  </si>
  <si>
    <t>nine_mobile_total_calls_count</t>
  </si>
  <si>
    <t>mtn_asaba_asr_in</t>
  </si>
  <si>
    <t>airtel_asaba_asr_in</t>
  </si>
  <si>
    <t>date</t>
  </si>
  <si>
    <t>Column33</t>
  </si>
  <si>
    <t>Column322</t>
  </si>
  <si>
    <t>9mobile</t>
  </si>
  <si>
    <t>Airtel</t>
  </si>
  <si>
    <t>mtn</t>
  </si>
  <si>
    <t>Column34</t>
  </si>
  <si>
    <t>Total</t>
  </si>
  <si>
    <t>Average</t>
  </si>
  <si>
    <t>TOTAL overall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</si>
  <si>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by POI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</si>
  <si>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by POI</t>
    </r>
  </si>
  <si>
    <t>SUM</t>
  </si>
  <si>
    <t>AVERAGE</t>
  </si>
  <si>
    <t>August</t>
  </si>
  <si>
    <t>Don’t Use. See next sheet</t>
  </si>
  <si>
    <t>glo_lag_asr_in</t>
  </si>
  <si>
    <t>glo_total_calls_count</t>
  </si>
  <si>
    <t>glo_lag_asr_out</t>
  </si>
  <si>
    <t>glo_lag_successful_seizure</t>
  </si>
  <si>
    <t>glo_lag_CONGESTION_out</t>
  </si>
  <si>
    <t>Total Call GLO</t>
  </si>
  <si>
    <t>GLO LAG</t>
  </si>
  <si>
    <t>glo_lag_CCR_in</t>
  </si>
  <si>
    <t>glo_lag_CONGESTION_in</t>
  </si>
  <si>
    <t>glo_lag_CCR_out</t>
  </si>
  <si>
    <t>Utilization GLO Lagos</t>
  </si>
  <si>
    <t>glo</t>
  </si>
  <si>
    <t>Avg per pop per mno</t>
  </si>
  <si>
    <t>avg per mno</t>
  </si>
  <si>
    <t>glo_lag</t>
  </si>
  <si>
    <t>avg per pop per mno</t>
  </si>
  <si>
    <t>Avg per mno</t>
  </si>
  <si>
    <t>glo Lagos</t>
  </si>
  <si>
    <t>Column32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</si>
</sst>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2" fontId="0" fillId="0" borderId="0" xfId="0" applyNumberFormat="1"/>
    <xf numFmtId="0" fontId="0" fillId="0" borderId="1" xfId="0" applyFont="1" applyBorder="1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</cellXfs>
  <cellStyles count="1"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4" xr16:uid="{340D1982-DAD8-4ADC-8DF4-4C2ACBEC8E75}" autoFormatId="16" applyNumberFormats="0" applyBorderFormats="0" applyFontFormats="0" applyPatternFormats="0" applyAlignmentFormats="0" applyWidthHeightFormats="0">
  <queryTableRefresh nextId="37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6" name="Column32" tableColumnId="3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53D0744-2B26-4FBB-A29D-3890E3ED6001}" autoFormatId="16" applyNumberFormats="0" applyBorderFormats="0" applyFontFormats="0" applyPatternFormats="0" applyAlignmentFormats="0" applyWidthHeightFormats="0">
  <queryTableRefresh nextId="40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9" name="Column32" tableColumnId="3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D021DFFC-2F0D-44F9-A015-5D44FAA1E5E3}" autoFormatId="16" applyNumberFormats="0" applyBorderFormats="0" applyFontFormats="0" applyPatternFormats="0" applyAlignmentFormats="0" applyWidthHeightFormats="0">
  <queryTableRefresh nextId="40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9" name="Column32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00000000-0016-0000-0300-000003000000}" autoFormatId="0" applyNumberFormats="0" applyBorderFormats="0" applyFontFormats="1" applyPatternFormats="1" applyAlignmentFormats="0" applyWidthHeightFormats="0">
  <queryTableRefresh preserveSortFilterLayout="0" nextId="33">
    <queryTableFields count="32">
      <queryTableField id="1" name="Column1" tableColumnId="33"/>
      <queryTableField id="2" name="Column2" tableColumnId="34"/>
      <queryTableField id="3" name="Column3" tableColumnId="35"/>
      <queryTableField id="4" name="Column4" tableColumnId="36"/>
      <queryTableField id="5" name="Column5" tableColumnId="37"/>
      <queryTableField id="6" name="Column6" tableColumnId="38"/>
      <queryTableField id="7" name="Column7" tableColumnId="39"/>
      <queryTableField id="8" name="Column8" tableColumnId="40"/>
      <queryTableField id="9" name="Column9" tableColumnId="41"/>
      <queryTableField id="10" name="Column10" tableColumnId="42"/>
      <queryTableField id="11" name="Column11" tableColumnId="43"/>
      <queryTableField id="12" name="Column12" tableColumnId="44"/>
      <queryTableField id="13" name="Column13" tableColumnId="45"/>
      <queryTableField id="14" name="Column14" tableColumnId="46"/>
      <queryTableField id="15" name="Column15" tableColumnId="47"/>
      <queryTableField id="16" name="Column16" tableColumnId="48"/>
      <queryTableField id="17" name="Column17" tableColumnId="49"/>
      <queryTableField id="18" name="Column18" tableColumnId="50"/>
      <queryTableField id="19" name="Column19" tableColumnId="51"/>
      <queryTableField id="20" name="Column20" tableColumnId="52"/>
      <queryTableField id="21" name="Column21" tableColumnId="53"/>
      <queryTableField id="22" name="Column22" tableColumnId="54"/>
      <queryTableField id="23" name="Column23" tableColumnId="55"/>
      <queryTableField id="24" name="Column24" tableColumnId="56"/>
      <queryTableField id="25" name="Column25" tableColumnId="57"/>
      <queryTableField id="26" name="Column26" tableColumnId="58"/>
      <queryTableField id="27" name="Column27" tableColumnId="59"/>
      <queryTableField id="28" name="Column28" tableColumnId="60"/>
      <queryTableField id="29" name="Column29" tableColumnId="61"/>
      <queryTableField id="30" name="Column30" tableColumnId="62"/>
      <queryTableField id="31" name="Column31" tableColumnId="63"/>
      <queryTableField id="32" name="Column32" tableColumnId="6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2" xr16:uid="{5609EE89-09E8-4A5B-A7CC-928FD711E46C}" autoFormatId="16" applyNumberFormats="0" applyBorderFormats="0" applyFontFormats="0" applyPatternFormats="0" applyAlignmentFormats="0" applyWidthHeightFormats="0">
  <queryTableRefresh nextId="41">
    <queryTableFields count="32">
      <queryTableField id="6" name="Column1" tableColumnId="6"/>
      <queryTableField id="7" name="Column2" tableColumnId="7"/>
      <queryTableField id="8" name="Column3" tableColumnId="8"/>
      <queryTableField id="9" name="Column4" tableColumnId="9"/>
      <queryTableField id="10" name="Column5" tableColumnId="10"/>
      <queryTableField id="11" name="Column6" tableColumnId="11"/>
      <queryTableField id="12" name="Column7" tableColumnId="12"/>
      <queryTableField id="13" name="Column8" tableColumnId="13"/>
      <queryTableField id="14" name="Column9" tableColumnId="14"/>
      <queryTableField id="15" name="Column10" tableColumnId="15"/>
      <queryTableField id="16" name="Column11" tableColumnId="16"/>
      <queryTableField id="17" name="Column12" tableColumnId="17"/>
      <queryTableField id="18" name="Column13" tableColumnId="18"/>
      <queryTableField id="19" name="Column14" tableColumnId="19"/>
      <queryTableField id="20" name="Column15" tableColumnId="20"/>
      <queryTableField id="21" name="Column16" tableColumnId="21"/>
      <queryTableField id="22" name="Column17" tableColumnId="22"/>
      <queryTableField id="23" name="Column18" tableColumnId="23"/>
      <queryTableField id="24" name="Column19" tableColumnId="24"/>
      <queryTableField id="25" name="Column20" tableColumnId="25"/>
      <queryTableField id="26" name="Column21" tableColumnId="26"/>
      <queryTableField id="27" name="Column22" tableColumnId="27"/>
      <queryTableField id="28" name="Column23" tableColumnId="28"/>
      <queryTableField id="29" name="Column24" tableColumnId="29"/>
      <queryTableField id="30" name="Column25" tableColumnId="30"/>
      <queryTableField id="31" name="Column26" tableColumnId="31"/>
      <queryTableField id="32" name="Column27" tableColumnId="32"/>
      <queryTableField id="33" name="Column28" tableColumnId="1"/>
      <queryTableField id="34" name="Column29" tableColumnId="2"/>
      <queryTableField id="35" name="Column30" tableColumnId="3"/>
      <queryTableField id="36" name="Column31" tableColumnId="4"/>
      <queryTableField id="40" name="Column32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400-000004000000}" autoFormatId="0" applyNumberFormats="0" applyBorderFormats="0" applyFontFormats="1" applyPatternFormats="1" applyAlignmentFormats="0" applyWidthHeightFormats="0">
  <queryTableRefresh preserveSortFilterLayout="0" nextId="33">
    <queryTableFields count="32">
      <queryTableField id="1" name="Column1" tableColumnId="33"/>
      <queryTableField id="2" name="Column2" tableColumnId="34"/>
      <queryTableField id="3" name="Column3" tableColumnId="35"/>
      <queryTableField id="4" name="Column4" tableColumnId="36"/>
      <queryTableField id="5" name="Column5" tableColumnId="37"/>
      <queryTableField id="6" name="Column6" tableColumnId="38"/>
      <queryTableField id="7" name="Column7" tableColumnId="39"/>
      <queryTableField id="8" name="Column8" tableColumnId="40"/>
      <queryTableField id="9" name="Column9" tableColumnId="41"/>
      <queryTableField id="10" name="Column10" tableColumnId="42"/>
      <queryTableField id="11" name="Column11" tableColumnId="43"/>
      <queryTableField id="12" name="Column12" tableColumnId="44"/>
      <queryTableField id="13" name="Column13" tableColumnId="45"/>
      <queryTableField id="14" name="Column14" tableColumnId="46"/>
      <queryTableField id="15" name="Column15" tableColumnId="47"/>
      <queryTableField id="16" name="Column16" tableColumnId="48"/>
      <queryTableField id="17" name="Column17" tableColumnId="49"/>
      <queryTableField id="18" name="Column18" tableColumnId="50"/>
      <queryTableField id="19" name="Column19" tableColumnId="51"/>
      <queryTableField id="20" name="Column20" tableColumnId="52"/>
      <queryTableField id="21" name="Column21" tableColumnId="53"/>
      <queryTableField id="22" name="Column22" tableColumnId="54"/>
      <queryTableField id="23" name="Column23" tableColumnId="55"/>
      <queryTableField id="24" name="Column24" tableColumnId="56"/>
      <queryTableField id="25" name="Column25" tableColumnId="57"/>
      <queryTableField id="26" name="Column26" tableColumnId="58"/>
      <queryTableField id="27" name="Column27" tableColumnId="59"/>
      <queryTableField id="28" name="Column28" tableColumnId="60"/>
      <queryTableField id="29" name="Column29" tableColumnId="61"/>
      <queryTableField id="30" name="Column30" tableColumnId="62"/>
      <queryTableField id="31" name="Column31" tableColumnId="63"/>
      <queryTableField id="32" name="Column32" tableColumnId="6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100-000001000000}" autoFormatId="0" applyNumberFormats="0" applyBorderFormats="0" applyFontFormats="1" applyPatternFormats="1" applyAlignmentFormats="0" applyWidthHeightFormats="0">
  <queryTableRefresh preserveSortFilterLayout="0" nextId="33">
    <queryTableFields count="32">
      <queryTableField id="1" name="Column1" tableColumnId="33"/>
      <queryTableField id="2" name="Column2" tableColumnId="34"/>
      <queryTableField id="3" name="Column3" tableColumnId="35"/>
      <queryTableField id="4" name="Column4" tableColumnId="36"/>
      <queryTableField id="5" name="Column5" tableColumnId="37"/>
      <queryTableField id="6" name="Column6" tableColumnId="38"/>
      <queryTableField id="7" name="Column7" tableColumnId="39"/>
      <queryTableField id="8" name="Column8" tableColumnId="40"/>
      <queryTableField id="9" name="Column9" tableColumnId="41"/>
      <queryTableField id="10" name="Column10" tableColumnId="42"/>
      <queryTableField id="11" name="Column11" tableColumnId="43"/>
      <queryTableField id="12" name="Column12" tableColumnId="44"/>
      <queryTableField id="13" name="Column13" tableColumnId="45"/>
      <queryTableField id="14" name="Column14" tableColumnId="46"/>
      <queryTableField id="15" name="Column15" tableColumnId="47"/>
      <queryTableField id="16" name="Column16" tableColumnId="48"/>
      <queryTableField id="17" name="Column17" tableColumnId="49"/>
      <queryTableField id="18" name="Column18" tableColumnId="50"/>
      <queryTableField id="19" name="Column19" tableColumnId="51"/>
      <queryTableField id="20" name="Column20" tableColumnId="52"/>
      <queryTableField id="21" name="Column21" tableColumnId="53"/>
      <queryTableField id="22" name="Column22" tableColumnId="54"/>
      <queryTableField id="23" name="Column23" tableColumnId="55"/>
      <queryTableField id="24" name="Column24" tableColumnId="56"/>
      <queryTableField id="25" name="Column25" tableColumnId="57"/>
      <queryTableField id="26" name="Column26" tableColumnId="58"/>
      <queryTableField id="27" name="Column27" tableColumnId="59"/>
      <queryTableField id="28" name="Column28" tableColumnId="60"/>
      <queryTableField id="29" name="Column29" tableColumnId="61"/>
      <queryTableField id="30" name="Column30" tableColumnId="62"/>
      <queryTableField id="31" name="Column31" tableColumnId="63"/>
      <queryTableField id="32" name="Column32" tableColumnId="6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3489693A-4F4C-46F5-8CF9-79643F6944E4}" autoFormatId="16" applyNumberFormats="0" applyBorderFormats="0" applyFontFormats="0" applyPatternFormats="0" applyAlignmentFormats="0" applyWidthHeightFormats="0">
  <queryTableRefresh nextId="47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30" name="Column21" tableColumnId="21"/>
      <queryTableField id="31" name="Column22" tableColumnId="22"/>
      <queryTableField id="32" name="Column23" tableColumnId="23"/>
      <queryTableField id="33" name="Column24" tableColumnId="24"/>
      <queryTableField id="34" name="Column25" tableColumnId="25"/>
      <queryTableField id="35" name="Column26" tableColumnId="26"/>
      <queryTableField id="36" name="Column27" tableColumnId="27"/>
      <queryTableField id="37" name="Column28" tableColumnId="28"/>
      <queryTableField id="38" name="Column29" tableColumnId="29"/>
      <queryTableField id="39" name="Column30" tableColumnId="30"/>
      <queryTableField id="40" name="Column31" tableColumnId="31"/>
      <queryTableField id="46" name="Column32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3" xr16:uid="{00000000-0016-0000-0000-000000000000}" autoFormatId="0" applyNumberFormats="0" applyBorderFormats="0" applyFontFormats="1" applyPatternFormats="1" applyAlignmentFormats="0" applyWidthHeightFormats="0">
  <queryTableRefresh preserveSortFilterLayout="0"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EC1FADCF-3201-4E38-820B-3914AC6EE3AE}" autoFormatId="16" applyNumberFormats="0" applyBorderFormats="0" applyFontFormats="0" applyPatternFormats="0" applyAlignmentFormats="0" applyWidthHeightFormats="0">
  <queryTableRefresh nextId="40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9" name="Column32" tableColumnId="3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11115B5F-7C52-4B2D-BE1B-2366241BEC5B}" autoFormatId="16" applyNumberFormats="0" applyBorderFormats="0" applyFontFormats="0" applyPatternFormats="0" applyAlignmentFormats="0" applyWidthHeightFormats="0">
  <queryTableRefresh nextId="38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7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9B84A2-AD09-4BFD-97EE-ECFEE73A0D72}" name="Volume_of_traffic__Final_result" displayName="Volume_of_traffic__Final_result" ref="A1:AF6" tableType="queryTable" totalsRowShown="0" headerRowDxfId="47">
  <autoFilter ref="A1:AF6" xr:uid="{549B84A2-AD09-4BFD-97EE-ECFEE73A0D72}"/>
  <tableColumns count="32">
    <tableColumn id="1" xr3:uid="{E6969659-AEB3-4DD1-BFE6-59A9A3C488B5}" uniqueName="1" name="Column1" queryTableFieldId="1"/>
    <tableColumn id="2" xr3:uid="{77648024-D2BA-44D0-8ADD-D1AA15FAB44E}" uniqueName="2" name="Column2" queryTableFieldId="2"/>
    <tableColumn id="3" xr3:uid="{AFACB59B-E95F-421B-83F4-79681A3BD4AD}" uniqueName="3" name="Column3" queryTableFieldId="3"/>
    <tableColumn id="4" xr3:uid="{A70A1E8D-9DF0-4488-B305-13922DCAB02F}" uniqueName="4" name="Column4" queryTableFieldId="4"/>
    <tableColumn id="5" xr3:uid="{809F29E4-2FDE-4840-9D36-4B68FE454490}" uniqueName="5" name="Column5" queryTableFieldId="5"/>
    <tableColumn id="6" xr3:uid="{9CB34B1B-D0C8-4DEF-BC3E-1749D3A25DA5}" uniqueName="6" name="Column6" queryTableFieldId="6"/>
    <tableColumn id="7" xr3:uid="{5E2F2C8B-563C-4531-B4B3-045F0EB71D42}" uniqueName="7" name="Column7" queryTableFieldId="7"/>
    <tableColumn id="8" xr3:uid="{B86A79B5-BFE9-46F0-BBBA-4AB8CADB6570}" uniqueName="8" name="Column8" queryTableFieldId="8"/>
    <tableColumn id="9" xr3:uid="{2B5B3F3D-A401-4C49-986E-13C67C0C9D0F}" uniqueName="9" name="Column9" queryTableFieldId="9"/>
    <tableColumn id="10" xr3:uid="{E06A294C-DC93-418A-9E27-5326BC7F41A7}" uniqueName="10" name="Column10" queryTableFieldId="10"/>
    <tableColumn id="11" xr3:uid="{85FE9509-FFB5-40AF-A88F-AF437DCF61F1}" uniqueName="11" name="Column11" queryTableFieldId="11"/>
    <tableColumn id="12" xr3:uid="{44CDBF74-0A2B-4705-BFDD-7EE4D871E4AC}" uniqueName="12" name="Column12" queryTableFieldId="12"/>
    <tableColumn id="13" xr3:uid="{D768A71B-A588-4497-B90A-1BF92578E8F1}" uniqueName="13" name="Column13" queryTableFieldId="13"/>
    <tableColumn id="14" xr3:uid="{DEAE37D4-0D98-473D-99A5-74A9F930692A}" uniqueName="14" name="Column14" queryTableFieldId="14"/>
    <tableColumn id="15" xr3:uid="{A16B79DB-93DF-469A-909E-4ABDAC0BAA9C}" uniqueName="15" name="Column15" queryTableFieldId="15"/>
    <tableColumn id="16" xr3:uid="{EF008CD2-551E-4D06-83B2-C6DBBD4DDF1A}" uniqueName="16" name="Column16" queryTableFieldId="16"/>
    <tableColumn id="17" xr3:uid="{2D63BAF9-E92F-4717-82D4-83C116D41921}" uniqueName="17" name="Column17" queryTableFieldId="17" dataDxfId="46"/>
    <tableColumn id="18" xr3:uid="{68957E22-3BB3-4203-874F-6B0C1BEA990B}" uniqueName="18" name="Column18" queryTableFieldId="18" dataDxfId="45"/>
    <tableColumn id="19" xr3:uid="{D92CB208-1574-4EBD-8DDA-3D2FB5B135DA}" uniqueName="19" name="Column19" queryTableFieldId="19" dataDxfId="44"/>
    <tableColumn id="20" xr3:uid="{5C076F31-1B87-4F0B-8854-626A76C74197}" uniqueName="20" name="Column20" queryTableFieldId="20" dataDxfId="43"/>
    <tableColumn id="21" xr3:uid="{20BEDAF6-D9A9-4DA7-8921-D9EB4D109FFF}" uniqueName="21" name="Column21" queryTableFieldId="21" dataDxfId="42"/>
    <tableColumn id="22" xr3:uid="{9A7C157B-EEA9-4E3B-8849-F656DE2E3591}" uniqueName="22" name="Column22" queryTableFieldId="22" dataDxfId="41"/>
    <tableColumn id="23" xr3:uid="{C3148FFC-A20C-4C60-AFED-4287EF36A396}" uniqueName="23" name="Column23" queryTableFieldId="23" dataDxfId="40"/>
    <tableColumn id="24" xr3:uid="{AB3ADB79-19A2-4DB6-AC8B-B7145A2C6004}" uniqueName="24" name="Column24" queryTableFieldId="24" dataDxfId="39"/>
    <tableColumn id="25" xr3:uid="{274DA61F-BD19-4C56-8A09-FC16F072B5F5}" uniqueName="25" name="Column25" queryTableFieldId="25" dataDxfId="38"/>
    <tableColumn id="26" xr3:uid="{6260B0D5-CAF1-42FD-8B85-D82E5B040BD9}" uniqueName="26" name="Column26" queryTableFieldId="26" dataDxfId="37"/>
    <tableColumn id="27" xr3:uid="{13AAD39E-9DE0-44B3-B21B-FF37B536DD09}" uniqueName="27" name="Column27" queryTableFieldId="27" dataDxfId="36"/>
    <tableColumn id="28" xr3:uid="{DCBCEDF2-7E96-4973-98C4-1690EBF5DDB1}" uniqueName="28" name="Column28" queryTableFieldId="28" dataDxfId="35"/>
    <tableColumn id="29" xr3:uid="{CAAF8F1A-F138-4888-B6BF-689A60E387DD}" uniqueName="29" name="Column29" queryTableFieldId="29" dataDxfId="34"/>
    <tableColumn id="30" xr3:uid="{075ED44C-33CD-43A0-B301-9512EC406277}" uniqueName="30" name="Column30" queryTableFieldId="30"/>
    <tableColumn id="31" xr3:uid="{182830D0-58B3-481F-A5D1-E354C730A235}" uniqueName="31" name="Column31" queryTableFieldId="31"/>
    <tableColumn id="32" xr3:uid="{23489D99-07A2-4CB4-89B8-C9763A14155D}" uniqueName="32" name="Column32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59988B-FD8E-4760-B0C6-1AB7F532753A}" name="CCR_IN_REF__CC_CONGESTION_Count_IN" displayName="CCR_IN_REF__CC_CONGESTION_Count_IN" ref="A1:AF10" tableType="queryTable" totalsRowShown="0">
  <autoFilter ref="A1:AF10" xr:uid="{0959988B-FD8E-4760-B0C6-1AB7F532753A}"/>
  <tableColumns count="32">
    <tableColumn id="1" xr3:uid="{0501E690-0B93-46C0-A604-CA3FA7B52539}" uniqueName="1" name="Column1" queryTableFieldId="1"/>
    <tableColumn id="2" xr3:uid="{C30107C6-1693-44CB-B0A8-579F459E164A}" uniqueName="2" name="Column2" queryTableFieldId="2"/>
    <tableColumn id="3" xr3:uid="{06970E24-7196-45CD-8A92-AF79FEA59557}" uniqueName="3" name="Column3" queryTableFieldId="3"/>
    <tableColumn id="4" xr3:uid="{249B0003-E1BD-4128-A3FA-1EEA7766E63F}" uniqueName="4" name="Column4" queryTableFieldId="4"/>
    <tableColumn id="5" xr3:uid="{BC76A3B2-51B4-4422-A49B-7DB51F2EC237}" uniqueName="5" name="Column5" queryTableFieldId="5"/>
    <tableColumn id="6" xr3:uid="{4979585E-8E66-441D-ADE7-2C4E9D88426B}" uniqueName="6" name="Column6" queryTableFieldId="6"/>
    <tableColumn id="7" xr3:uid="{E5A97CD6-4611-4800-A9F9-9BFE711589F4}" uniqueName="7" name="Column7" queryTableFieldId="7"/>
    <tableColumn id="8" xr3:uid="{3DCA08E1-66B9-4C5F-BA36-DDA508A00A66}" uniqueName="8" name="Column8" queryTableFieldId="8"/>
    <tableColumn id="9" xr3:uid="{A9EF2007-7F84-4F3C-AC46-E7D49966F86B}" uniqueName="9" name="Column9" queryTableFieldId="9"/>
    <tableColumn id="10" xr3:uid="{41ACA603-6D74-4322-99E5-454FCBEE0919}" uniqueName="10" name="Column10" queryTableFieldId="10"/>
    <tableColumn id="11" xr3:uid="{1EE3330F-6A82-4C4E-A894-D8BCB9ABCCF2}" uniqueName="11" name="Column11" queryTableFieldId="11"/>
    <tableColumn id="12" xr3:uid="{770D65D4-0DAE-4AC9-A4DB-C652AA9C85F2}" uniqueName="12" name="Column12" queryTableFieldId="12"/>
    <tableColumn id="13" xr3:uid="{BB366B42-9735-4654-8325-0F9E6E43FECA}" uniqueName="13" name="Column13" queryTableFieldId="13"/>
    <tableColumn id="14" xr3:uid="{A12F6E39-3FA5-41B0-9584-994E7A266C4E}" uniqueName="14" name="Column14" queryTableFieldId="14"/>
    <tableColumn id="15" xr3:uid="{3636EE43-8DA0-4009-A3C4-930A09E2C670}" uniqueName="15" name="Column15" queryTableFieldId="15"/>
    <tableColumn id="16" xr3:uid="{BD6B2BE3-D00E-4644-9FBF-BB053FC0D34D}" uniqueName="16" name="Column16" queryTableFieldId="16"/>
    <tableColumn id="17" xr3:uid="{2EEBF04F-A945-4D3E-8643-74FCD3E175D8}" uniqueName="17" name="Column17" queryTableFieldId="17"/>
    <tableColumn id="18" xr3:uid="{FC93C55E-BEBA-43AB-8E98-F0A9CD3C8D87}" uniqueName="18" name="Column18" queryTableFieldId="18"/>
    <tableColumn id="19" xr3:uid="{EDCCA3EF-22CF-4A29-95E9-866714724A5A}" uniqueName="19" name="Column19" queryTableFieldId="19"/>
    <tableColumn id="20" xr3:uid="{EFD784EB-DFD9-4C60-A4C7-143E27BDC27C}" uniqueName="20" name="Column20" queryTableFieldId="20"/>
    <tableColumn id="21" xr3:uid="{6B1A8FD1-CD5D-40CC-A9D1-62FCC2D1A3FA}" uniqueName="21" name="Column21" queryTableFieldId="21"/>
    <tableColumn id="22" xr3:uid="{38F492D0-0251-4216-8F3E-226669BF99CD}" uniqueName="22" name="Column22" queryTableFieldId="22"/>
    <tableColumn id="23" xr3:uid="{D3F9C317-3FA1-4C86-A188-1EF20198E1C5}" uniqueName="23" name="Column23" queryTableFieldId="23"/>
    <tableColumn id="24" xr3:uid="{BA67B483-134F-4AF9-B7BB-B7BFAF75E909}" uniqueName="24" name="Column24" queryTableFieldId="24"/>
    <tableColumn id="25" xr3:uid="{26430CC7-87E5-45FC-9AD1-CB734337B56D}" uniqueName="25" name="Column25" queryTableFieldId="25"/>
    <tableColumn id="26" xr3:uid="{F4E952CA-DFC8-4E70-8201-F240156B520E}" uniqueName="26" name="Column26" queryTableFieldId="26"/>
    <tableColumn id="27" xr3:uid="{004FDE8D-035D-4B44-A06F-195F781EECBE}" uniqueName="27" name="Column27" queryTableFieldId="27"/>
    <tableColumn id="28" xr3:uid="{4C0D4206-8C6D-44D4-A105-68162B9AF330}" uniqueName="28" name="Column28" queryTableFieldId="28"/>
    <tableColumn id="29" xr3:uid="{6CF44CB1-859B-4A60-AD0A-4C0FE6DEE9A6}" uniqueName="29" name="Column29" queryTableFieldId="29"/>
    <tableColumn id="30" xr3:uid="{9F151150-0693-4205-A3D4-B9BFA26D1365}" uniqueName="30" name="Column30" queryTableFieldId="30"/>
    <tableColumn id="31" xr3:uid="{9DE7155A-CDFF-456F-834B-ED4A370C8293}" uniqueName="31" name="Column31" queryTableFieldId="31"/>
    <tableColumn id="32" xr3:uid="{9B0165B5-59F4-4203-B9E5-A413B1C9BC24}" uniqueName="32" name="Column32" queryTableFieldId="3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440A6C-FCC1-4BB8-BDF3-B50903DBD5BA}" name="CCR_OUT_REF__CC_CONGESTION_Count_OUT" displayName="CCR_OUT_REF__CC_CONGESTION_Count_OUT" ref="A1:AF10" tableType="queryTable" totalsRowShown="0">
  <autoFilter ref="A1:AF10" xr:uid="{96440A6C-FCC1-4BB8-BDF3-B50903DBD5BA}"/>
  <tableColumns count="32">
    <tableColumn id="1" xr3:uid="{044C4930-1DAE-4A25-AEFA-6D3F281E8A13}" uniqueName="1" name="Column1" queryTableFieldId="1"/>
    <tableColumn id="2" xr3:uid="{EC07D981-5E74-4D70-B7BC-CFCF392BBD3D}" uniqueName="2" name="Column2" queryTableFieldId="2"/>
    <tableColumn id="3" xr3:uid="{FF5B8287-675A-48AD-9EE4-0E63858077AB}" uniqueName="3" name="Column3" queryTableFieldId="3"/>
    <tableColumn id="4" xr3:uid="{6852E3F1-58A7-4B6A-83B5-3C1A8B141832}" uniqueName="4" name="Column4" queryTableFieldId="4"/>
    <tableColumn id="5" xr3:uid="{81EACD29-9854-4F74-80AF-D769F417FC90}" uniqueName="5" name="Column5" queryTableFieldId="5"/>
    <tableColumn id="6" xr3:uid="{025B8BAC-64C9-4950-AA07-E75EE378DB22}" uniqueName="6" name="Column6" queryTableFieldId="6"/>
    <tableColumn id="7" xr3:uid="{02B92772-E226-4065-BDF7-873DEF21FF1B}" uniqueName="7" name="Column7" queryTableFieldId="7"/>
    <tableColumn id="8" xr3:uid="{82536938-CC0D-48E8-B300-0502858E2EB2}" uniqueName="8" name="Column8" queryTableFieldId="8"/>
    <tableColumn id="9" xr3:uid="{0B575880-2158-4DDB-B8AE-EAC0E7D907F0}" uniqueName="9" name="Column9" queryTableFieldId="9"/>
    <tableColumn id="10" xr3:uid="{D4FB2A53-FE01-4918-A5A2-DC5146056DD2}" uniqueName="10" name="Column10" queryTableFieldId="10"/>
    <tableColumn id="11" xr3:uid="{D15B5B9F-D87E-4087-9A27-8E23E27A9D33}" uniqueName="11" name="Column11" queryTableFieldId="11"/>
    <tableColumn id="12" xr3:uid="{EF34D394-B95D-4B34-B06E-D1AC814F18DA}" uniqueName="12" name="Column12" queryTableFieldId="12"/>
    <tableColumn id="13" xr3:uid="{097E4A3B-6969-4B99-BE89-32DB3C167024}" uniqueName="13" name="Column13" queryTableFieldId="13"/>
    <tableColumn id="14" xr3:uid="{6B514633-C554-4DC7-931D-BFEC757CA015}" uniqueName="14" name="Column14" queryTableFieldId="14"/>
    <tableColumn id="15" xr3:uid="{A895EB70-7120-4823-8811-0B1BB0EDEDE9}" uniqueName="15" name="Column15" queryTableFieldId="15"/>
    <tableColumn id="16" xr3:uid="{454C1538-E5C3-4EAD-AFA2-5BB3C3FF2664}" uniqueName="16" name="Column16" queryTableFieldId="16"/>
    <tableColumn id="17" xr3:uid="{227C46EB-187B-40F3-8D47-6EE6CEC1267E}" uniqueName="17" name="Column17" queryTableFieldId="17"/>
    <tableColumn id="18" xr3:uid="{441FECE2-77C2-407C-A3B1-A75BFEBECCE5}" uniqueName="18" name="Column18" queryTableFieldId="18"/>
    <tableColumn id="19" xr3:uid="{DDB8D4A2-6BFA-43E2-8781-FF025B319A03}" uniqueName="19" name="Column19" queryTableFieldId="19"/>
    <tableColumn id="20" xr3:uid="{FE863C0C-AF06-4F6B-A5B4-0CF7D9632CEA}" uniqueName="20" name="Column20" queryTableFieldId="20"/>
    <tableColumn id="21" xr3:uid="{D98F0E96-B811-4758-9CFB-97E938156770}" uniqueName="21" name="Column21" queryTableFieldId="21"/>
    <tableColumn id="22" xr3:uid="{6B7AECC0-903E-4CB2-9FE9-47828BB61736}" uniqueName="22" name="Column22" queryTableFieldId="22"/>
    <tableColumn id="23" xr3:uid="{6362997C-D667-49D8-9873-F7AF3E228BAD}" uniqueName="23" name="Column23" queryTableFieldId="23"/>
    <tableColumn id="24" xr3:uid="{DDAF7EF7-D08B-4E58-A8E4-E7F9A323B0D1}" uniqueName="24" name="Column24" queryTableFieldId="24"/>
    <tableColumn id="25" xr3:uid="{09CB0F94-1141-4605-8A68-FDCAF6A29171}" uniqueName="25" name="Column25" queryTableFieldId="25"/>
    <tableColumn id="26" xr3:uid="{CD3DAE26-7FF7-43BB-A89C-542B0587F1BC}" uniqueName="26" name="Column26" queryTableFieldId="26"/>
    <tableColumn id="27" xr3:uid="{5982F669-5FC8-4126-9664-52F18D1F165D}" uniqueName="27" name="Column27" queryTableFieldId="27"/>
    <tableColumn id="28" xr3:uid="{5977BD41-9467-44F4-B283-567C4CACE05B}" uniqueName="28" name="Column28" queryTableFieldId="28"/>
    <tableColumn id="29" xr3:uid="{CD281725-EEC2-4301-9FF6-BA84989912CC}" uniqueName="29" name="Column29" queryTableFieldId="29"/>
    <tableColumn id="30" xr3:uid="{8EF92B9A-D4FE-4334-AD7C-C24227290092}" uniqueName="30" name="Column30" queryTableFieldId="30"/>
    <tableColumn id="31" xr3:uid="{0C08ED02-6BE3-4607-BE0B-95DD9E89822C}" uniqueName="31" name="Column31" queryTableFieldId="31"/>
    <tableColumn id="32" xr3:uid="{779839A8-9080-40F8-93F4-6EB94A69AEA4}" uniqueName="32" name="Column32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Successful_Seizure_Report" displayName="Successful_Seizure_Report" ref="A1:AF11" tableType="queryTable" totalsRowShown="0">
  <autoFilter ref="A1:AF11" xr:uid="{00000000-000C-0000-FFFF-FFFF03000000}"/>
  <tableColumns count="32">
    <tableColumn id="33" xr3:uid="{A08EF0EF-435F-4AEB-BAA4-31CE62FD20FC}" uniqueName="33" name="Column1" queryTableFieldId="1"/>
    <tableColumn id="34" xr3:uid="{B177AA60-B63C-4273-840D-FB7C0EF4D533}" uniqueName="34" name="Column2" queryTableFieldId="2"/>
    <tableColumn id="35" xr3:uid="{3ABB0A4A-A714-41C0-8441-A21C3D0CC9A4}" uniqueName="35" name="Column3" queryTableFieldId="3"/>
    <tableColumn id="36" xr3:uid="{5130CBDF-D3E3-44A1-A612-761A5C700A9F}" uniqueName="36" name="Column4" queryTableFieldId="4"/>
    <tableColumn id="37" xr3:uid="{5CB69B90-4690-4C57-AA6F-6C3F32D5AF62}" uniqueName="37" name="Column5" queryTableFieldId="5"/>
    <tableColumn id="38" xr3:uid="{E8F6824A-CFD1-4ED5-AEBF-C0EF360D805C}" uniqueName="38" name="Column6" queryTableFieldId="6"/>
    <tableColumn id="39" xr3:uid="{CC49F1A0-A445-4FAB-9721-C5DFC79E02A8}" uniqueName="39" name="Column7" queryTableFieldId="7"/>
    <tableColumn id="40" xr3:uid="{596D8D0E-F87A-4AAD-9FB9-BC91005F0B50}" uniqueName="40" name="Column8" queryTableFieldId="8"/>
    <tableColumn id="41" xr3:uid="{217A2A52-54F3-4104-91EE-FFDFCAFF1B75}" uniqueName="41" name="Column9" queryTableFieldId="9"/>
    <tableColumn id="42" xr3:uid="{72ABFF65-F467-45AC-A52A-13034C43EA4D}" uniqueName="42" name="Column10" queryTableFieldId="10"/>
    <tableColumn id="43" xr3:uid="{A53F4696-ACAE-4B4D-82F4-F177411CA228}" uniqueName="43" name="Column11" queryTableFieldId="11"/>
    <tableColumn id="44" xr3:uid="{433CAF50-9D08-49ED-82C1-9E4363CE02A6}" uniqueName="44" name="Column12" queryTableFieldId="12"/>
    <tableColumn id="45" xr3:uid="{64142805-52EA-4755-B282-4B98B48B4BB2}" uniqueName="45" name="Column13" queryTableFieldId="13"/>
    <tableColumn id="46" xr3:uid="{01348285-C2D7-472C-BF07-0BF96A2F7BE4}" uniqueName="46" name="Column14" queryTableFieldId="14"/>
    <tableColumn id="47" xr3:uid="{2A511835-F57A-41BB-AD12-CB8E29938D1E}" uniqueName="47" name="Column15" queryTableFieldId="15"/>
    <tableColumn id="48" xr3:uid="{D42C62DF-268F-45D8-8296-B0A2D0726A58}" uniqueName="48" name="Column16" queryTableFieldId="16"/>
    <tableColumn id="49" xr3:uid="{C624ADFB-31E6-466E-877C-5C60AB65A95F}" uniqueName="49" name="Column17" queryTableFieldId="17"/>
    <tableColumn id="50" xr3:uid="{141E3FD6-CE1F-4DC6-AEEA-4DAEDF330DB7}" uniqueName="50" name="Column18" queryTableFieldId="18"/>
    <tableColumn id="51" xr3:uid="{66DE1F11-24A2-4E34-9899-496EE37085F3}" uniqueName="51" name="Column19" queryTableFieldId="19"/>
    <tableColumn id="52" xr3:uid="{8B27D323-E5E8-4EB0-9B20-D89356A6E9FD}" uniqueName="52" name="Column20" queryTableFieldId="20"/>
    <tableColumn id="53" xr3:uid="{D17EA805-A222-4949-A8A2-6F859213AF13}" uniqueName="53" name="Column21" queryTableFieldId="21"/>
    <tableColumn id="54" xr3:uid="{830AF7B9-57ED-4C93-A926-A84E5773CC27}" uniqueName="54" name="Column22" queryTableFieldId="22"/>
    <tableColumn id="55" xr3:uid="{9DC78B7A-7782-45C5-A3B1-A9DE75BC330D}" uniqueName="55" name="Column23" queryTableFieldId="23"/>
    <tableColumn id="56" xr3:uid="{2389130B-FF06-4C93-BB94-51ED4AB0CC6F}" uniqueName="56" name="Column24" queryTableFieldId="24"/>
    <tableColumn id="57" xr3:uid="{7EDAD826-CC20-4C5E-A565-58125228C10F}" uniqueName="57" name="Column25" queryTableFieldId="25"/>
    <tableColumn id="58" xr3:uid="{BBFB3128-459C-42E4-9EF1-F95088BA7A8A}" uniqueName="58" name="Column26" queryTableFieldId="26"/>
    <tableColumn id="59" xr3:uid="{CDAD5575-6608-4D8E-87DA-88CD2F89F97C}" uniqueName="59" name="Column27" queryTableFieldId="27"/>
    <tableColumn id="60" xr3:uid="{1F36798C-91CF-4998-B734-1577D0B8C60F}" uniqueName="60" name="Column28" queryTableFieldId="28"/>
    <tableColumn id="61" xr3:uid="{07141D4D-791A-42CD-86C7-C5D988BE7D73}" uniqueName="61" name="Column29" queryTableFieldId="29"/>
    <tableColumn id="62" xr3:uid="{861E7DD8-99AA-4F19-ABF8-4A4A6C2C8B22}" uniqueName="62" name="Column30" queryTableFieldId="30"/>
    <tableColumn id="63" xr3:uid="{05F05B7D-94A6-4329-9B8C-EE951CD24C6F}" uniqueName="63" name="Column31" queryTableFieldId="31"/>
    <tableColumn id="64" xr3:uid="{1F8D1F58-2E27-44A2-89A0-F0DDB634B45B}" uniqueName="64" name="Column32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2E4759-C545-4E77-BF30-E409E977410F}" name="TOTAL_CALL_SCRIPT" displayName="TOTAL_CALL_SCRIPT" ref="A1:AF7" tableType="queryTable" totalsRowShown="0">
  <autoFilter ref="A1:AF7" xr:uid="{002E4759-C545-4E77-BF30-E409E977410F}"/>
  <tableColumns count="32">
    <tableColumn id="6" xr3:uid="{0958546F-83B8-409E-9788-AB0DC36ED11D}" uniqueName="6" name="Column1" queryTableFieldId="6"/>
    <tableColumn id="7" xr3:uid="{B62E7CB8-94F3-4005-9C22-3F777716CC78}" uniqueName="7" name="Column2" queryTableFieldId="7"/>
    <tableColumn id="8" xr3:uid="{417C0BDC-1300-42A0-BF16-EA73400E2FFE}" uniqueName="8" name="Column3" queryTableFieldId="8"/>
    <tableColumn id="9" xr3:uid="{8C939D76-CF08-47F5-AAD8-CDDED94A0B40}" uniqueName="9" name="Column4" queryTableFieldId="9"/>
    <tableColumn id="10" xr3:uid="{4CCF4B12-4CFC-4100-AA36-690BBC7CD6F6}" uniqueName="10" name="Column5" queryTableFieldId="10"/>
    <tableColumn id="11" xr3:uid="{7412BE30-CDA6-4F12-B582-AA8499273F45}" uniqueName="11" name="Column6" queryTableFieldId="11"/>
    <tableColumn id="12" xr3:uid="{53D48D02-CBD9-475F-A9CC-3433881464B4}" uniqueName="12" name="Column7" queryTableFieldId="12"/>
    <tableColumn id="13" xr3:uid="{6AC18DFB-7FDE-493A-BA96-E4C0C32E15A8}" uniqueName="13" name="Column8" queryTableFieldId="13"/>
    <tableColumn id="14" xr3:uid="{4082EE9C-EACA-4096-925D-3FDC95F39DBC}" uniqueName="14" name="Column9" queryTableFieldId="14"/>
    <tableColumn id="15" xr3:uid="{5FD49668-546C-4E45-9A3D-35AEE565FF28}" uniqueName="15" name="Column10" queryTableFieldId="15"/>
    <tableColumn id="16" xr3:uid="{CE7E79F4-E90E-4A17-BA4F-E5862118801F}" uniqueName="16" name="Column11" queryTableFieldId="16"/>
    <tableColumn id="17" xr3:uid="{3552E3EF-70E3-4495-880A-B4B1B784DB89}" uniqueName="17" name="Column12" queryTableFieldId="17"/>
    <tableColumn id="18" xr3:uid="{1FE3BA2D-5791-4EBF-9E2D-B977FC80B812}" uniqueName="18" name="Column13" queryTableFieldId="18"/>
    <tableColumn id="19" xr3:uid="{D68C4BDE-9A0E-4D68-97C0-C4AD824F0F4F}" uniqueName="19" name="Column14" queryTableFieldId="19"/>
    <tableColumn id="20" xr3:uid="{02F0FA13-2D44-4788-AA5A-9D0E07C25C4D}" uniqueName="20" name="Column15" queryTableFieldId="20"/>
    <tableColumn id="21" xr3:uid="{E33A4D94-CE96-4602-BC6E-65BD6AA92C43}" uniqueName="21" name="Column16" queryTableFieldId="21"/>
    <tableColumn id="22" xr3:uid="{6FB6DB5A-E382-42B6-9E25-BEFA78655B5A}" uniqueName="22" name="Column17" queryTableFieldId="22"/>
    <tableColumn id="23" xr3:uid="{FCF6358F-8037-4069-BAB7-47BCB5C91E66}" uniqueName="23" name="Column18" queryTableFieldId="23"/>
    <tableColumn id="24" xr3:uid="{9FCA65F9-0358-4198-B4D4-BF133920A060}" uniqueName="24" name="Column19" queryTableFieldId="24"/>
    <tableColumn id="25" xr3:uid="{39474295-ECBB-4818-AB51-85DBEE2F6AF0}" uniqueName="25" name="Column20" queryTableFieldId="25"/>
    <tableColumn id="26" xr3:uid="{19131EE8-F48F-4CFD-BE44-38A1E590A066}" uniqueName="26" name="Column21" queryTableFieldId="26"/>
    <tableColumn id="27" xr3:uid="{890CD56A-AD0D-4BD4-941B-A3F45E3FAA89}" uniqueName="27" name="Column22" queryTableFieldId="27"/>
    <tableColumn id="28" xr3:uid="{B8FDAB1E-655A-402A-92DA-0AAED35D2FAD}" uniqueName="28" name="Column23" queryTableFieldId="28"/>
    <tableColumn id="29" xr3:uid="{7AD4520E-97CF-4593-8EBE-232884DC4890}" uniqueName="29" name="Column24" queryTableFieldId="29"/>
    <tableColumn id="30" xr3:uid="{B5D44AD1-74AD-4F94-9387-F08EAE658AEA}" uniqueName="30" name="Column25" queryTableFieldId="30"/>
    <tableColumn id="31" xr3:uid="{75049E75-BF3B-442A-9F86-5E8B829E7FF0}" uniqueName="31" name="Column26" queryTableFieldId="31"/>
    <tableColumn id="32" xr3:uid="{88E332B9-079D-4D1D-82A2-636BA54EDFED}" uniqueName="32" name="Column27" queryTableFieldId="32"/>
    <tableColumn id="1" xr3:uid="{E592AE5B-BABA-4887-A1C8-44BA14779AAF}" uniqueName="1" name="Column28" queryTableFieldId="33"/>
    <tableColumn id="2" xr3:uid="{229F5371-1D6F-4F05-B093-C688F1C64E44}" uniqueName="2" name="Column29" queryTableFieldId="34"/>
    <tableColumn id="3" xr3:uid="{C8772BC2-77D1-45B1-8364-480FF91A7BA7}" uniqueName="3" name="Column30" queryTableFieldId="35"/>
    <tableColumn id="4" xr3:uid="{05AACCC3-41FE-4DAC-91EB-15999C514D2B}" uniqueName="4" name="Column31" queryTableFieldId="36"/>
    <tableColumn id="5" xr3:uid="{321CF291-0E03-455C-9892-C55F6A25C181}" uniqueName="5" name="Column32" queryTableField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all_Attempts__Final_Result" displayName="Call_Attempts__Final_Result" ref="A1:AF6" tableType="queryTable" totalsRowShown="0">
  <autoFilter ref="A1:AF6" xr:uid="{00000000-000C-0000-FFFF-FFFF04000000}"/>
  <tableColumns count="32">
    <tableColumn id="33" xr3:uid="{C2092E00-DF05-4331-AC67-FE5215809A08}" uniqueName="33" name="Column1" queryTableFieldId="1"/>
    <tableColumn id="34" xr3:uid="{D22E0C11-C91E-4812-9214-C9D151E42460}" uniqueName="34" name="Column2" queryTableFieldId="2"/>
    <tableColumn id="35" xr3:uid="{B97F1D0E-3489-4CDF-A4A8-3424ABD9B53B}" uniqueName="35" name="Column3" queryTableFieldId="3"/>
    <tableColumn id="36" xr3:uid="{6DFADB64-BA91-4861-9588-5DA945A11577}" uniqueName="36" name="Column4" queryTableFieldId="4"/>
    <tableColumn id="37" xr3:uid="{DE6442C3-CEBA-4A4A-84E3-322C21094C32}" uniqueName="37" name="Column5" queryTableFieldId="5"/>
    <tableColumn id="38" xr3:uid="{0332B5F9-8DB9-48F9-87EB-AE21F87B016D}" uniqueName="38" name="Column6" queryTableFieldId="6"/>
    <tableColumn id="39" xr3:uid="{3D67A9AC-3DEE-4E47-B69B-85D36DBED7E0}" uniqueName="39" name="Column7" queryTableFieldId="7"/>
    <tableColumn id="40" xr3:uid="{8A07E375-D07D-48A1-9832-6612E4964092}" uniqueName="40" name="Column8" queryTableFieldId="8"/>
    <tableColumn id="41" xr3:uid="{280F47C4-FEB4-4C3B-8E96-8399E1D7E8A7}" uniqueName="41" name="Column9" queryTableFieldId="9"/>
    <tableColumn id="42" xr3:uid="{E52307DB-273E-43E2-8C38-43292D0C4E8F}" uniqueName="42" name="Column10" queryTableFieldId="10"/>
    <tableColumn id="43" xr3:uid="{F46676A6-E41F-43AA-B2DF-191C294889DD}" uniqueName="43" name="Column11" queryTableFieldId="11"/>
    <tableColumn id="44" xr3:uid="{BAC04102-2AC5-46BB-A179-D96FEAB6CC15}" uniqueName="44" name="Column12" queryTableFieldId="12"/>
    <tableColumn id="45" xr3:uid="{C6C00516-E3E7-4861-BC8A-069F14AD104C}" uniqueName="45" name="Column13" queryTableFieldId="13"/>
    <tableColumn id="46" xr3:uid="{ADAD1907-085A-470C-9835-9FAABABEB106}" uniqueName="46" name="Column14" queryTableFieldId="14"/>
    <tableColumn id="47" xr3:uid="{0F5259BE-A9DC-43C2-A9DB-F54AFCF8C5E7}" uniqueName="47" name="Column15" queryTableFieldId="15"/>
    <tableColumn id="48" xr3:uid="{FB8A159E-58E7-40F2-9DF2-816D8A6C31AB}" uniqueName="48" name="Column16" queryTableFieldId="16"/>
    <tableColumn id="49" xr3:uid="{DD5D70BD-5E65-41D1-89A8-3E17F5249DB6}" uniqueName="49" name="Column17" queryTableFieldId="17"/>
    <tableColumn id="50" xr3:uid="{B94A3F0A-5ED1-40C0-AB1B-1564E8AF60B2}" uniqueName="50" name="Column18" queryTableFieldId="18"/>
    <tableColumn id="51" xr3:uid="{394F3C00-4DF9-433D-A480-25401786F0B0}" uniqueName="51" name="Column19" queryTableFieldId="19"/>
    <tableColumn id="52" xr3:uid="{42907BC7-B35D-4B46-A779-A7B4FC05EEEB}" uniqueName="52" name="Column20" queryTableFieldId="20"/>
    <tableColumn id="53" xr3:uid="{302CD466-8185-4B80-89F5-5EDB37567146}" uniqueName="53" name="Column21" queryTableFieldId="21"/>
    <tableColumn id="54" xr3:uid="{71E6954A-0F74-4E69-851A-D18A625C2662}" uniqueName="54" name="Column22" queryTableFieldId="22"/>
    <tableColumn id="55" xr3:uid="{42D70E00-74BA-48D5-944F-999695D7F553}" uniqueName="55" name="Column23" queryTableFieldId="23"/>
    <tableColumn id="56" xr3:uid="{8EC4D8FA-EAFB-443D-AF60-9BBDC1CAD9D5}" uniqueName="56" name="Column24" queryTableFieldId="24"/>
    <tableColumn id="57" xr3:uid="{B610D358-BC0E-46DF-AE90-6C7F8010BE85}" uniqueName="57" name="Column25" queryTableFieldId="25"/>
    <tableColumn id="58" xr3:uid="{C71845E3-498B-4BFB-A3A9-39922A74C502}" uniqueName="58" name="Column26" queryTableFieldId="26"/>
    <tableColumn id="59" xr3:uid="{640A0C40-520F-45A6-8218-AE3F3DABBE2C}" uniqueName="59" name="Column27" queryTableFieldId="27"/>
    <tableColumn id="60" xr3:uid="{375D0D20-952F-4C19-80A0-4437B3A2B425}" uniqueName="60" name="Column28" queryTableFieldId="28"/>
    <tableColumn id="61" xr3:uid="{A56986D6-EDC3-4706-94F3-8A2C3DB0668D}" uniqueName="61" name="Column29" queryTableFieldId="29"/>
    <tableColumn id="62" xr3:uid="{52873572-2AA9-40DB-82F8-83E96329D954}" uniqueName="62" name="Column30" queryTableFieldId="30"/>
    <tableColumn id="63" xr3:uid="{58991D6E-ABCB-4F69-885E-F3DA2A9ADD5E}" uniqueName="63" name="Column31" queryTableFieldId="31"/>
    <tableColumn id="64" xr3:uid="{0E4FACA8-CB56-4995-9E27-7E5E241CC235}" uniqueName="64" name="Column32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SR_IN_report" displayName="ASR_IN_report" ref="A1:AF11" tableType="queryTable" totalsRowShown="0">
  <autoFilter ref="A1:AF11" xr:uid="{00000000-000C-0000-FFFF-FFFF01000000}"/>
  <tableColumns count="32">
    <tableColumn id="33" xr3:uid="{2D6814AF-4F2C-4E11-820F-36AC20D40BB2}" uniqueName="33" name="Column1" queryTableFieldId="1"/>
    <tableColumn id="34" xr3:uid="{E3E88EA3-BE48-4D06-BAF8-06AE4BA25975}" uniqueName="34" name="Column2" queryTableFieldId="2"/>
    <tableColumn id="35" xr3:uid="{54BE6BBA-C917-4438-A565-92EC402FB7E8}" uniqueName="35" name="Column3" queryTableFieldId="3"/>
    <tableColumn id="36" xr3:uid="{3D7C6E00-C4AF-457F-8F97-BEBDF2539A55}" uniqueName="36" name="Column4" queryTableFieldId="4"/>
    <tableColumn id="37" xr3:uid="{C1CAC965-2408-42A1-A566-036D20BDDB61}" uniqueName="37" name="Column5" queryTableFieldId="5"/>
    <tableColumn id="38" xr3:uid="{0FB0CCA1-FCD3-4A13-BBEC-6C7922CF4E4B}" uniqueName="38" name="Column6" queryTableFieldId="6"/>
    <tableColumn id="39" xr3:uid="{6EB190E7-59AD-4AD7-B6C7-6A748C2825B0}" uniqueName="39" name="Column7" queryTableFieldId="7"/>
    <tableColumn id="40" xr3:uid="{A9562833-E4D6-40ED-BC60-A592FC12D6F9}" uniqueName="40" name="Column8" queryTableFieldId="8"/>
    <tableColumn id="41" xr3:uid="{C51A2012-A060-45C5-ACE0-24E3427B46A9}" uniqueName="41" name="Column9" queryTableFieldId="9"/>
    <tableColumn id="42" xr3:uid="{D4482FC8-6084-419A-847F-A1451F634C4A}" uniqueName="42" name="Column10" queryTableFieldId="10"/>
    <tableColumn id="43" xr3:uid="{D3DD0F10-B0FF-41EE-8DA0-B17DDDDF99CD}" uniqueName="43" name="Column11" queryTableFieldId="11"/>
    <tableColumn id="44" xr3:uid="{0C879514-DF44-4661-85AF-13AB7221CF47}" uniqueName="44" name="Column12" queryTableFieldId="12"/>
    <tableColumn id="45" xr3:uid="{7E635A00-C3AE-4B87-A3D5-FF1BDF0CE396}" uniqueName="45" name="Column13" queryTableFieldId="13"/>
    <tableColumn id="46" xr3:uid="{286591BF-9447-4D8F-B326-52D06B28A8A7}" uniqueName="46" name="Column14" queryTableFieldId="14"/>
    <tableColumn id="47" xr3:uid="{D60C253F-8358-42EA-89CC-2FAC2C9D1C84}" uniqueName="47" name="Column15" queryTableFieldId="15"/>
    <tableColumn id="48" xr3:uid="{11BEAB2F-AE12-406D-8B37-3C9F9C30BF18}" uniqueName="48" name="Column16" queryTableFieldId="16"/>
    <tableColumn id="49" xr3:uid="{518B47FB-E91C-4F65-BC78-F6ABF36668CB}" uniqueName="49" name="Column17" queryTableFieldId="17"/>
    <tableColumn id="50" xr3:uid="{6DFDE697-EF7E-4150-8A7D-0A543C1D4A1F}" uniqueName="50" name="Column18" queryTableFieldId="18"/>
    <tableColumn id="51" xr3:uid="{39AA62AB-D7D7-4F19-8886-A2A63A6B2250}" uniqueName="51" name="Column19" queryTableFieldId="19"/>
    <tableColumn id="52" xr3:uid="{7315C85D-877C-4389-890D-A220BE78D424}" uniqueName="52" name="Column20" queryTableFieldId="20"/>
    <tableColumn id="53" xr3:uid="{2F4EFE66-99BA-433E-81AD-E2A65EA5A203}" uniqueName="53" name="Column21" queryTableFieldId="21"/>
    <tableColumn id="54" xr3:uid="{E0ADA966-8259-48BF-92E6-AAEB71CDE6AD}" uniqueName="54" name="Column22" queryTableFieldId="22"/>
    <tableColumn id="55" xr3:uid="{5B2E8D8E-1801-47F7-929B-4CB46BBC7F1F}" uniqueName="55" name="Column23" queryTableFieldId="23"/>
    <tableColumn id="56" xr3:uid="{EA8B8DD2-8B90-4737-AED9-9869B3E3735C}" uniqueName="56" name="Column24" queryTableFieldId="24"/>
    <tableColumn id="57" xr3:uid="{573B9708-EAFB-4C5F-A5BB-1B135480AA7C}" uniqueName="57" name="Column25" queryTableFieldId="25"/>
    <tableColumn id="58" xr3:uid="{A5EF4A8C-EE52-4E58-8D57-A869C0C0F7C9}" uniqueName="58" name="Column26" queryTableFieldId="26"/>
    <tableColumn id="59" xr3:uid="{AFD5B5FF-B87A-439E-8C4E-64E575D81321}" uniqueName="59" name="Column27" queryTableFieldId="27"/>
    <tableColumn id="60" xr3:uid="{0413CC63-96B1-4F2A-859C-0BDA910D7243}" uniqueName="60" name="Column28" queryTableFieldId="28"/>
    <tableColumn id="61" xr3:uid="{832BE2EA-27DF-4275-9C1F-106A6900397D}" uniqueName="61" name="Column29" queryTableFieldId="29"/>
    <tableColumn id="62" xr3:uid="{AB44AD59-D972-4360-94B6-6BBB3A523B29}" uniqueName="62" name="Column30" queryTableFieldId="30"/>
    <tableColumn id="63" xr3:uid="{7438F847-E128-4BE2-A5AF-AD2FFE145397}" uniqueName="63" name="Column31" queryTableFieldId="31"/>
    <tableColumn id="64" xr3:uid="{3C4776EE-FA0A-4C4C-9BE1-E94B639212F7}" uniqueName="64" name="Column32" queryTableField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8237F-C1DF-4D1B-AE1D-036202655515}" name="ASR_OUT_Report1" displayName="ASR_OUT_Report_1" ref="A1:AF11" tableType="queryTable" totalsRowShown="0">
  <autoFilter ref="A1:AF11" xr:uid="{3A68237F-C1DF-4D1B-AE1D-036202655515}"/>
  <tableColumns count="32">
    <tableColumn id="1" xr3:uid="{5FC241A0-C91F-4114-8E88-A4F79009E61E}" uniqueName="1" name="Column1" queryTableFieldId="1"/>
    <tableColumn id="2" xr3:uid="{BBFA191B-2D94-4044-9823-348C53C7F174}" uniqueName="2" name="Column2" queryTableFieldId="2"/>
    <tableColumn id="3" xr3:uid="{26988D17-FDDA-452C-AC77-224EACA3F1FA}" uniqueName="3" name="Column3" queryTableFieldId="3"/>
    <tableColumn id="4" xr3:uid="{50FB38C9-980F-4597-942D-48747265B2BB}" uniqueName="4" name="Column4" queryTableFieldId="4"/>
    <tableColumn id="5" xr3:uid="{D87A7185-48A9-498F-A484-70DAF2DE8573}" uniqueName="5" name="Column5" queryTableFieldId="5"/>
    <tableColumn id="6" xr3:uid="{24B16BC6-EDAF-4694-9C9C-A46D902BC565}" uniqueName="6" name="Column6" queryTableFieldId="6"/>
    <tableColumn id="7" xr3:uid="{A89A237D-FC76-4815-8170-9BF62DC81D63}" uniqueName="7" name="Column7" queryTableFieldId="7"/>
    <tableColumn id="8" xr3:uid="{D4414950-ECFA-4426-AFC3-4B4BE5E05A9E}" uniqueName="8" name="Column8" queryTableFieldId="8"/>
    <tableColumn id="9" xr3:uid="{8152FEA2-E212-4DA8-8438-8383F2F08E68}" uniqueName="9" name="Column9" queryTableFieldId="9"/>
    <tableColumn id="10" xr3:uid="{E2D62AC9-086F-4BDF-BADD-B5CFCEFC1202}" uniqueName="10" name="Column10" queryTableFieldId="10"/>
    <tableColumn id="11" xr3:uid="{62BC4A34-A737-4E79-AC67-2CC94B21F24B}" uniqueName="11" name="Column11" queryTableFieldId="11"/>
    <tableColumn id="12" xr3:uid="{BDCDBFD6-18EE-4469-838B-6189E22A86C4}" uniqueName="12" name="Column12" queryTableFieldId="12"/>
    <tableColumn id="13" xr3:uid="{FB5D085B-960F-48F7-BFED-B1374475ED05}" uniqueName="13" name="Column13" queryTableFieldId="13"/>
    <tableColumn id="14" xr3:uid="{7784AD3C-6A96-4829-AC9F-D5BFBBA5E5AE}" uniqueName="14" name="Column14" queryTableFieldId="14"/>
    <tableColumn id="15" xr3:uid="{8B87B283-D4BF-4AD0-AF4B-7970071B08BC}" uniqueName="15" name="Column15" queryTableFieldId="15"/>
    <tableColumn id="16" xr3:uid="{F526BD05-626E-4643-863D-DFCA2A144690}" uniqueName="16" name="Column16" queryTableFieldId="16"/>
    <tableColumn id="17" xr3:uid="{70436B6A-6250-43E7-AB2C-FC275F62367E}" uniqueName="17" name="Column17" queryTableFieldId="17"/>
    <tableColumn id="18" xr3:uid="{34B74115-33E6-42D8-9EF0-A719241B81AD}" uniqueName="18" name="Column18" queryTableFieldId="18"/>
    <tableColumn id="19" xr3:uid="{65345838-E123-4EC2-9C52-6061ED7F1162}" uniqueName="19" name="Column19" queryTableFieldId="19"/>
    <tableColumn id="20" xr3:uid="{5DF89431-CED5-443E-B228-403EB65B52AE}" uniqueName="20" name="Column20" queryTableFieldId="20"/>
    <tableColumn id="21" xr3:uid="{17F4B739-8494-4A65-AAC7-42CF6EA99F44}" uniqueName="21" name="Column21" queryTableFieldId="30"/>
    <tableColumn id="22" xr3:uid="{D3F88288-ED6B-4429-97D7-09882546B281}" uniqueName="22" name="Column22" queryTableFieldId="31"/>
    <tableColumn id="23" xr3:uid="{7D6AB328-16AE-43C3-AD43-238BC4637706}" uniqueName="23" name="Column23" queryTableFieldId="32"/>
    <tableColumn id="24" xr3:uid="{1BB22E40-1DF3-4827-97B0-5E7254C7F3D4}" uniqueName="24" name="Column24" queryTableFieldId="33"/>
    <tableColumn id="25" xr3:uid="{142336C9-CE8D-42DF-972C-A0142B348283}" uniqueName="25" name="Column25" queryTableFieldId="34"/>
    <tableColumn id="26" xr3:uid="{CF2B1512-12A9-4697-B4DD-BF7EB9EE89D6}" uniqueName="26" name="Column26" queryTableFieldId="35"/>
    <tableColumn id="27" xr3:uid="{98DBD5D3-E5FF-4879-8AA9-8C2FBAD34321}" uniqueName="27" name="Column27" queryTableFieldId="36"/>
    <tableColumn id="28" xr3:uid="{CF1722BE-56F4-4911-9DA6-3F0999C3AC96}" uniqueName="28" name="Column28" queryTableFieldId="37"/>
    <tableColumn id="29" xr3:uid="{295149A5-6BDD-4AE5-AC69-763E4DA73F09}" uniqueName="29" name="Column29" queryTableFieldId="38"/>
    <tableColumn id="30" xr3:uid="{BC1C9863-87F9-4499-8327-14667BAC143F}" uniqueName="30" name="Column30" queryTableFieldId="39"/>
    <tableColumn id="31" xr3:uid="{A1381D9B-2F11-42EE-8E4E-D08FDA065471}" uniqueName="31" name="Column31" queryTableFieldId="40"/>
    <tableColumn id="32" xr3:uid="{1965D869-2E50-435E-91B2-2B8CF4AF368B}" uniqueName="32" name="Column32" queryTableFieldId="4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UTILIZATION__Final_Result" displayName="UTILIZATION__Final_Result" ref="A1:AF10" tableType="queryTable" totalsRowShown="0" headerRowDxfId="33" dataDxfId="32">
  <autoFilter ref="A1:AF10" xr:uid="{00000000-000C-0000-FFFF-FFFF00000000}"/>
  <tableColumns count="32">
    <tableColumn id="1" xr3:uid="{DAEED7EA-6E3D-443C-9EEF-8373399911FD}" uniqueName="1" name="Column1" queryTableFieldId="1" dataDxfId="31"/>
    <tableColumn id="2" xr3:uid="{3E28561E-E6E3-45C9-868C-6ED1EAC46A1A}" uniqueName="2" name="Column2" queryTableFieldId="2" dataDxfId="30"/>
    <tableColumn id="3" xr3:uid="{8F15666D-2BDA-4506-8D7C-D52A22E30A1C}" uniqueName="3" name="Column3" queryTableFieldId="3" dataDxfId="29"/>
    <tableColumn id="4" xr3:uid="{49E6BD2F-346C-4710-9380-481FE911D955}" uniqueName="4" name="Column4" queryTableFieldId="4" dataDxfId="28"/>
    <tableColumn id="5" xr3:uid="{A56E85DE-33AD-4B25-B655-40D49F6E69A0}" uniqueName="5" name="Column5" queryTableFieldId="5" dataDxfId="27"/>
    <tableColumn id="6" xr3:uid="{E0E52FD3-F048-45EA-9AAE-D843F16F5DDB}" uniqueName="6" name="Column6" queryTableFieldId="6" dataDxfId="26"/>
    <tableColumn id="7" xr3:uid="{2ADF7CCE-FE81-4CE7-9D3F-3293CB58527A}" uniqueName="7" name="Column7" queryTableFieldId="7" dataDxfId="25"/>
    <tableColumn id="8" xr3:uid="{F1A5DDAC-C29B-4F07-B5DF-1F1DBB39E947}" uniqueName="8" name="Column8" queryTableFieldId="8" dataDxfId="24"/>
    <tableColumn id="9" xr3:uid="{71D82E32-5076-4ACE-8E69-AD86CB6911B6}" uniqueName="9" name="Column9" queryTableFieldId="9" dataDxfId="23"/>
    <tableColumn id="10" xr3:uid="{BE5D2D82-76F8-4A12-AE56-A894FAC7C6D7}" uniqueName="10" name="Column10" queryTableFieldId="10" dataDxfId="22"/>
    <tableColumn id="11" xr3:uid="{FDF073DF-BBE8-4FCC-8A76-BB9A6870DAA5}" uniqueName="11" name="Column11" queryTableFieldId="11" dataDxfId="21"/>
    <tableColumn id="12" xr3:uid="{752E25CA-8D69-4452-93A7-44DF5F82E8FF}" uniqueName="12" name="Column12" queryTableFieldId="12" dataDxfId="20"/>
    <tableColumn id="13" xr3:uid="{1BBADDB2-823D-41D1-839D-B6472CA4A0E9}" uniqueName="13" name="Column13" queryTableFieldId="13" dataDxfId="19"/>
    <tableColumn id="14" xr3:uid="{FB89A5F0-63ED-41A8-886F-FBD919FC44C4}" uniqueName="14" name="Column14" queryTableFieldId="14" dataDxfId="18"/>
    <tableColumn id="15" xr3:uid="{E9748A2E-F133-488B-B351-406A1F408776}" uniqueName="15" name="Column15" queryTableFieldId="15" dataDxfId="17"/>
    <tableColumn id="16" xr3:uid="{9E873873-D4A7-4234-A666-C55120405B8A}" uniqueName="16" name="Column16" queryTableFieldId="16" dataDxfId="16"/>
    <tableColumn id="17" xr3:uid="{34BA560D-1B43-46EB-9876-0B2A8C088F79}" uniqueName="17" name="Column17" queryTableFieldId="17" dataDxfId="15"/>
    <tableColumn id="18" xr3:uid="{A62A28EC-2B6B-4B4B-9C20-B8640A020BEF}" uniqueName="18" name="Column18" queryTableFieldId="18" dataDxfId="14"/>
    <tableColumn id="19" xr3:uid="{483B7A77-1ADD-49BA-9175-7476E28B6C36}" uniqueName="19" name="Column19" queryTableFieldId="19" dataDxfId="13"/>
    <tableColumn id="20" xr3:uid="{BE6AC5B9-24A0-4CC3-A4DB-9B7552CE4F83}" uniqueName="20" name="Column20" queryTableFieldId="20" dataDxfId="12"/>
    <tableColumn id="21" xr3:uid="{8AD45886-302E-4DC4-9146-BD0481960FFB}" uniqueName="21" name="Column21" queryTableFieldId="21" dataDxfId="11"/>
    <tableColumn id="22" xr3:uid="{0CDD0695-993D-4671-B3A4-3D43A45B59B9}" uniqueName="22" name="Column22" queryTableFieldId="22" dataDxfId="10"/>
    <tableColumn id="23" xr3:uid="{5E8B077D-3641-4527-B872-49F7568CFB68}" uniqueName="23" name="Column23" queryTableFieldId="23" dataDxfId="9"/>
    <tableColumn id="24" xr3:uid="{62282547-A367-49C3-9087-FF6F925C0BB9}" uniqueName="24" name="Column24" queryTableFieldId="24" dataDxfId="8"/>
    <tableColumn id="25" xr3:uid="{29015ED5-1C93-4090-A439-24760F7D56A2}" uniqueName="25" name="Column25" queryTableFieldId="25" dataDxfId="7"/>
    <tableColumn id="26" xr3:uid="{7B8238A6-9FBA-462D-9384-BC1651CA90B4}" uniqueName="26" name="Column26" queryTableFieldId="26" dataDxfId="6"/>
    <tableColumn id="27" xr3:uid="{616C4AC7-E6F9-414E-BF78-A89369856F5A}" uniqueName="27" name="Column27" queryTableFieldId="27" dataDxfId="5"/>
    <tableColumn id="28" xr3:uid="{BB287C8A-36E7-46C3-93B8-B95C46DAED21}" uniqueName="28" name="Column28" queryTableFieldId="28" dataDxfId="4"/>
    <tableColumn id="29" xr3:uid="{AA3FCB1D-0231-4205-AF7D-7DAB629928FF}" uniqueName="29" name="Column29" queryTableFieldId="29" dataDxfId="3"/>
    <tableColumn id="30" xr3:uid="{A0032186-19EE-4559-AD64-98883F8ED334}" uniqueName="30" name="Column30" queryTableFieldId="30" dataDxfId="2"/>
    <tableColumn id="31" xr3:uid="{7F3AE225-EA52-486A-A60D-B6C95D9D4801}" uniqueName="31" name="Column31" queryTableFieldId="31" dataDxfId="1"/>
    <tableColumn id="32" xr3:uid="{4AECFD1D-02C6-4AE0-9572-9E47DE7E08E0}" uniqueName="32" name="Column32" queryTableFieldId="32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18FB818-3F23-41C4-91C6-A85182B13F2B}" name="CONGESTION_IN_REF__CC_CONGESTION_Count_IN" displayName="CONGESTION_IN_REF__CC_CONGESTION_Count_IN" ref="A1:AF10" tableType="queryTable" totalsRowShown="0">
  <autoFilter ref="A1:AF10" xr:uid="{618FB818-3F23-41C4-91C6-A85182B13F2B}"/>
  <tableColumns count="32">
    <tableColumn id="1" xr3:uid="{84B907B6-F17D-42B7-A75D-CC55D13CFF07}" uniqueName="1" name="Column1" queryTableFieldId="1"/>
    <tableColumn id="2" xr3:uid="{93920ED9-9FA0-47B1-883C-6DC7F5A07EF7}" uniqueName="2" name="Column2" queryTableFieldId="2"/>
    <tableColumn id="3" xr3:uid="{A0DCEE65-32A5-4055-A68F-0C07709014E3}" uniqueName="3" name="Column3" queryTableFieldId="3"/>
    <tableColumn id="4" xr3:uid="{039033E6-4A1F-4307-A43F-091C95AB4142}" uniqueName="4" name="Column4" queryTableFieldId="4"/>
    <tableColumn id="5" xr3:uid="{90E446AD-BCAE-4F57-88C2-AD3485553A37}" uniqueName="5" name="Column5" queryTableFieldId="5"/>
    <tableColumn id="6" xr3:uid="{DE4D552D-DC21-4BCB-B3EA-4DBFBD16DA11}" uniqueName="6" name="Column6" queryTableFieldId="6"/>
    <tableColumn id="7" xr3:uid="{B84F1D17-7CB4-48EE-910E-FBA7EB87E13E}" uniqueName="7" name="Column7" queryTableFieldId="7"/>
    <tableColumn id="8" xr3:uid="{7F9C9873-C851-45FE-A62C-885A7B4FEBF4}" uniqueName="8" name="Column8" queryTableFieldId="8"/>
    <tableColumn id="9" xr3:uid="{43255D31-295D-4DC9-91A9-73B3E352290A}" uniqueName="9" name="Column9" queryTableFieldId="9"/>
    <tableColumn id="10" xr3:uid="{E758666B-89DA-4BF6-901B-9025F5D8580D}" uniqueName="10" name="Column10" queryTableFieldId="10"/>
    <tableColumn id="11" xr3:uid="{EE0AD3DA-6CC5-4C28-9B2A-2763087978E9}" uniqueName="11" name="Column11" queryTableFieldId="11"/>
    <tableColumn id="12" xr3:uid="{EF8FCF02-4FDC-460B-B962-D9243A94E282}" uniqueName="12" name="Column12" queryTableFieldId="12"/>
    <tableColumn id="13" xr3:uid="{52EC6DD8-4A44-48E9-BA29-9637CB965E0C}" uniqueName="13" name="Column13" queryTableFieldId="13"/>
    <tableColumn id="14" xr3:uid="{5EAB7476-C2B0-41E2-B200-6D574B254235}" uniqueName="14" name="Column14" queryTableFieldId="14"/>
    <tableColumn id="15" xr3:uid="{8FEAD430-89C0-41F4-811E-51769B9E50BD}" uniqueName="15" name="Column15" queryTableFieldId="15"/>
    <tableColumn id="16" xr3:uid="{3342801E-145E-40FA-9FF9-4DF4D73F1E79}" uniqueName="16" name="Column16" queryTableFieldId="16"/>
    <tableColumn id="17" xr3:uid="{46274F32-2F99-4F2E-8E9B-9D340C0C0F30}" uniqueName="17" name="Column17" queryTableFieldId="17"/>
    <tableColumn id="18" xr3:uid="{3C5389EB-2532-4E6E-86FE-17E0777E77E7}" uniqueName="18" name="Column18" queryTableFieldId="18"/>
    <tableColumn id="19" xr3:uid="{41A16731-1AF4-4D71-AB7D-9D325CC72304}" uniqueName="19" name="Column19" queryTableFieldId="19"/>
    <tableColumn id="20" xr3:uid="{FAA56065-FE58-447C-ABBF-32F19AA91539}" uniqueName="20" name="Column20" queryTableFieldId="20"/>
    <tableColumn id="21" xr3:uid="{6A2B090D-C9B3-438E-8B8E-54113892A8C5}" uniqueName="21" name="Column21" queryTableFieldId="21"/>
    <tableColumn id="22" xr3:uid="{EFF24F6E-38DB-49B7-99BE-560BA1D38D3E}" uniqueName="22" name="Column22" queryTableFieldId="22"/>
    <tableColumn id="23" xr3:uid="{D9C4A29D-BED6-40FA-BC00-07D1F14B3317}" uniqueName="23" name="Column23" queryTableFieldId="23"/>
    <tableColumn id="24" xr3:uid="{22B69014-1912-47D1-9DA3-BAD046C189E2}" uniqueName="24" name="Column24" queryTableFieldId="24"/>
    <tableColumn id="25" xr3:uid="{9DE2196F-EFA5-4DBD-927F-354139F48E4A}" uniqueName="25" name="Column25" queryTableFieldId="25"/>
    <tableColumn id="26" xr3:uid="{15B93E2A-880E-4E1A-8677-C2D009F679D4}" uniqueName="26" name="Column26" queryTableFieldId="26"/>
    <tableColumn id="27" xr3:uid="{D090B50C-EC32-4EBD-A9F7-37E4EFBCEE5F}" uniqueName="27" name="Column27" queryTableFieldId="27"/>
    <tableColumn id="28" xr3:uid="{2B9C8F0D-428B-4AFF-B6F8-BA451869D0CB}" uniqueName="28" name="Column28" queryTableFieldId="28"/>
    <tableColumn id="29" xr3:uid="{9CBE2055-340A-4A0A-AC96-0D967781385D}" uniqueName="29" name="Column29" queryTableFieldId="29"/>
    <tableColumn id="30" xr3:uid="{72C20AF8-49BF-4164-B72A-53E451587F79}" uniqueName="30" name="Column30" queryTableFieldId="30"/>
    <tableColumn id="31" xr3:uid="{69CC783A-8D09-4A64-9C5F-FE1858A634B7}" uniqueName="31" name="Column31" queryTableFieldId="31"/>
    <tableColumn id="32" xr3:uid="{2B3D2CCD-6301-429F-A2AC-664870451FDB}" uniqueName="32" name="Column32" queryTableFieldId="3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A18922-7C24-40DE-9467-1F790B1A5CDC}" name="CONGESTION_OUT_REF__CC_CONGESTION_Count_OUT" displayName="CONGESTION_OUT_REF__CC_CONGESTION_Count_OUT" ref="A1:AF10" tableType="queryTable" totalsRowShown="0">
  <autoFilter ref="A1:AF10" xr:uid="{D5A18922-7C24-40DE-9467-1F790B1A5CDC}"/>
  <tableColumns count="32">
    <tableColumn id="1" xr3:uid="{1EE0B602-CE2B-4934-8985-4178BF736472}" uniqueName="1" name="Column1" queryTableFieldId="1"/>
    <tableColumn id="2" xr3:uid="{73582554-5B9C-416B-A707-123FF5CBE183}" uniqueName="2" name="Column2" queryTableFieldId="2"/>
    <tableColumn id="3" xr3:uid="{50140AEC-7EA2-4F83-8BAE-4282E438421E}" uniqueName="3" name="Column3" queryTableFieldId="3"/>
    <tableColumn id="4" xr3:uid="{2F8A0170-8D23-425A-A214-6B2AD2951D92}" uniqueName="4" name="Column4" queryTableFieldId="4"/>
    <tableColumn id="5" xr3:uid="{03A83A7A-7461-4A51-A402-90D9B3E5A337}" uniqueName="5" name="Column5" queryTableFieldId="5"/>
    <tableColumn id="6" xr3:uid="{9E26D018-D0B7-4EEF-A548-7258B758B02C}" uniqueName="6" name="Column6" queryTableFieldId="6"/>
    <tableColumn id="7" xr3:uid="{7CD3B2C1-FA6C-4C5C-9FB5-CEC21C24ADA7}" uniqueName="7" name="Column7" queryTableFieldId="7"/>
    <tableColumn id="8" xr3:uid="{FD55043B-CB6F-4ED9-821B-F55FC577DA45}" uniqueName="8" name="Column8" queryTableFieldId="8"/>
    <tableColumn id="9" xr3:uid="{D80D4653-3087-4E97-B3D9-D4B9A56D5108}" uniqueName="9" name="Column9" queryTableFieldId="9"/>
    <tableColumn id="10" xr3:uid="{B29D6830-CE81-48BB-87DA-9228D4CF2DAC}" uniqueName="10" name="Column10" queryTableFieldId="10"/>
    <tableColumn id="11" xr3:uid="{D0D89425-0A6C-4918-9975-29099C1AAB3C}" uniqueName="11" name="Column11" queryTableFieldId="11"/>
    <tableColumn id="12" xr3:uid="{89565AA5-121A-4B1D-B9D7-9C68CA97C66C}" uniqueName="12" name="Column12" queryTableFieldId="12"/>
    <tableColumn id="13" xr3:uid="{00124F88-6137-4AAA-B560-92C97E926381}" uniqueName="13" name="Column13" queryTableFieldId="13"/>
    <tableColumn id="14" xr3:uid="{B5E76550-4D2A-49E4-A416-BB11FE9E5CBD}" uniqueName="14" name="Column14" queryTableFieldId="14"/>
    <tableColumn id="15" xr3:uid="{8C909A35-E2A9-4345-877D-0D8BD77625A3}" uniqueName="15" name="Column15" queryTableFieldId="15"/>
    <tableColumn id="16" xr3:uid="{AF7470D2-94C6-434F-81DB-3CCF991B1ED4}" uniqueName="16" name="Column16" queryTableFieldId="16"/>
    <tableColumn id="17" xr3:uid="{54E013A9-1805-437A-97DE-9D9E9DC272E0}" uniqueName="17" name="Column17" queryTableFieldId="17"/>
    <tableColumn id="18" xr3:uid="{FD0B61E0-39B5-4207-A0AA-DB7A4F9FF7A9}" uniqueName="18" name="Column18" queryTableFieldId="18"/>
    <tableColumn id="19" xr3:uid="{11E9C08B-305D-4C0E-95F4-2E5F823E479F}" uniqueName="19" name="Column19" queryTableFieldId="19"/>
    <tableColumn id="20" xr3:uid="{2B6AFC57-EA05-4B24-AF05-A5079D3EDE75}" uniqueName="20" name="Column20" queryTableFieldId="20"/>
    <tableColumn id="21" xr3:uid="{5F445F1E-B039-494A-8DBC-459921CE71D5}" uniqueName="21" name="Column21" queryTableFieldId="21"/>
    <tableColumn id="22" xr3:uid="{31A06078-FEB6-4D80-A7F7-41EC1D37E5F7}" uniqueName="22" name="Column22" queryTableFieldId="22"/>
    <tableColumn id="23" xr3:uid="{3B0953F0-9762-45B1-8BFB-0662139F552E}" uniqueName="23" name="Column23" queryTableFieldId="23"/>
    <tableColumn id="24" xr3:uid="{DDE35A16-BFE8-4DB7-9C24-06A846DBC416}" uniqueName="24" name="Column24" queryTableFieldId="24"/>
    <tableColumn id="25" xr3:uid="{C8B2631F-596C-41E7-88B2-1F35E3E5C757}" uniqueName="25" name="Column25" queryTableFieldId="25"/>
    <tableColumn id="26" xr3:uid="{251D1E24-B64B-4356-A13D-6CB3C79F3604}" uniqueName="26" name="Column26" queryTableFieldId="26"/>
    <tableColumn id="27" xr3:uid="{7A66DAED-F3CD-417D-9B83-00FE5952AACB}" uniqueName="27" name="Column27" queryTableFieldId="27"/>
    <tableColumn id="28" xr3:uid="{7EC58414-2700-4FA9-BF15-FCB0BE7F08A4}" uniqueName="28" name="Column28" queryTableFieldId="28"/>
    <tableColumn id="29" xr3:uid="{0CCC919A-CA2D-498A-89B5-68F165E0BB9E}" uniqueName="29" name="Column29" queryTableFieldId="29"/>
    <tableColumn id="30" xr3:uid="{A9CB342F-671E-451A-BFFA-BA970D55CB74}" uniqueName="30" name="Column30" queryTableFieldId="30"/>
    <tableColumn id="31" xr3:uid="{01104817-47C3-4BC7-8FB3-B815307292A3}" uniqueName="31" name="Column31" queryTableFieldId="31"/>
    <tableColumn id="32" xr3:uid="{81370C65-6982-4AA0-B76A-334879AD167A}" uniqueName="32" name="Column32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6"/>
  <sheetViews>
    <sheetView topLeftCell="AD1" zoomScaleNormal="100" workbookViewId="0">
      <selection activeCell="AK3" sqref="AK3:AK6"/>
    </sheetView>
  </sheetViews>
  <sheetFormatPr defaultRowHeight="14.4" x14ac:dyDescent="0.3"/>
  <cols>
    <col min="1" max="1" width="12.33203125" bestFit="1" customWidth="1"/>
    <col min="2" max="3" width="11" bestFit="1" customWidth="1"/>
    <col min="4" max="9" width="12" bestFit="1" customWidth="1"/>
    <col min="10" max="10" width="11.77734375" bestFit="1" customWidth="1"/>
    <col min="11" max="11" width="12" bestFit="1" customWidth="1"/>
    <col min="12" max="12" width="11.77734375" bestFit="1" customWidth="1"/>
    <col min="13" max="14" width="12" bestFit="1" customWidth="1"/>
    <col min="15" max="16" width="11.77734375" bestFit="1" customWidth="1"/>
    <col min="17" max="17" width="12" bestFit="1" customWidth="1"/>
    <col min="18" max="18" width="11.77734375" bestFit="1" customWidth="1"/>
    <col min="19" max="22" width="12" bestFit="1" customWidth="1"/>
    <col min="23" max="23" width="11.77734375" bestFit="1" customWidth="1"/>
    <col min="24" max="28" width="12" bestFit="1" customWidth="1"/>
    <col min="29" max="30" width="11.77734375" bestFit="1" customWidth="1"/>
    <col min="31" max="32" width="12" bestFit="1" customWidth="1"/>
    <col min="33" max="33" width="12.44140625" customWidth="1"/>
    <col min="34" max="34" width="11.77734375" bestFit="1" customWidth="1"/>
    <col min="35" max="36" width="12" customWidth="1"/>
    <col min="37" max="37" width="12.44140625" customWidth="1"/>
    <col min="38" max="38" width="12" customWidth="1"/>
    <col min="39" max="40" width="11.77734375" bestFit="1" customWidth="1"/>
    <col min="42" max="42" width="19" customWidth="1"/>
  </cols>
  <sheetData>
    <row r="1" spans="1:3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</row>
    <row r="2" spans="1:38" x14ac:dyDescent="0.3">
      <c r="A2" t="s">
        <v>101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J2" t="s">
        <v>109</v>
      </c>
      <c r="AK2" t="s">
        <v>108</v>
      </c>
      <c r="AL2" s="2"/>
    </row>
    <row r="3" spans="1:38" x14ac:dyDescent="0.3">
      <c r="A3" t="s">
        <v>64</v>
      </c>
      <c r="B3">
        <v>1971.1</v>
      </c>
      <c r="C3">
        <v>1875.6</v>
      </c>
      <c r="D3">
        <v>1789.4333333333334</v>
      </c>
      <c r="E3">
        <v>1757.8666666666666</v>
      </c>
      <c r="F3">
        <v>1751.49</v>
      </c>
      <c r="G3">
        <v>1730.53</v>
      </c>
      <c r="H3">
        <v>1727.9666666666667</v>
      </c>
      <c r="I3">
        <v>1373.9666666666667</v>
      </c>
      <c r="J3">
        <v>1735.33</v>
      </c>
      <c r="K3">
        <v>1698.2166666666667</v>
      </c>
      <c r="L3">
        <v>1627.03</v>
      </c>
      <c r="M3">
        <v>1630.95</v>
      </c>
      <c r="N3">
        <v>1813.3666666666663</v>
      </c>
      <c r="O3">
        <v>1701.28</v>
      </c>
      <c r="P3">
        <v>1618.08</v>
      </c>
      <c r="Q3">
        <v>125252.28333333334</v>
      </c>
      <c r="R3">
        <v>158873.22</v>
      </c>
      <c r="S3">
        <v>153292.31666666668</v>
      </c>
      <c r="T3">
        <v>144979.75</v>
      </c>
      <c r="U3">
        <v>145998.56666666668</v>
      </c>
      <c r="V3">
        <v>137963.68333333332</v>
      </c>
      <c r="W3">
        <v>112889.03</v>
      </c>
      <c r="X3">
        <v>120040.15</v>
      </c>
      <c r="Y3">
        <v>69737.366666666669</v>
      </c>
      <c r="Z3">
        <v>73555.25</v>
      </c>
      <c r="AA3">
        <v>73434.13</v>
      </c>
      <c r="AB3">
        <v>74140.566666666666</v>
      </c>
      <c r="AC3">
        <v>67049.48</v>
      </c>
      <c r="AD3">
        <v>57161.52</v>
      </c>
      <c r="AE3">
        <v>68869.240000000005</v>
      </c>
      <c r="AF3">
        <v>65643.416666666672</v>
      </c>
      <c r="AI3" t="s">
        <v>104</v>
      </c>
      <c r="AJ3">
        <f>AVERAGE(B3:AG3)</f>
        <v>54022.005698924724</v>
      </c>
      <c r="AK3">
        <f>SUM(B3:AG3)</f>
        <v>1674682.1766666665</v>
      </c>
    </row>
    <row r="4" spans="1:38" x14ac:dyDescent="0.3">
      <c r="A4" t="s">
        <v>62</v>
      </c>
      <c r="B4">
        <v>2473295.5499999998</v>
      </c>
      <c r="C4">
        <v>2238006.35</v>
      </c>
      <c r="D4">
        <v>2395389.6333333333</v>
      </c>
      <c r="E4">
        <v>2654011.1333333333</v>
      </c>
      <c r="F4">
        <v>2736173.2166666668</v>
      </c>
      <c r="G4">
        <v>2734960.1166666662</v>
      </c>
      <c r="H4">
        <v>2649634.3166666669</v>
      </c>
      <c r="I4">
        <v>2429629.3199999998</v>
      </c>
      <c r="J4">
        <v>2736846.01</v>
      </c>
      <c r="K4">
        <v>2767404.65</v>
      </c>
      <c r="L4">
        <v>2807103.32</v>
      </c>
      <c r="M4">
        <v>2684752.1100000003</v>
      </c>
      <c r="N4">
        <v>2628162.0833333335</v>
      </c>
      <c r="O4">
        <v>2587445.15</v>
      </c>
      <c r="P4">
        <v>2431317.5499999998</v>
      </c>
      <c r="Q4">
        <v>2673539.5</v>
      </c>
      <c r="R4">
        <v>2688187.95</v>
      </c>
      <c r="S4">
        <v>2400958.5333333332</v>
      </c>
      <c r="T4">
        <v>2596786.0333333332</v>
      </c>
      <c r="U4">
        <v>2538683.4500000002</v>
      </c>
      <c r="V4">
        <v>2478124.29</v>
      </c>
      <c r="W4">
        <v>2294112.42</v>
      </c>
      <c r="X4">
        <v>2583099.6333333333</v>
      </c>
      <c r="Y4">
        <v>2529872.1800000002</v>
      </c>
      <c r="Z4">
        <v>2533842.3833333333</v>
      </c>
      <c r="AA4">
        <v>2562923.1833333331</v>
      </c>
      <c r="AB4">
        <v>2532955.4500000002</v>
      </c>
      <c r="AC4">
        <v>2443006.65</v>
      </c>
      <c r="AD4">
        <v>2277372.5299999998</v>
      </c>
      <c r="AE4">
        <v>2491586.3166666669</v>
      </c>
      <c r="AF4">
        <v>2315597.37</v>
      </c>
      <c r="AI4" t="s">
        <v>105</v>
      </c>
      <c r="AJ4">
        <f>AVERAGE(B4:AG4)</f>
        <v>2544992.8510752688</v>
      </c>
      <c r="AK4">
        <f>SUM(B4:AG4)</f>
        <v>78894778.38333334</v>
      </c>
    </row>
    <row r="5" spans="1:38" x14ac:dyDescent="0.3">
      <c r="A5" t="s">
        <v>63</v>
      </c>
      <c r="B5">
        <v>2666274.5</v>
      </c>
      <c r="C5">
        <v>2440683.4300000002</v>
      </c>
      <c r="D5">
        <v>2423987.2400000002</v>
      </c>
      <c r="E5">
        <v>2462353.2333333334</v>
      </c>
      <c r="F5">
        <v>2393734.9</v>
      </c>
      <c r="G5">
        <v>2435015.6333333333</v>
      </c>
      <c r="H5">
        <v>2405307.3333333335</v>
      </c>
      <c r="I5">
        <v>2128698.38</v>
      </c>
      <c r="J5">
        <v>2416319.59</v>
      </c>
      <c r="K5">
        <v>2410485.2666666666</v>
      </c>
      <c r="L5">
        <v>2429487.2000000002</v>
      </c>
      <c r="M5">
        <v>2407568.31</v>
      </c>
      <c r="N5">
        <v>2459068.149999999</v>
      </c>
      <c r="O5">
        <v>2417593.39</v>
      </c>
      <c r="P5">
        <v>2298343.7599999998</v>
      </c>
      <c r="Q5">
        <v>2441042.0299999998</v>
      </c>
      <c r="R5">
        <v>2396599.09</v>
      </c>
      <c r="S5">
        <v>2177985.6</v>
      </c>
      <c r="T5">
        <v>2403720.27</v>
      </c>
      <c r="U5">
        <v>2389952.0166666666</v>
      </c>
      <c r="V5">
        <v>2383335.5333333332</v>
      </c>
      <c r="W5">
        <v>2255478.21</v>
      </c>
      <c r="X5">
        <v>2473644.3166666669</v>
      </c>
      <c r="Y5">
        <v>2410641.2999999998</v>
      </c>
      <c r="Z5">
        <v>2447540.75</v>
      </c>
      <c r="AA5">
        <v>2463292.5166666666</v>
      </c>
      <c r="AB5">
        <v>2594186.9</v>
      </c>
      <c r="AC5">
        <v>2531977.41</v>
      </c>
      <c r="AD5">
        <v>2381040.4799999995</v>
      </c>
      <c r="AE5">
        <v>2555203.06</v>
      </c>
      <c r="AF5">
        <v>2390928.48</v>
      </c>
      <c r="AI5" t="s">
        <v>106</v>
      </c>
      <c r="AJ5">
        <f>AVERAGE(B5:AG5)</f>
        <v>2415854.4606451611</v>
      </c>
      <c r="AK5">
        <f>SUM(B5:AG5)</f>
        <v>74891488.280000001</v>
      </c>
    </row>
    <row r="6" spans="1:38" x14ac:dyDescent="0.3">
      <c r="A6" t="s">
        <v>123</v>
      </c>
      <c r="B6">
        <v>453356.44</v>
      </c>
      <c r="C6">
        <v>413315.15</v>
      </c>
      <c r="D6">
        <v>411759.3</v>
      </c>
      <c r="E6">
        <v>403374.29</v>
      </c>
      <c r="F6">
        <v>396185.41666666674</v>
      </c>
      <c r="G6">
        <v>408715.43</v>
      </c>
      <c r="H6">
        <v>408639.5</v>
      </c>
      <c r="I6">
        <v>384722.07</v>
      </c>
      <c r="J6">
        <v>410384.57</v>
      </c>
      <c r="K6">
        <v>410340.19</v>
      </c>
      <c r="L6">
        <v>411597</v>
      </c>
      <c r="M6">
        <v>409900.91666666674</v>
      </c>
      <c r="N6">
        <v>398974.14</v>
      </c>
      <c r="O6">
        <v>383686.85</v>
      </c>
      <c r="P6">
        <v>378177.57</v>
      </c>
      <c r="Q6">
        <v>362451.51666666666</v>
      </c>
      <c r="R6">
        <v>354952.75</v>
      </c>
      <c r="S6">
        <v>360741.03333333338</v>
      </c>
      <c r="T6">
        <v>363844.44</v>
      </c>
      <c r="U6">
        <v>353084.95</v>
      </c>
      <c r="V6">
        <v>350196.58</v>
      </c>
      <c r="W6">
        <v>350929.54</v>
      </c>
      <c r="X6">
        <v>350622.2</v>
      </c>
      <c r="Y6">
        <v>344698.59</v>
      </c>
      <c r="Z6">
        <v>361372.08333333326</v>
      </c>
      <c r="AA6">
        <v>356824.01</v>
      </c>
      <c r="AB6">
        <v>354310.81666666665</v>
      </c>
      <c r="AC6">
        <v>343785.54</v>
      </c>
      <c r="AD6">
        <v>346877.41</v>
      </c>
      <c r="AE6">
        <v>342008.4</v>
      </c>
      <c r="AF6">
        <v>331907.15999999997</v>
      </c>
      <c r="AI6" t="s">
        <v>128</v>
      </c>
      <c r="AJ6">
        <f>AVERAGE(B6:AG6)</f>
        <v>377797.93075268815</v>
      </c>
      <c r="AK6">
        <f>SUM(B6:AG6)</f>
        <v>11711735.853333332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5A09-A0F3-43B6-BF26-0A658D8272FE}">
  <dimension ref="A1:AM10"/>
  <sheetViews>
    <sheetView topLeftCell="AB1" workbookViewId="0">
      <selection activeCell="AI3" sqref="AI3:AI10"/>
    </sheetView>
  </sheetViews>
  <sheetFormatPr defaultRowHeight="14.4" x14ac:dyDescent="0.3"/>
  <cols>
    <col min="1" max="1" width="18" bestFit="1" customWidth="1"/>
    <col min="2" max="27" width="12" bestFit="1" customWidth="1"/>
    <col min="28" max="38" width="12" customWidth="1"/>
    <col min="39" max="39" width="12.5546875" customWidth="1"/>
  </cols>
  <sheetData>
    <row r="1" spans="1:3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</row>
    <row r="2" spans="1:39" x14ac:dyDescent="0.3">
      <c r="A2" t="s">
        <v>67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G2" s="1"/>
      <c r="AH2" s="1"/>
      <c r="AI2" s="1"/>
      <c r="AJ2" s="1"/>
    </row>
    <row r="3" spans="1:39" x14ac:dyDescent="0.3">
      <c r="A3" t="s">
        <v>68</v>
      </c>
      <c r="B3">
        <v>99.005037433402038</v>
      </c>
      <c r="C3">
        <v>98.980637019529084</v>
      </c>
      <c r="D3">
        <v>98.919879360902996</v>
      </c>
      <c r="E3">
        <v>98.821696227469374</v>
      </c>
      <c r="F3">
        <v>97.522662083586653</v>
      </c>
      <c r="G3">
        <v>99.02808742180396</v>
      </c>
      <c r="H3">
        <v>99.052120549482709</v>
      </c>
      <c r="I3">
        <v>95.47181097652161</v>
      </c>
      <c r="J3">
        <v>98.957627946786829</v>
      </c>
      <c r="K3">
        <v>98.97803621192223</v>
      </c>
      <c r="L3">
        <v>99.056550808833308</v>
      </c>
      <c r="M3">
        <v>99.042665252117416</v>
      </c>
      <c r="N3">
        <v>99.070545245561206</v>
      </c>
      <c r="O3">
        <v>99.124732346012351</v>
      </c>
      <c r="P3">
        <v>99.178623701768387</v>
      </c>
      <c r="Q3">
        <v>98.941677662582478</v>
      </c>
      <c r="R3">
        <v>98.977438220652417</v>
      </c>
      <c r="S3">
        <v>98.979267190463773</v>
      </c>
      <c r="T3">
        <v>98.97262761435735</v>
      </c>
      <c r="U3">
        <v>99.049142567866866</v>
      </c>
      <c r="V3">
        <v>99.051540427950684</v>
      </c>
      <c r="W3">
        <v>99.127876880251975</v>
      </c>
      <c r="X3">
        <v>99.024139192795232</v>
      </c>
      <c r="Y3">
        <v>91.716169309551205</v>
      </c>
      <c r="Z3">
        <v>99.087089303324362</v>
      </c>
      <c r="AA3">
        <v>98.946753820929317</v>
      </c>
      <c r="AB3">
        <v>98.965925430530007</v>
      </c>
      <c r="AC3">
        <v>99.078594687327112</v>
      </c>
      <c r="AD3">
        <v>99.079083227352825</v>
      </c>
      <c r="AE3">
        <v>99.061282638974106</v>
      </c>
      <c r="AF3">
        <v>99.064359110463982</v>
      </c>
      <c r="AH3" s="4" t="s">
        <v>50</v>
      </c>
      <c r="AI3" s="5">
        <f>AVERAGE(B3:AF3)</f>
        <v>98.623667092615307</v>
      </c>
    </row>
    <row r="4" spans="1:39" x14ac:dyDescent="0.3">
      <c r="A4" t="s">
        <v>69</v>
      </c>
      <c r="B4">
        <v>97.271105502192938</v>
      </c>
      <c r="C4">
        <v>97.381848299829059</v>
      </c>
      <c r="D4">
        <v>98.082563806752347</v>
      </c>
      <c r="E4">
        <v>98.071909331191677</v>
      </c>
      <c r="F4">
        <v>98.098323568488837</v>
      </c>
      <c r="G4">
        <v>98.140813467386565</v>
      </c>
      <c r="H4">
        <v>98.326456165960025</v>
      </c>
      <c r="I4">
        <v>98.150194816046508</v>
      </c>
      <c r="J4">
        <v>98.448901767690145</v>
      </c>
      <c r="K4">
        <v>98.273651699130255</v>
      </c>
      <c r="L4">
        <v>98.551350355518892</v>
      </c>
      <c r="M4">
        <v>98.206722189788167</v>
      </c>
      <c r="N4">
        <v>98.104462649344313</v>
      </c>
      <c r="O4">
        <v>98.221364181175758</v>
      </c>
      <c r="P4">
        <v>98.138897171819067</v>
      </c>
      <c r="Q4">
        <v>98.145875651344852</v>
      </c>
      <c r="R4">
        <v>97.530138865818529</v>
      </c>
      <c r="S4">
        <v>93.886658145024441</v>
      </c>
      <c r="T4">
        <v>97.302277054176386</v>
      </c>
      <c r="U4">
        <v>97.217000682566507</v>
      </c>
      <c r="V4">
        <v>97.553797385366408</v>
      </c>
      <c r="W4">
        <v>97.627199364514411</v>
      </c>
      <c r="X4">
        <v>97.641538930533954</v>
      </c>
      <c r="Y4">
        <v>97.672147798277123</v>
      </c>
      <c r="Z4">
        <v>98.54909941387929</v>
      </c>
      <c r="AA4">
        <v>98.372074508882548</v>
      </c>
      <c r="AB4">
        <v>98.496622645112751</v>
      </c>
      <c r="AC4">
        <v>98.510664059786222</v>
      </c>
      <c r="AD4">
        <v>98.402324088531643</v>
      </c>
      <c r="AE4">
        <v>98.548506617327774</v>
      </c>
      <c r="AF4">
        <v>97.074337515404181</v>
      </c>
      <c r="AH4" s="6" t="s">
        <v>51</v>
      </c>
      <c r="AI4" s="5">
        <f t="shared" ref="AI4:AI10" si="0">AVERAGE(B4:AF4)</f>
        <v>97.870929925769758</v>
      </c>
    </row>
    <row r="5" spans="1:39" x14ac:dyDescent="0.3">
      <c r="A5" t="s">
        <v>70</v>
      </c>
      <c r="B5">
        <v>99.332518567265211</v>
      </c>
      <c r="C5">
        <v>99.059747679124015</v>
      </c>
      <c r="D5">
        <v>99.069872958257704</v>
      </c>
      <c r="E5">
        <v>98.953713180939388</v>
      </c>
      <c r="F5">
        <v>97.061873487729002</v>
      </c>
      <c r="G5">
        <v>98.948082796063801</v>
      </c>
      <c r="H5">
        <v>99.258414147176268</v>
      </c>
      <c r="I5">
        <v>94.960649911144955</v>
      </c>
      <c r="J5">
        <v>99.158046668270387</v>
      </c>
      <c r="K5">
        <v>99.170812603648429</v>
      </c>
      <c r="L5">
        <v>98.985826001955033</v>
      </c>
      <c r="M5">
        <v>99.017635223103326</v>
      </c>
      <c r="N5">
        <v>99.049964813511622</v>
      </c>
      <c r="O5">
        <v>99.220023282887084</v>
      </c>
      <c r="P5">
        <v>99.158878504672899</v>
      </c>
      <c r="Q5">
        <v>98.29180590272378</v>
      </c>
      <c r="R5">
        <v>98.241774297671355</v>
      </c>
      <c r="S5">
        <v>98.052707809816297</v>
      </c>
      <c r="T5">
        <v>98.084933200804571</v>
      </c>
      <c r="U5">
        <v>98.055597439447311</v>
      </c>
      <c r="V5">
        <v>98.204692254522627</v>
      </c>
      <c r="W5">
        <v>98.108564807517979</v>
      </c>
      <c r="X5">
        <v>97.930236229723675</v>
      </c>
      <c r="Y5">
        <v>92.479851437080157</v>
      </c>
      <c r="Z5">
        <v>97.172484278961491</v>
      </c>
      <c r="AA5">
        <v>96.956299684368531</v>
      </c>
      <c r="AB5">
        <v>97.097033551887122</v>
      </c>
      <c r="AC5">
        <v>97.280524802414376</v>
      </c>
      <c r="AD5">
        <v>97.129526218765562</v>
      </c>
      <c r="AE5">
        <v>97.26164695430063</v>
      </c>
      <c r="AF5">
        <v>97.161103522044229</v>
      </c>
      <c r="AH5" s="4" t="s">
        <v>52</v>
      </c>
      <c r="AI5" s="5">
        <f t="shared" si="0"/>
        <v>97.99725297476769</v>
      </c>
      <c r="AL5" t="s">
        <v>104</v>
      </c>
      <c r="AM5">
        <f>AI5</f>
        <v>97.99725297476769</v>
      </c>
    </row>
    <row r="6" spans="1:39" x14ac:dyDescent="0.3">
      <c r="A6" t="s">
        <v>71</v>
      </c>
      <c r="B6">
        <v>77.935951942685193</v>
      </c>
      <c r="C6">
        <v>98.439001394754442</v>
      </c>
      <c r="D6">
        <v>98.536220241935368</v>
      </c>
      <c r="E6">
        <v>98.51192923594779</v>
      </c>
      <c r="F6">
        <v>98.536583685309338</v>
      </c>
      <c r="G6">
        <v>98.576008218062029</v>
      </c>
      <c r="H6">
        <v>98.603872994575852</v>
      </c>
      <c r="I6">
        <v>91.613787009684557</v>
      </c>
      <c r="J6">
        <v>98.551463139873619</v>
      </c>
      <c r="K6">
        <v>98.545008507756108</v>
      </c>
      <c r="L6">
        <v>98.695241959532453</v>
      </c>
      <c r="M6">
        <v>98.703809766681587</v>
      </c>
      <c r="N6">
        <v>98.68762077710123</v>
      </c>
      <c r="O6">
        <v>98.731517499015837</v>
      </c>
      <c r="P6">
        <v>98.731297828277803</v>
      </c>
      <c r="Q6">
        <v>98.504914722294629</v>
      </c>
      <c r="R6">
        <v>98.636189508602584</v>
      </c>
      <c r="S6">
        <v>98.423368323873092</v>
      </c>
      <c r="T6">
        <v>98.125242109859769</v>
      </c>
      <c r="U6">
        <v>98.185031251255111</v>
      </c>
      <c r="V6">
        <v>98.271496578087906</v>
      </c>
      <c r="W6">
        <v>98.222784023796763</v>
      </c>
      <c r="X6">
        <v>98.504460070123969</v>
      </c>
      <c r="Y6">
        <v>98.411707338635935</v>
      </c>
      <c r="Z6">
        <v>98.675042041329618</v>
      </c>
      <c r="AA6">
        <v>98.689964544688323</v>
      </c>
      <c r="AB6">
        <v>98.725278470403723</v>
      </c>
      <c r="AC6">
        <v>98.767726677697539</v>
      </c>
      <c r="AD6">
        <v>98.755138197786266</v>
      </c>
      <c r="AE6">
        <v>98.75573111204848</v>
      </c>
      <c r="AF6">
        <v>98.763555846660992</v>
      </c>
      <c r="AH6" s="6" t="s">
        <v>53</v>
      </c>
      <c r="AI6" s="5">
        <f t="shared" si="0"/>
        <v>97.671514355430276</v>
      </c>
      <c r="AL6" t="s">
        <v>105</v>
      </c>
      <c r="AM6">
        <f>AVERAGE(AI4,AI7,AI9)</f>
        <v>98.733109285442708</v>
      </c>
    </row>
    <row r="7" spans="1:39" x14ac:dyDescent="0.3">
      <c r="A7" t="s">
        <v>72</v>
      </c>
      <c r="B7">
        <v>99.694093291301201</v>
      </c>
      <c r="C7">
        <v>99.73120225718371</v>
      </c>
      <c r="D7">
        <v>99.730663047930904</v>
      </c>
      <c r="E7">
        <v>99.735290007725098</v>
      </c>
      <c r="F7">
        <v>99.724767719946925</v>
      </c>
      <c r="G7">
        <v>99.752781054419913</v>
      </c>
      <c r="H7">
        <v>99.758421259430492</v>
      </c>
      <c r="I7">
        <v>99.744315823327469</v>
      </c>
      <c r="J7">
        <v>99.723135479548191</v>
      </c>
      <c r="K7">
        <v>99.703333567455658</v>
      </c>
      <c r="L7">
        <v>99.723583061277338</v>
      </c>
      <c r="M7">
        <v>98.847806331481038</v>
      </c>
      <c r="N7">
        <v>98.710159469419366</v>
      </c>
      <c r="O7">
        <v>98.519285875936731</v>
      </c>
      <c r="P7">
        <v>98.511804499930264</v>
      </c>
      <c r="Q7">
        <v>98.443278464359338</v>
      </c>
      <c r="R7">
        <v>98.76508612020892</v>
      </c>
      <c r="S7">
        <v>91.56461877042031</v>
      </c>
      <c r="T7">
        <v>99.695890565125367</v>
      </c>
      <c r="U7">
        <v>99.689313421330567</v>
      </c>
      <c r="V7">
        <v>99.657733306708352</v>
      </c>
      <c r="W7">
        <v>99.733914917111846</v>
      </c>
      <c r="X7">
        <v>99.697031094676987</v>
      </c>
      <c r="Y7">
        <v>99.69750526816668</v>
      </c>
      <c r="Z7">
        <v>99.620983364836363</v>
      </c>
      <c r="AA7">
        <v>99.696206886285978</v>
      </c>
      <c r="AB7">
        <v>99.713278866081382</v>
      </c>
      <c r="AC7">
        <v>99.672180531660644</v>
      </c>
      <c r="AD7">
        <v>99.741129311247292</v>
      </c>
      <c r="AE7">
        <v>99.684297614662995</v>
      </c>
      <c r="AF7">
        <v>99.556178570334282</v>
      </c>
      <c r="AH7" s="4" t="s">
        <v>54</v>
      </c>
      <c r="AI7" s="5">
        <f t="shared" si="0"/>
        <v>99.233524832888122</v>
      </c>
      <c r="AL7" t="s">
        <v>106</v>
      </c>
      <c r="AM7">
        <f>AVERAGE(AI3,AI6,AI8)</f>
        <v>98.082975739145567</v>
      </c>
    </row>
    <row r="8" spans="1:39" x14ac:dyDescent="0.3">
      <c r="A8" t="s">
        <v>73</v>
      </c>
      <c r="B8">
        <v>97.770466365446495</v>
      </c>
      <c r="C8">
        <v>97.950071266845569</v>
      </c>
      <c r="D8">
        <v>97.880541784282556</v>
      </c>
      <c r="E8">
        <v>97.95696447919066</v>
      </c>
      <c r="F8">
        <v>97.735638338057868</v>
      </c>
      <c r="G8">
        <v>98.003479907893279</v>
      </c>
      <c r="H8">
        <v>97.834600157941765</v>
      </c>
      <c r="I8">
        <v>98.06007509386734</v>
      </c>
      <c r="J8">
        <v>97.986167574839186</v>
      </c>
      <c r="K8">
        <v>97.958335885302517</v>
      </c>
      <c r="L8">
        <v>97.970679913887693</v>
      </c>
      <c r="M8">
        <v>97.955157092755911</v>
      </c>
      <c r="N8">
        <v>97.9668647566088</v>
      </c>
      <c r="O8">
        <v>98.066064286772331</v>
      </c>
      <c r="P8">
        <v>98.116960411626934</v>
      </c>
      <c r="Q8">
        <v>98.015364616330416</v>
      </c>
      <c r="R8">
        <v>97.936655990909415</v>
      </c>
      <c r="S8">
        <v>97.969472534359497</v>
      </c>
      <c r="T8">
        <v>98.031512882848986</v>
      </c>
      <c r="U8">
        <v>98.023710380179978</v>
      </c>
      <c r="V8">
        <v>97.998965517707077</v>
      </c>
      <c r="W8">
        <v>98.096201324586502</v>
      </c>
      <c r="X8">
        <v>97.724563143389474</v>
      </c>
      <c r="Y8">
        <v>97.520805060471247</v>
      </c>
      <c r="Z8">
        <v>98.029695207254235</v>
      </c>
      <c r="AA8">
        <v>97.967003257589283</v>
      </c>
      <c r="AB8">
        <v>97.915619610484669</v>
      </c>
      <c r="AC8">
        <v>97.986341285100181</v>
      </c>
      <c r="AD8">
        <v>98.06173002807823</v>
      </c>
      <c r="AE8">
        <v>98.054171509931109</v>
      </c>
      <c r="AF8">
        <v>98.022239186586503</v>
      </c>
      <c r="AH8" s="6" t="s">
        <v>55</v>
      </c>
      <c r="AI8" s="5">
        <f t="shared" si="0"/>
        <v>97.953745769391105</v>
      </c>
      <c r="AL8" t="s">
        <v>128</v>
      </c>
      <c r="AM8">
        <f>AI10</f>
        <v>98.735771602994234</v>
      </c>
    </row>
    <row r="9" spans="1:39" x14ac:dyDescent="0.3">
      <c r="A9" t="s">
        <v>74</v>
      </c>
      <c r="B9">
        <v>99.715361656605523</v>
      </c>
      <c r="C9">
        <v>99.718961318715145</v>
      </c>
      <c r="D9">
        <v>99.730679326363187</v>
      </c>
      <c r="E9">
        <v>99.78781211644494</v>
      </c>
      <c r="F9">
        <v>99.783465147569672</v>
      </c>
      <c r="G9">
        <v>99.787470575316249</v>
      </c>
      <c r="H9">
        <v>99.795117917800027</v>
      </c>
      <c r="I9">
        <v>99.780246491012676</v>
      </c>
      <c r="J9">
        <v>99.784050986899729</v>
      </c>
      <c r="K9">
        <v>99.830514300117244</v>
      </c>
      <c r="L9">
        <v>99.814703090655428</v>
      </c>
      <c r="M9">
        <v>97.481377637072043</v>
      </c>
      <c r="N9">
        <v>97.49246521040341</v>
      </c>
      <c r="O9">
        <v>97.531065598985762</v>
      </c>
      <c r="P9">
        <v>97.540583271233203</v>
      </c>
      <c r="Q9">
        <v>97.294992770626465</v>
      </c>
      <c r="R9">
        <v>98.139329121587011</v>
      </c>
      <c r="S9">
        <v>93.060670711514575</v>
      </c>
      <c r="T9">
        <v>99.775537452350079</v>
      </c>
      <c r="U9">
        <v>99.778161922081438</v>
      </c>
      <c r="V9">
        <v>99.742476978646948</v>
      </c>
      <c r="W9">
        <v>99.781072912570977</v>
      </c>
      <c r="X9">
        <v>99.775702188740851</v>
      </c>
      <c r="Y9">
        <v>99.772409152293378</v>
      </c>
      <c r="Z9">
        <v>99.740438261218472</v>
      </c>
      <c r="AA9">
        <v>99.787316318638815</v>
      </c>
      <c r="AB9">
        <v>99.808628251651911</v>
      </c>
      <c r="AC9">
        <v>99.787464258401798</v>
      </c>
      <c r="AD9">
        <v>99.810088059580622</v>
      </c>
      <c r="AE9">
        <v>99.763699619499604</v>
      </c>
      <c r="AF9">
        <v>98.549203403180158</v>
      </c>
      <c r="AH9" s="4" t="s">
        <v>56</v>
      </c>
      <c r="AI9" s="5">
        <f t="shared" si="0"/>
        <v>99.094873097670231</v>
      </c>
    </row>
    <row r="10" spans="1:39" x14ac:dyDescent="0.3">
      <c r="A10" t="s">
        <v>124</v>
      </c>
      <c r="B10">
        <v>99.191323713271089</v>
      </c>
      <c r="C10">
        <v>99.197299763145011</v>
      </c>
      <c r="D10">
        <v>99.183309157348802</v>
      </c>
      <c r="E10">
        <v>99.110349013299398</v>
      </c>
      <c r="F10">
        <v>98.010780664341695</v>
      </c>
      <c r="G10">
        <v>99.269163320032945</v>
      </c>
      <c r="H10">
        <v>99.244063801654022</v>
      </c>
      <c r="I10">
        <v>95.750947679735305</v>
      </c>
      <c r="J10">
        <v>99.209815195166968</v>
      </c>
      <c r="K10">
        <v>99.22345364509242</v>
      </c>
      <c r="L10">
        <v>99.240070678989341</v>
      </c>
      <c r="M10">
        <v>99.225761311152553</v>
      </c>
      <c r="N10">
        <v>99.240117434239792</v>
      </c>
      <c r="O10">
        <v>99.265490411169338</v>
      </c>
      <c r="P10">
        <v>99.19876017793564</v>
      </c>
      <c r="Q10">
        <v>99.108954702079714</v>
      </c>
      <c r="R10">
        <v>99.143041701477955</v>
      </c>
      <c r="S10">
        <v>99.155607614977669</v>
      </c>
      <c r="T10">
        <v>99.123067602926056</v>
      </c>
      <c r="U10">
        <v>99.218283679773805</v>
      </c>
      <c r="V10">
        <v>99.260267117074847</v>
      </c>
      <c r="W10">
        <v>99.263127642552178</v>
      </c>
      <c r="X10">
        <v>99.176004155923067</v>
      </c>
      <c r="Y10">
        <v>89.096067804008584</v>
      </c>
      <c r="Z10">
        <v>99.270413898285398</v>
      </c>
      <c r="AA10">
        <v>99.168157920474101</v>
      </c>
      <c r="AB10">
        <v>99.181918406573971</v>
      </c>
      <c r="AC10">
        <v>99.272850064508489</v>
      </c>
      <c r="AD10">
        <v>99.291016343125705</v>
      </c>
      <c r="AE10">
        <v>99.286185176362395</v>
      </c>
      <c r="AF10">
        <v>99.233249896122828</v>
      </c>
      <c r="AH10" s="9" t="s">
        <v>131</v>
      </c>
      <c r="AI10" s="5">
        <f t="shared" si="0"/>
        <v>98.735771602994234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2211-3086-4BF4-B930-71BAB4427BBA}">
  <dimension ref="A1:AM10"/>
  <sheetViews>
    <sheetView tabSelected="1" topLeftCell="AD1" zoomScale="86" zoomScaleNormal="80" workbookViewId="0">
      <selection activeCell="AJ3" sqref="AJ3:AJ10"/>
    </sheetView>
  </sheetViews>
  <sheetFormatPr defaultRowHeight="14.4" x14ac:dyDescent="0.3"/>
  <cols>
    <col min="1" max="1" width="19.88671875" bestFit="1" customWidth="1"/>
    <col min="2" max="32" width="12.21875" bestFit="1" customWidth="1"/>
    <col min="33" max="38" width="12.44140625" customWidth="1"/>
    <col min="39" max="39" width="12.33203125" customWidth="1"/>
  </cols>
  <sheetData>
    <row r="1" spans="1:3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</row>
    <row r="2" spans="1:39" x14ac:dyDescent="0.3">
      <c r="A2" t="s">
        <v>67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G2" s="1"/>
      <c r="AH2" s="1"/>
      <c r="AI2" s="1"/>
      <c r="AJ2" s="1" t="s">
        <v>132</v>
      </c>
    </row>
    <row r="3" spans="1:39" x14ac:dyDescent="0.3">
      <c r="A3" t="s">
        <v>75</v>
      </c>
      <c r="B3">
        <v>99.430934176377079</v>
      </c>
      <c r="C3">
        <v>99.848179737545777</v>
      </c>
      <c r="D3">
        <v>99.816823025075507</v>
      </c>
      <c r="E3">
        <v>99.492274715393521</v>
      </c>
      <c r="F3">
        <v>99.541412286580169</v>
      </c>
      <c r="G3">
        <v>99.549680793872724</v>
      </c>
      <c r="H3">
        <v>99.734058091459204</v>
      </c>
      <c r="I3">
        <v>99.83317627539104</v>
      </c>
      <c r="J3">
        <v>99.803971061000524</v>
      </c>
      <c r="K3">
        <v>99.640045713017571</v>
      </c>
      <c r="L3">
        <v>99.473049615494432</v>
      </c>
      <c r="M3">
        <v>98.795444954326598</v>
      </c>
      <c r="N3">
        <v>99.039082058353941</v>
      </c>
      <c r="O3">
        <v>99.304692464661244</v>
      </c>
      <c r="P3">
        <v>99.394764933047028</v>
      </c>
      <c r="Q3">
        <v>99.298174802066924</v>
      </c>
      <c r="R3">
        <v>99.018352409571762</v>
      </c>
      <c r="S3">
        <v>94.099378374825363</v>
      </c>
      <c r="T3">
        <v>98.164703985519935</v>
      </c>
      <c r="U3">
        <v>98.087714253688063</v>
      </c>
      <c r="V3">
        <v>98.418837919987354</v>
      </c>
      <c r="W3">
        <v>98.730718980428293</v>
      </c>
      <c r="X3">
        <v>98.599287083097522</v>
      </c>
      <c r="Y3">
        <v>98.748191344762574</v>
      </c>
      <c r="Z3">
        <v>99.815096203061628</v>
      </c>
      <c r="AA3">
        <v>99.838509546641433</v>
      </c>
      <c r="AB3">
        <v>99.874051774032225</v>
      </c>
      <c r="AC3">
        <v>99.801541498135464</v>
      </c>
      <c r="AD3">
        <v>99.855844595901743</v>
      </c>
      <c r="AE3">
        <v>99.834010591561523</v>
      </c>
      <c r="AF3">
        <v>99.524212031495622</v>
      </c>
      <c r="AI3" s="4" t="s">
        <v>50</v>
      </c>
      <c r="AJ3" s="5">
        <f>AVERAGE(B3:AF3)</f>
        <v>99.174394041818502</v>
      </c>
      <c r="AM3" t="s">
        <v>130</v>
      </c>
    </row>
    <row r="4" spans="1:39" x14ac:dyDescent="0.3">
      <c r="A4" t="s">
        <v>76</v>
      </c>
      <c r="B4">
        <v>99.051613750887128</v>
      </c>
      <c r="C4">
        <v>97.472583977994546</v>
      </c>
      <c r="D4">
        <v>97.846290137918416</v>
      </c>
      <c r="E4">
        <v>98.801804192093385</v>
      </c>
      <c r="F4">
        <v>97.147857810313042</v>
      </c>
      <c r="G4">
        <v>98.890149534053293</v>
      </c>
      <c r="H4">
        <v>98.949725893250729</v>
      </c>
      <c r="I4">
        <v>95.600275096754856</v>
      </c>
      <c r="J4">
        <v>98.715376639342878</v>
      </c>
      <c r="K4">
        <v>98.99855758618979</v>
      </c>
      <c r="L4">
        <v>99.140958397312659</v>
      </c>
      <c r="M4">
        <v>99.115818493825074</v>
      </c>
      <c r="N4">
        <v>99.157410087560606</v>
      </c>
      <c r="O4">
        <v>99.207503784185207</v>
      </c>
      <c r="P4">
        <v>99.250586135291329</v>
      </c>
      <c r="Q4">
        <v>99.089210368021298</v>
      </c>
      <c r="R4">
        <v>99.114786902286895</v>
      </c>
      <c r="S4">
        <v>99.124216055020071</v>
      </c>
      <c r="T4">
        <v>99.111757478068569</v>
      </c>
      <c r="U4">
        <v>99.169339014685391</v>
      </c>
      <c r="V4">
        <v>99.187173516269112</v>
      </c>
      <c r="W4">
        <v>99.234812058605314</v>
      </c>
      <c r="X4">
        <v>99.13682408528166</v>
      </c>
      <c r="Y4">
        <v>91.277006189974927</v>
      </c>
      <c r="Z4">
        <v>99.186198862237816</v>
      </c>
      <c r="AA4">
        <v>99.072897369848818</v>
      </c>
      <c r="AB4">
        <v>99.08446007911941</v>
      </c>
      <c r="AC4">
        <v>99.171703834216302</v>
      </c>
      <c r="AD4">
        <v>99.199633052262953</v>
      </c>
      <c r="AE4">
        <v>99.168474470470827</v>
      </c>
      <c r="AF4">
        <v>99.149242763173262</v>
      </c>
      <c r="AI4" s="6" t="s">
        <v>51</v>
      </c>
      <c r="AJ4" s="5">
        <f t="shared" ref="AJ4:AJ10" si="0">AVERAGE(B4:AF4)</f>
        <v>98.574975729564997</v>
      </c>
    </row>
    <row r="5" spans="1:39" x14ac:dyDescent="0.3">
      <c r="A5" t="s">
        <v>77</v>
      </c>
      <c r="B5">
        <v>95.634089676728223</v>
      </c>
      <c r="C5">
        <v>95.210807191666163</v>
      </c>
      <c r="D5">
        <v>95.387435606564239</v>
      </c>
      <c r="E5">
        <v>95.713021542634195</v>
      </c>
      <c r="F5">
        <v>95.532673402434654</v>
      </c>
      <c r="G5">
        <v>95.382857142857148</v>
      </c>
      <c r="H5">
        <v>95.67641655244816</v>
      </c>
      <c r="I5">
        <v>95.311898505364283</v>
      </c>
      <c r="J5">
        <v>95.776652471402087</v>
      </c>
      <c r="K5">
        <v>95.369959613534363</v>
      </c>
      <c r="L5">
        <v>95.795146185405585</v>
      </c>
      <c r="M5">
        <v>95.803501343926172</v>
      </c>
      <c r="N5">
        <v>95.920205733215155</v>
      </c>
      <c r="O5">
        <v>96.142810756560493</v>
      </c>
      <c r="P5">
        <v>95.284932306055552</v>
      </c>
      <c r="Q5">
        <v>95.182448363927435</v>
      </c>
      <c r="R5">
        <v>92.003727403306684</v>
      </c>
      <c r="S5">
        <v>95.049830189140252</v>
      </c>
      <c r="T5">
        <v>96.33615675596495</v>
      </c>
      <c r="U5">
        <v>96.539101119769342</v>
      </c>
      <c r="V5">
        <v>96.477894668809284</v>
      </c>
      <c r="W5">
        <v>96.185162687976856</v>
      </c>
      <c r="X5">
        <v>96.469058643735323</v>
      </c>
      <c r="Y5">
        <v>96.394149924101725</v>
      </c>
      <c r="Z5">
        <v>96.381600393549121</v>
      </c>
      <c r="AA5">
        <v>96.023289510884936</v>
      </c>
      <c r="AB5">
        <v>96.154759216476464</v>
      </c>
      <c r="AC5">
        <v>96.223452731500004</v>
      </c>
      <c r="AD5">
        <v>95.931882355004475</v>
      </c>
      <c r="AE5">
        <v>96.371286910209065</v>
      </c>
      <c r="AF5">
        <v>87.11779777938375</v>
      </c>
      <c r="AI5" s="4" t="s">
        <v>52</v>
      </c>
      <c r="AJ5" s="5">
        <f t="shared" si="0"/>
        <v>95.444645376920519</v>
      </c>
      <c r="AL5" t="s">
        <v>104</v>
      </c>
      <c r="AM5">
        <f>AJ5</f>
        <v>95.444645376920519</v>
      </c>
    </row>
    <row r="6" spans="1:39" x14ac:dyDescent="0.3">
      <c r="A6" t="s">
        <v>78</v>
      </c>
      <c r="B6">
        <v>99.69422532657812</v>
      </c>
      <c r="C6">
        <v>99.731635591614307</v>
      </c>
      <c r="D6">
        <v>99.730984011188511</v>
      </c>
      <c r="E6">
        <v>99.735049600647841</v>
      </c>
      <c r="F6">
        <v>99.724502341826408</v>
      </c>
      <c r="G6">
        <v>99.751828458804468</v>
      </c>
      <c r="H6">
        <v>99.757962174233427</v>
      </c>
      <c r="I6">
        <v>99.744328442083813</v>
      </c>
      <c r="J6">
        <v>99.72346774964646</v>
      </c>
      <c r="K6">
        <v>99.70262674205496</v>
      </c>
      <c r="L6">
        <v>99.722452460270645</v>
      </c>
      <c r="M6">
        <v>98.856062840666695</v>
      </c>
      <c r="N6">
        <v>98.720779813037055</v>
      </c>
      <c r="O6">
        <v>98.520123204200715</v>
      </c>
      <c r="P6">
        <v>98.512484527586238</v>
      </c>
      <c r="Q6">
        <v>98.45716916918451</v>
      </c>
      <c r="R6">
        <v>98.768389552908715</v>
      </c>
      <c r="S6">
        <v>91.635470292225193</v>
      </c>
      <c r="T6">
        <v>99.694418892995401</v>
      </c>
      <c r="U6">
        <v>99.685361868180294</v>
      </c>
      <c r="V6">
        <v>99.65723349713906</v>
      </c>
      <c r="W6">
        <v>99.733984948785704</v>
      </c>
      <c r="X6">
        <v>99.697762860473304</v>
      </c>
      <c r="Y6">
        <v>99.697794315600817</v>
      </c>
      <c r="Z6">
        <v>99.620912845485805</v>
      </c>
      <c r="AA6">
        <v>99.694759848397396</v>
      </c>
      <c r="AB6">
        <v>99.711297551415896</v>
      </c>
      <c r="AC6">
        <v>99.670742802634066</v>
      </c>
      <c r="AD6">
        <v>99.74117404175162</v>
      </c>
      <c r="AE6">
        <v>99.685055653954819</v>
      </c>
      <c r="AF6">
        <v>99.552318714234119</v>
      </c>
      <c r="AI6" s="6" t="s">
        <v>53</v>
      </c>
      <c r="AJ6" s="5">
        <f t="shared" si="0"/>
        <v>99.236527746445347</v>
      </c>
      <c r="AL6" t="s">
        <v>105</v>
      </c>
      <c r="AM6">
        <f>AVERAGE(AJ4,AJ7,AJ9)</f>
        <v>98.083548190564343</v>
      </c>
    </row>
    <row r="7" spans="1:39" x14ac:dyDescent="0.3">
      <c r="A7" t="s">
        <v>79</v>
      </c>
      <c r="B7">
        <v>78.098242067243874</v>
      </c>
      <c r="C7">
        <v>98.657513720707385</v>
      </c>
      <c r="D7">
        <v>98.686633687783385</v>
      </c>
      <c r="E7">
        <v>98.652264842789393</v>
      </c>
      <c r="F7">
        <v>98.659382426079787</v>
      </c>
      <c r="G7">
        <v>98.687313240474666</v>
      </c>
      <c r="H7">
        <v>98.719068910201713</v>
      </c>
      <c r="I7">
        <v>91.746401701014065</v>
      </c>
      <c r="J7">
        <v>98.670660027498869</v>
      </c>
      <c r="K7">
        <v>98.66465734772656</v>
      </c>
      <c r="L7">
        <v>98.715854075088728</v>
      </c>
      <c r="M7">
        <v>98.714489774588017</v>
      </c>
      <c r="N7">
        <v>98.700670544740106</v>
      </c>
      <c r="O7">
        <v>98.740578950955125</v>
      </c>
      <c r="P7">
        <v>98.739933274947674</v>
      </c>
      <c r="Q7">
        <v>98.510984668988115</v>
      </c>
      <c r="R7">
        <v>98.641988401364159</v>
      </c>
      <c r="S7">
        <v>98.431216187102024</v>
      </c>
      <c r="T7">
        <v>98.132393167931085</v>
      </c>
      <c r="U7">
        <v>98.192758570548193</v>
      </c>
      <c r="V7">
        <v>98.279802349282946</v>
      </c>
      <c r="W7">
        <v>98.230343581280394</v>
      </c>
      <c r="X7">
        <v>98.51166284883864</v>
      </c>
      <c r="Y7">
        <v>98.419185512112477</v>
      </c>
      <c r="Z7">
        <v>98.685923275891028</v>
      </c>
      <c r="AA7">
        <v>98.695736363914975</v>
      </c>
      <c r="AB7">
        <v>98.730663791954285</v>
      </c>
      <c r="AC7">
        <v>98.772766136169324</v>
      </c>
      <c r="AD7">
        <v>98.76059182308984</v>
      </c>
      <c r="AE7">
        <v>98.760295927779623</v>
      </c>
      <c r="AF7">
        <v>98.769638056759206</v>
      </c>
      <c r="AI7" s="4" t="s">
        <v>54</v>
      </c>
      <c r="AJ7" s="5">
        <f t="shared" si="0"/>
        <v>97.721923072736942</v>
      </c>
      <c r="AL7" t="s">
        <v>106</v>
      </c>
      <c r="AM7">
        <f>AVERAGE(AJ3,AJ6,AJ8)</f>
        <v>99.168598295311369</v>
      </c>
    </row>
    <row r="8" spans="1:39" x14ac:dyDescent="0.3">
      <c r="A8" t="s">
        <v>80</v>
      </c>
      <c r="B8">
        <v>99.715361656605523</v>
      </c>
      <c r="C8">
        <v>99.718961318715145</v>
      </c>
      <c r="D8">
        <v>99.730679326363187</v>
      </c>
      <c r="E8">
        <v>99.78781211644494</v>
      </c>
      <c r="F8">
        <v>99.783465147569672</v>
      </c>
      <c r="G8">
        <v>99.787470575316249</v>
      </c>
      <c r="H8">
        <v>99.795117917800027</v>
      </c>
      <c r="I8">
        <v>99.780246491012676</v>
      </c>
      <c r="J8">
        <v>99.784050986899729</v>
      </c>
      <c r="K8">
        <v>99.830514300117244</v>
      </c>
      <c r="L8">
        <v>99.814703090655428</v>
      </c>
      <c r="M8">
        <v>97.481377637072043</v>
      </c>
      <c r="N8">
        <v>97.49246521040341</v>
      </c>
      <c r="O8">
        <v>97.531065598985762</v>
      </c>
      <c r="P8">
        <v>97.540583271233203</v>
      </c>
      <c r="Q8">
        <v>97.294992770626465</v>
      </c>
      <c r="R8">
        <v>98.139329121587011</v>
      </c>
      <c r="S8">
        <v>93.060670711514575</v>
      </c>
      <c r="T8">
        <v>99.775537452350079</v>
      </c>
      <c r="U8">
        <v>99.778161922081438</v>
      </c>
      <c r="V8">
        <v>99.742476978646948</v>
      </c>
      <c r="W8">
        <v>99.781072912570977</v>
      </c>
      <c r="X8">
        <v>99.775702188740851</v>
      </c>
      <c r="Y8">
        <v>99.772409152293378</v>
      </c>
      <c r="Z8">
        <v>99.740438261218472</v>
      </c>
      <c r="AA8">
        <v>99.787316318638815</v>
      </c>
      <c r="AB8">
        <v>99.808628251651911</v>
      </c>
      <c r="AC8">
        <v>99.787464258401798</v>
      </c>
      <c r="AD8">
        <v>99.810088059580622</v>
      </c>
      <c r="AE8">
        <v>99.763699619499604</v>
      </c>
      <c r="AF8">
        <v>98.549203403180158</v>
      </c>
      <c r="AI8" s="6" t="s">
        <v>55</v>
      </c>
      <c r="AJ8" s="5">
        <f t="shared" si="0"/>
        <v>99.094873097670231</v>
      </c>
      <c r="AL8" t="s">
        <v>128</v>
      </c>
      <c r="AM8">
        <f>AJ10</f>
        <v>92.000869196313033</v>
      </c>
    </row>
    <row r="9" spans="1:39" x14ac:dyDescent="0.3">
      <c r="A9" t="s">
        <v>81</v>
      </c>
      <c r="B9">
        <v>97.770466365446495</v>
      </c>
      <c r="C9">
        <v>97.950071266845569</v>
      </c>
      <c r="D9">
        <v>97.880541784282556</v>
      </c>
      <c r="E9">
        <v>97.95696447919066</v>
      </c>
      <c r="F9">
        <v>97.735638338057868</v>
      </c>
      <c r="G9">
        <v>98.003479907893279</v>
      </c>
      <c r="H9">
        <v>97.834600157941765</v>
      </c>
      <c r="I9">
        <v>98.06007509386734</v>
      </c>
      <c r="J9">
        <v>97.986167574839186</v>
      </c>
      <c r="K9">
        <v>97.958335885302517</v>
      </c>
      <c r="L9">
        <v>97.970679913887693</v>
      </c>
      <c r="M9">
        <v>97.955157092755911</v>
      </c>
      <c r="N9">
        <v>97.9668647566088</v>
      </c>
      <c r="O9">
        <v>98.066064286772331</v>
      </c>
      <c r="P9">
        <v>98.116960411626934</v>
      </c>
      <c r="Q9">
        <v>98.015364616330416</v>
      </c>
      <c r="R9">
        <v>97.936655990909415</v>
      </c>
      <c r="S9">
        <v>97.969472534359497</v>
      </c>
      <c r="T9">
        <v>98.031512882848986</v>
      </c>
      <c r="U9">
        <v>98.023710380179978</v>
      </c>
      <c r="V9">
        <v>97.998965517707077</v>
      </c>
      <c r="W9">
        <v>98.096201324586502</v>
      </c>
      <c r="X9">
        <v>97.724563143389474</v>
      </c>
      <c r="Y9">
        <v>97.520805060471247</v>
      </c>
      <c r="Z9">
        <v>98.029695207254235</v>
      </c>
      <c r="AA9">
        <v>97.967003257589283</v>
      </c>
      <c r="AB9">
        <v>97.915619610484669</v>
      </c>
      <c r="AC9">
        <v>97.986341285100181</v>
      </c>
      <c r="AD9">
        <v>98.06173002807823</v>
      </c>
      <c r="AE9">
        <v>98.054171509931109</v>
      </c>
      <c r="AF9">
        <v>98.022239186586503</v>
      </c>
      <c r="AI9" s="4" t="s">
        <v>56</v>
      </c>
      <c r="AJ9" s="5">
        <f t="shared" si="0"/>
        <v>97.953745769391105</v>
      </c>
    </row>
    <row r="10" spans="1:39" x14ac:dyDescent="0.3">
      <c r="A10" t="s">
        <v>126</v>
      </c>
      <c r="B10">
        <v>92.632499292822786</v>
      </c>
      <c r="C10">
        <v>92.266734449520726</v>
      </c>
      <c r="D10">
        <v>92.265001502654684</v>
      </c>
      <c r="E10">
        <v>92.649886467945308</v>
      </c>
      <c r="F10">
        <v>92.476144351217982</v>
      </c>
      <c r="G10">
        <v>92.385346442351675</v>
      </c>
      <c r="H10">
        <v>92.918306250245124</v>
      </c>
      <c r="I10">
        <v>91.178492752809774</v>
      </c>
      <c r="J10">
        <v>92.745041275188385</v>
      </c>
      <c r="K10">
        <v>92.584322998619896</v>
      </c>
      <c r="L10">
        <v>92.684121253133057</v>
      </c>
      <c r="M10">
        <v>92.758127596613178</v>
      </c>
      <c r="N10">
        <v>92.313074858073321</v>
      </c>
      <c r="O10">
        <v>90.940366467961553</v>
      </c>
      <c r="P10">
        <v>90.798770342580355</v>
      </c>
      <c r="Q10">
        <v>92.435051600236463</v>
      </c>
      <c r="R10">
        <v>92.121442125237195</v>
      </c>
      <c r="S10">
        <v>91.527065792952968</v>
      </c>
      <c r="T10">
        <v>91.749323003452062</v>
      </c>
      <c r="U10">
        <v>91.320880291063972</v>
      </c>
      <c r="V10">
        <v>92.173853921297706</v>
      </c>
      <c r="W10">
        <v>91.241089398491027</v>
      </c>
      <c r="X10">
        <v>92.175531430369588</v>
      </c>
      <c r="Y10">
        <v>91.408404835804618</v>
      </c>
      <c r="Z10">
        <v>91.831706519759805</v>
      </c>
      <c r="AA10">
        <v>91.16370210341195</v>
      </c>
      <c r="AB10">
        <v>91.50243968140272</v>
      </c>
      <c r="AC10">
        <v>92.016809522434542</v>
      </c>
      <c r="AD10">
        <v>91.2886838099177</v>
      </c>
      <c r="AE10">
        <v>92.050367441660569</v>
      </c>
      <c r="AF10">
        <v>92.424357306473624</v>
      </c>
      <c r="AI10" s="9" t="s">
        <v>131</v>
      </c>
      <c r="AJ10" s="5">
        <f t="shared" si="0"/>
        <v>92.000869196313033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1"/>
  <sheetViews>
    <sheetView topLeftCell="AI1" zoomScale="85" zoomScaleNormal="85" workbookViewId="0">
      <selection activeCell="AN5" sqref="AN5:AN8"/>
    </sheetView>
  </sheetViews>
  <sheetFormatPr defaultRowHeight="14.4" x14ac:dyDescent="0.3"/>
  <cols>
    <col min="1" max="1" width="33.21875" bestFit="1" customWidth="1"/>
    <col min="2" max="9" width="11.33203125" bestFit="1" customWidth="1"/>
    <col min="10" max="31" width="12.44140625" bestFit="1" customWidth="1"/>
    <col min="32" max="32" width="12.44140625" customWidth="1"/>
    <col min="33" max="34" width="11.77734375" customWidth="1"/>
    <col min="35" max="35" width="12.77734375" bestFit="1" customWidth="1"/>
    <col min="36" max="36" width="31.21875" bestFit="1" customWidth="1"/>
    <col min="37" max="48" width="11.77734375" bestFit="1" customWidth="1"/>
    <col min="49" max="49" width="11.77734375" customWidth="1"/>
    <col min="50" max="50" width="19.109375" customWidth="1"/>
  </cols>
  <sheetData>
    <row r="1" spans="1:5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  <c r="AI1" t="s">
        <v>103</v>
      </c>
      <c r="AK1" t="s">
        <v>102</v>
      </c>
    </row>
    <row r="2" spans="1:50" x14ac:dyDescent="0.3">
      <c r="A2" t="s">
        <v>30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G2" s="1"/>
      <c r="AI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x14ac:dyDescent="0.3">
      <c r="A3" t="s">
        <v>31</v>
      </c>
      <c r="B3">
        <v>2837</v>
      </c>
      <c r="C3">
        <v>2851</v>
      </c>
      <c r="D3">
        <v>2862</v>
      </c>
      <c r="E3">
        <v>2872</v>
      </c>
      <c r="F3">
        <v>2883</v>
      </c>
      <c r="G3">
        <v>2894</v>
      </c>
      <c r="H3">
        <v>2904</v>
      </c>
      <c r="I3">
        <v>2914</v>
      </c>
      <c r="J3">
        <v>2926</v>
      </c>
      <c r="K3">
        <v>2937</v>
      </c>
      <c r="L3">
        <v>2947</v>
      </c>
      <c r="M3">
        <v>2958</v>
      </c>
      <c r="N3">
        <v>2968</v>
      </c>
      <c r="O3">
        <v>2978</v>
      </c>
      <c r="P3">
        <v>2988</v>
      </c>
      <c r="Q3">
        <v>2999</v>
      </c>
      <c r="R3">
        <v>3010</v>
      </c>
      <c r="S3">
        <v>3020</v>
      </c>
      <c r="T3">
        <v>3031</v>
      </c>
      <c r="U3">
        <v>3041</v>
      </c>
      <c r="V3">
        <v>3050</v>
      </c>
      <c r="W3">
        <v>3060</v>
      </c>
      <c r="X3">
        <v>3071</v>
      </c>
      <c r="Y3">
        <v>3080</v>
      </c>
      <c r="Z3">
        <v>3089</v>
      </c>
      <c r="AA3">
        <v>3099</v>
      </c>
      <c r="AB3">
        <v>3108</v>
      </c>
      <c r="AC3">
        <v>3117</v>
      </c>
      <c r="AD3">
        <v>3126</v>
      </c>
      <c r="AE3">
        <v>3138</v>
      </c>
      <c r="AF3">
        <v>3147</v>
      </c>
      <c r="AK3" t="s">
        <v>111</v>
      </c>
      <c r="AL3" t="s">
        <v>112</v>
      </c>
      <c r="AT3" s="1"/>
      <c r="AU3" s="1"/>
      <c r="AV3" s="1"/>
      <c r="AW3" s="1"/>
      <c r="AX3" s="2"/>
    </row>
    <row r="4" spans="1:50" x14ac:dyDescent="0.3">
      <c r="A4" t="s">
        <v>50</v>
      </c>
      <c r="B4">
        <v>993921</v>
      </c>
      <c r="C4">
        <v>829670</v>
      </c>
      <c r="D4">
        <v>842905</v>
      </c>
      <c r="E4">
        <v>845969</v>
      </c>
      <c r="F4">
        <v>814126</v>
      </c>
      <c r="G4">
        <v>838145</v>
      </c>
      <c r="H4">
        <v>831979</v>
      </c>
      <c r="I4">
        <v>704328</v>
      </c>
      <c r="J4">
        <v>817822</v>
      </c>
      <c r="K4">
        <v>800204</v>
      </c>
      <c r="L4">
        <v>792028</v>
      </c>
      <c r="M4">
        <v>793752</v>
      </c>
      <c r="N4">
        <v>819873</v>
      </c>
      <c r="O4">
        <v>815597</v>
      </c>
      <c r="P4">
        <v>741537</v>
      </c>
      <c r="Q4">
        <v>815841</v>
      </c>
      <c r="R4">
        <v>782775</v>
      </c>
      <c r="S4">
        <v>734140</v>
      </c>
      <c r="T4">
        <v>763520</v>
      </c>
      <c r="U4">
        <v>791530</v>
      </c>
      <c r="V4">
        <v>793788</v>
      </c>
      <c r="W4">
        <v>730600</v>
      </c>
      <c r="X4">
        <v>818650</v>
      </c>
      <c r="Y4">
        <v>748942</v>
      </c>
      <c r="Z4">
        <v>816189</v>
      </c>
      <c r="AA4">
        <v>829825</v>
      </c>
      <c r="AB4">
        <v>907461</v>
      </c>
      <c r="AC4">
        <v>860389</v>
      </c>
      <c r="AD4">
        <v>772025</v>
      </c>
      <c r="AE4">
        <v>852178</v>
      </c>
      <c r="AF4">
        <v>846990</v>
      </c>
      <c r="AK4">
        <f>SUM(B4:AG4)</f>
        <v>25146699</v>
      </c>
      <c r="AL4">
        <f>AVERAGE(B4:AG4)</f>
        <v>811183.83870967745</v>
      </c>
      <c r="AN4" t="s">
        <v>110</v>
      </c>
      <c r="AT4" s="1"/>
      <c r="AU4" s="1"/>
      <c r="AV4" s="1"/>
      <c r="AW4" s="1"/>
    </row>
    <row r="5" spans="1:50" x14ac:dyDescent="0.3">
      <c r="A5" t="s">
        <v>51</v>
      </c>
      <c r="B5">
        <v>951507</v>
      </c>
      <c r="C5">
        <v>810604</v>
      </c>
      <c r="D5">
        <v>842072</v>
      </c>
      <c r="E5">
        <v>844511</v>
      </c>
      <c r="F5">
        <v>837322</v>
      </c>
      <c r="G5">
        <v>843931</v>
      </c>
      <c r="H5">
        <v>832599</v>
      </c>
      <c r="I5">
        <v>755330</v>
      </c>
      <c r="J5">
        <v>834520</v>
      </c>
      <c r="K5">
        <v>819984</v>
      </c>
      <c r="L5">
        <v>813183</v>
      </c>
      <c r="M5">
        <v>815828</v>
      </c>
      <c r="N5">
        <v>834253</v>
      </c>
      <c r="O5">
        <v>827878</v>
      </c>
      <c r="P5">
        <v>738150</v>
      </c>
      <c r="Q5">
        <v>815642</v>
      </c>
      <c r="R5">
        <v>802311</v>
      </c>
      <c r="S5">
        <v>651297</v>
      </c>
      <c r="T5">
        <v>759937</v>
      </c>
      <c r="U5">
        <v>801012</v>
      </c>
      <c r="V5">
        <v>798947</v>
      </c>
      <c r="W5">
        <v>725166</v>
      </c>
      <c r="X5">
        <v>823693</v>
      </c>
      <c r="Y5">
        <v>834225</v>
      </c>
      <c r="Z5">
        <v>832878</v>
      </c>
      <c r="AA5">
        <v>832649</v>
      </c>
      <c r="AB5">
        <v>927647</v>
      </c>
      <c r="AC5">
        <v>879027</v>
      </c>
      <c r="AD5">
        <v>778219</v>
      </c>
      <c r="AE5">
        <v>885274</v>
      </c>
      <c r="AF5">
        <v>853303</v>
      </c>
      <c r="AK5">
        <f t="shared" ref="AK5:AK11" si="0">SUM(B5:AG5)</f>
        <v>25402899</v>
      </c>
      <c r="AL5">
        <f t="shared" ref="AL5:AL11" si="1">AVERAGE(B5:AG5)</f>
        <v>819448.3548387097</v>
      </c>
      <c r="AM5" t="s">
        <v>104</v>
      </c>
      <c r="AN5">
        <f>AK6</f>
        <v>6623793</v>
      </c>
      <c r="AT5" s="1"/>
      <c r="AU5" s="1"/>
      <c r="AV5" s="1"/>
      <c r="AW5" s="1"/>
    </row>
    <row r="6" spans="1:50" x14ac:dyDescent="0.3">
      <c r="A6" t="s">
        <v>52</v>
      </c>
      <c r="B6">
        <v>4121</v>
      </c>
      <c r="C6">
        <v>3492</v>
      </c>
      <c r="D6">
        <v>3600</v>
      </c>
      <c r="E6">
        <v>3690</v>
      </c>
      <c r="F6">
        <v>3656</v>
      </c>
      <c r="G6">
        <v>3748</v>
      </c>
      <c r="H6">
        <v>3617</v>
      </c>
      <c r="I6">
        <v>2862</v>
      </c>
      <c r="J6">
        <v>3422</v>
      </c>
      <c r="K6">
        <v>3487</v>
      </c>
      <c r="L6">
        <v>3494</v>
      </c>
      <c r="M6">
        <v>3506</v>
      </c>
      <c r="N6">
        <v>3619</v>
      </c>
      <c r="O6">
        <v>3532</v>
      </c>
      <c r="P6">
        <v>3069</v>
      </c>
      <c r="Q6">
        <v>472022</v>
      </c>
      <c r="R6">
        <v>604733</v>
      </c>
      <c r="S6">
        <v>590671</v>
      </c>
      <c r="T6">
        <v>569475</v>
      </c>
      <c r="U6">
        <v>581333</v>
      </c>
      <c r="V6">
        <v>554192</v>
      </c>
      <c r="W6">
        <v>446911</v>
      </c>
      <c r="X6">
        <v>482408</v>
      </c>
      <c r="Y6">
        <v>275818</v>
      </c>
      <c r="Z6">
        <v>290805</v>
      </c>
      <c r="AA6">
        <v>289945</v>
      </c>
      <c r="AB6">
        <v>299508</v>
      </c>
      <c r="AC6">
        <v>279053</v>
      </c>
      <c r="AD6">
        <v>233950</v>
      </c>
      <c r="AE6">
        <v>294123</v>
      </c>
      <c r="AF6">
        <v>305931</v>
      </c>
      <c r="AK6">
        <f t="shared" si="0"/>
        <v>6623793</v>
      </c>
      <c r="AL6">
        <f t="shared" si="1"/>
        <v>213670.74193548388</v>
      </c>
      <c r="AM6" t="s">
        <v>105</v>
      </c>
      <c r="AN6">
        <f>SUM(AK5,AK8,AK10)</f>
        <v>59255368</v>
      </c>
      <c r="AT6" s="1"/>
      <c r="AU6" s="1"/>
      <c r="AV6" s="1"/>
      <c r="AW6" s="1"/>
    </row>
    <row r="7" spans="1:50" x14ac:dyDescent="0.3">
      <c r="A7" t="s">
        <v>53</v>
      </c>
      <c r="B7">
        <v>545790</v>
      </c>
      <c r="C7">
        <v>580475</v>
      </c>
      <c r="D7">
        <v>592473</v>
      </c>
      <c r="E7">
        <v>602968</v>
      </c>
      <c r="F7">
        <v>599977</v>
      </c>
      <c r="G7">
        <v>606715</v>
      </c>
      <c r="H7">
        <v>604893</v>
      </c>
      <c r="I7">
        <v>503949</v>
      </c>
      <c r="J7">
        <v>601915</v>
      </c>
      <c r="K7">
        <v>595932</v>
      </c>
      <c r="L7">
        <v>591951</v>
      </c>
      <c r="M7">
        <v>593457</v>
      </c>
      <c r="N7">
        <v>607644</v>
      </c>
      <c r="O7">
        <v>600231</v>
      </c>
      <c r="P7">
        <v>543539</v>
      </c>
      <c r="Q7">
        <v>607436</v>
      </c>
      <c r="R7">
        <v>594886</v>
      </c>
      <c r="S7">
        <v>552836</v>
      </c>
      <c r="T7">
        <v>589929</v>
      </c>
      <c r="U7">
        <v>594823</v>
      </c>
      <c r="V7">
        <v>590931</v>
      </c>
      <c r="W7">
        <v>535199</v>
      </c>
      <c r="X7">
        <v>610430</v>
      </c>
      <c r="Y7">
        <v>607368</v>
      </c>
      <c r="Z7">
        <v>599157</v>
      </c>
      <c r="AA7">
        <v>606256</v>
      </c>
      <c r="AB7">
        <v>713415</v>
      </c>
      <c r="AC7">
        <v>676731</v>
      </c>
      <c r="AD7">
        <v>613218</v>
      </c>
      <c r="AE7">
        <v>667734</v>
      </c>
      <c r="AF7">
        <v>596642</v>
      </c>
      <c r="AK7">
        <f t="shared" si="0"/>
        <v>18528900</v>
      </c>
      <c r="AL7">
        <f t="shared" si="1"/>
        <v>597706.45161290327</v>
      </c>
      <c r="AM7" t="s">
        <v>106</v>
      </c>
      <c r="AN7">
        <f>SUM(AK4,AK7,AK9)</f>
        <v>62524225</v>
      </c>
      <c r="AT7" s="1"/>
      <c r="AU7" s="1"/>
      <c r="AV7" s="1"/>
      <c r="AW7" s="1"/>
    </row>
    <row r="8" spans="1:50" x14ac:dyDescent="0.3">
      <c r="A8" t="s">
        <v>54</v>
      </c>
      <c r="B8">
        <v>521816</v>
      </c>
      <c r="C8">
        <v>602236</v>
      </c>
      <c r="D8">
        <v>599245</v>
      </c>
      <c r="E8">
        <v>610948</v>
      </c>
      <c r="F8">
        <v>622564</v>
      </c>
      <c r="G8">
        <v>636505</v>
      </c>
      <c r="H8">
        <v>646279</v>
      </c>
      <c r="I8">
        <v>571643</v>
      </c>
      <c r="J8">
        <v>640277</v>
      </c>
      <c r="K8">
        <v>604105</v>
      </c>
      <c r="L8">
        <v>597541</v>
      </c>
      <c r="M8">
        <v>592978</v>
      </c>
      <c r="N8">
        <v>605887</v>
      </c>
      <c r="O8">
        <v>620707</v>
      </c>
      <c r="P8">
        <v>608958</v>
      </c>
      <c r="Q8">
        <v>618737</v>
      </c>
      <c r="R8">
        <v>603886</v>
      </c>
      <c r="S8">
        <v>541824</v>
      </c>
      <c r="T8">
        <v>621480</v>
      </c>
      <c r="U8">
        <v>629252</v>
      </c>
      <c r="V8">
        <v>625523</v>
      </c>
      <c r="W8">
        <v>597092</v>
      </c>
      <c r="X8">
        <v>644540</v>
      </c>
      <c r="Y8">
        <v>636220</v>
      </c>
      <c r="Z8">
        <v>622865</v>
      </c>
      <c r="AA8">
        <v>620340</v>
      </c>
      <c r="AB8">
        <v>626669</v>
      </c>
      <c r="AC8">
        <v>603349</v>
      </c>
      <c r="AD8">
        <v>575812</v>
      </c>
      <c r="AE8">
        <v>605136</v>
      </c>
      <c r="AF8">
        <v>537988</v>
      </c>
      <c r="AK8">
        <f t="shared" si="0"/>
        <v>18792402</v>
      </c>
      <c r="AL8">
        <f t="shared" si="1"/>
        <v>606206.51612903224</v>
      </c>
      <c r="AN8">
        <f>AK11</f>
        <v>9376250</v>
      </c>
      <c r="AT8" s="1"/>
      <c r="AU8" s="1"/>
      <c r="AV8" s="1"/>
      <c r="AW8" s="1"/>
    </row>
    <row r="9" spans="1:50" x14ac:dyDescent="0.3">
      <c r="A9" t="s">
        <v>55</v>
      </c>
      <c r="B9">
        <v>728686</v>
      </c>
      <c r="C9">
        <v>600508</v>
      </c>
      <c r="D9">
        <v>615044</v>
      </c>
      <c r="E9">
        <v>621860</v>
      </c>
      <c r="F9">
        <v>621838</v>
      </c>
      <c r="G9">
        <v>627159</v>
      </c>
      <c r="H9">
        <v>618547</v>
      </c>
      <c r="I9">
        <v>563898</v>
      </c>
      <c r="J9">
        <v>603124</v>
      </c>
      <c r="K9">
        <v>610076</v>
      </c>
      <c r="L9">
        <v>614325</v>
      </c>
      <c r="M9">
        <v>611282</v>
      </c>
      <c r="N9">
        <v>626798</v>
      </c>
      <c r="O9">
        <v>628224</v>
      </c>
      <c r="P9">
        <v>576470</v>
      </c>
      <c r="Q9">
        <v>612666</v>
      </c>
      <c r="R9">
        <v>614913</v>
      </c>
      <c r="S9">
        <v>562495</v>
      </c>
      <c r="T9">
        <v>611339</v>
      </c>
      <c r="U9">
        <v>615770</v>
      </c>
      <c r="V9">
        <v>613558</v>
      </c>
      <c r="W9">
        <v>561934</v>
      </c>
      <c r="X9">
        <v>619553</v>
      </c>
      <c r="Y9">
        <v>626994</v>
      </c>
      <c r="Z9">
        <v>623369</v>
      </c>
      <c r="AA9">
        <v>624802</v>
      </c>
      <c r="AB9">
        <v>600400</v>
      </c>
      <c r="AC9">
        <v>590064</v>
      </c>
      <c r="AD9">
        <v>538179</v>
      </c>
      <c r="AE9">
        <v>579605</v>
      </c>
      <c r="AF9">
        <v>585146</v>
      </c>
      <c r="AK9">
        <f t="shared" si="0"/>
        <v>18848626</v>
      </c>
      <c r="AL9">
        <f t="shared" si="1"/>
        <v>608020.19354838715</v>
      </c>
      <c r="AT9" s="1"/>
      <c r="AU9" s="1"/>
      <c r="AV9" s="1"/>
      <c r="AW9" s="1"/>
    </row>
    <row r="10" spans="1:50" x14ac:dyDescent="0.3">
      <c r="A10" t="s">
        <v>56</v>
      </c>
      <c r="B10">
        <v>621273</v>
      </c>
      <c r="C10">
        <v>467117</v>
      </c>
      <c r="D10">
        <v>496812</v>
      </c>
      <c r="E10">
        <v>491851</v>
      </c>
      <c r="F10">
        <v>502429</v>
      </c>
      <c r="G10">
        <v>503761</v>
      </c>
      <c r="H10">
        <v>499358</v>
      </c>
      <c r="I10">
        <v>440512</v>
      </c>
      <c r="J10">
        <v>473580</v>
      </c>
      <c r="K10">
        <v>508907</v>
      </c>
      <c r="L10">
        <v>498654</v>
      </c>
      <c r="M10">
        <v>488576</v>
      </c>
      <c r="N10">
        <v>489355</v>
      </c>
      <c r="O10">
        <v>485945</v>
      </c>
      <c r="P10">
        <v>427553</v>
      </c>
      <c r="Q10">
        <v>468070</v>
      </c>
      <c r="R10">
        <v>495154</v>
      </c>
      <c r="S10">
        <v>475776</v>
      </c>
      <c r="T10">
        <v>492241</v>
      </c>
      <c r="U10">
        <v>488701</v>
      </c>
      <c r="V10">
        <v>488556</v>
      </c>
      <c r="W10">
        <v>428632</v>
      </c>
      <c r="X10">
        <v>471841</v>
      </c>
      <c r="Y10">
        <v>503422</v>
      </c>
      <c r="Z10">
        <v>496362</v>
      </c>
      <c r="AA10">
        <v>505173</v>
      </c>
      <c r="AB10">
        <v>502883</v>
      </c>
      <c r="AC10">
        <v>484151</v>
      </c>
      <c r="AD10">
        <v>418027</v>
      </c>
      <c r="AE10">
        <v>454521</v>
      </c>
      <c r="AF10">
        <v>490874</v>
      </c>
      <c r="AK10">
        <f t="shared" si="0"/>
        <v>15060067</v>
      </c>
      <c r="AL10">
        <f t="shared" si="1"/>
        <v>485808.61290322582</v>
      </c>
      <c r="AT10" s="1"/>
      <c r="AU10" s="1"/>
      <c r="AV10" s="1"/>
      <c r="AW10" s="1"/>
    </row>
    <row r="11" spans="1:50" x14ac:dyDescent="0.3">
      <c r="A11" t="s">
        <v>120</v>
      </c>
      <c r="B11">
        <v>373521</v>
      </c>
      <c r="C11">
        <v>327070</v>
      </c>
      <c r="D11">
        <v>331439</v>
      </c>
      <c r="E11">
        <v>322781</v>
      </c>
      <c r="F11">
        <v>319334</v>
      </c>
      <c r="G11">
        <v>326407</v>
      </c>
      <c r="H11">
        <v>331501</v>
      </c>
      <c r="I11">
        <v>311530</v>
      </c>
      <c r="J11">
        <v>328210</v>
      </c>
      <c r="K11">
        <v>324968</v>
      </c>
      <c r="L11">
        <v>321499</v>
      </c>
      <c r="M11">
        <v>321074</v>
      </c>
      <c r="N11">
        <v>320178</v>
      </c>
      <c r="O11">
        <v>309951</v>
      </c>
      <c r="P11">
        <v>298109</v>
      </c>
      <c r="Q11">
        <v>292152</v>
      </c>
      <c r="R11">
        <v>279854</v>
      </c>
      <c r="S11">
        <v>289933</v>
      </c>
      <c r="T11">
        <v>289999</v>
      </c>
      <c r="U11">
        <v>287093</v>
      </c>
      <c r="V11">
        <v>285893</v>
      </c>
      <c r="W11">
        <v>278003</v>
      </c>
      <c r="X11">
        <v>280231</v>
      </c>
      <c r="Y11">
        <v>271994</v>
      </c>
      <c r="Z11">
        <v>287266</v>
      </c>
      <c r="AA11">
        <v>291151</v>
      </c>
      <c r="AB11">
        <v>292430</v>
      </c>
      <c r="AC11">
        <v>274947</v>
      </c>
      <c r="AD11">
        <v>271133</v>
      </c>
      <c r="AE11">
        <v>272927</v>
      </c>
      <c r="AF11">
        <v>263672</v>
      </c>
      <c r="AK11">
        <f t="shared" si="0"/>
        <v>9376250</v>
      </c>
      <c r="AL11">
        <f t="shared" si="1"/>
        <v>302459.67741935485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3463-15E4-4964-9920-19E692149F7F}">
  <dimension ref="A1:AI7"/>
  <sheetViews>
    <sheetView zoomScale="85" zoomScaleNormal="110" workbookViewId="0">
      <selection activeCell="B4" sqref="B4:AF7"/>
    </sheetView>
  </sheetViews>
  <sheetFormatPr defaultRowHeight="14.4" x14ac:dyDescent="0.3"/>
  <cols>
    <col min="1" max="1" width="27.5546875" bestFit="1" customWidth="1"/>
    <col min="2" max="9" width="11.33203125" bestFit="1" customWidth="1"/>
    <col min="10" max="31" width="12.44140625" bestFit="1" customWidth="1"/>
    <col min="32" max="32" width="12.44140625" customWidth="1"/>
    <col min="33" max="35" width="11.77734375" customWidth="1"/>
    <col min="36" max="36" width="11.77734375" bestFit="1" customWidth="1"/>
    <col min="37" max="37" width="14.44140625" customWidth="1"/>
    <col min="38" max="38" width="18.21875" customWidth="1"/>
    <col min="39" max="39" width="23" bestFit="1" customWidth="1"/>
    <col min="40" max="40" width="29.44140625" bestFit="1" customWidth="1"/>
  </cols>
  <sheetData>
    <row r="1" spans="1:3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</row>
    <row r="2" spans="1:35" x14ac:dyDescent="0.3">
      <c r="A2" t="s">
        <v>30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</row>
    <row r="3" spans="1:35" x14ac:dyDescent="0.3">
      <c r="A3" t="s">
        <v>31</v>
      </c>
      <c r="B3">
        <v>2837</v>
      </c>
      <c r="C3">
        <v>2851</v>
      </c>
      <c r="D3">
        <v>2862</v>
      </c>
      <c r="E3">
        <v>2872</v>
      </c>
      <c r="F3">
        <v>2883</v>
      </c>
      <c r="G3">
        <v>2894</v>
      </c>
      <c r="H3">
        <v>2904</v>
      </c>
      <c r="I3">
        <v>2914</v>
      </c>
      <c r="J3">
        <v>2926</v>
      </c>
      <c r="K3">
        <v>2937</v>
      </c>
      <c r="L3">
        <v>2947</v>
      </c>
      <c r="M3">
        <v>2958</v>
      </c>
      <c r="N3">
        <v>2968</v>
      </c>
      <c r="O3">
        <v>2978</v>
      </c>
      <c r="P3">
        <v>2988</v>
      </c>
      <c r="Q3">
        <v>2999</v>
      </c>
      <c r="R3">
        <v>3010</v>
      </c>
      <c r="S3">
        <v>3020</v>
      </c>
      <c r="T3">
        <v>3031</v>
      </c>
      <c r="U3">
        <v>3041</v>
      </c>
      <c r="V3">
        <v>3050</v>
      </c>
      <c r="W3">
        <v>3060</v>
      </c>
      <c r="X3">
        <v>3071</v>
      </c>
      <c r="Y3">
        <v>3080</v>
      </c>
      <c r="Z3">
        <v>3089</v>
      </c>
      <c r="AA3">
        <v>3099</v>
      </c>
      <c r="AB3">
        <v>3108</v>
      </c>
      <c r="AC3">
        <v>3117</v>
      </c>
      <c r="AD3">
        <v>3126</v>
      </c>
      <c r="AE3">
        <v>3138</v>
      </c>
      <c r="AF3">
        <v>3147</v>
      </c>
      <c r="AI3" t="s">
        <v>116</v>
      </c>
    </row>
    <row r="4" spans="1:35" x14ac:dyDescent="0.3">
      <c r="A4" t="s">
        <v>98</v>
      </c>
      <c r="B4">
        <v>10637</v>
      </c>
      <c r="C4">
        <v>8402</v>
      </c>
      <c r="D4">
        <v>8816</v>
      </c>
      <c r="E4">
        <v>8793</v>
      </c>
      <c r="F4">
        <v>8679</v>
      </c>
      <c r="G4">
        <v>8841</v>
      </c>
      <c r="H4">
        <v>8765</v>
      </c>
      <c r="I4">
        <v>7878</v>
      </c>
      <c r="J4">
        <v>8314</v>
      </c>
      <c r="K4">
        <v>8442</v>
      </c>
      <c r="L4">
        <v>8184</v>
      </c>
      <c r="M4">
        <v>8449</v>
      </c>
      <c r="N4">
        <v>8526</v>
      </c>
      <c r="O4">
        <v>8590</v>
      </c>
      <c r="P4">
        <v>7490</v>
      </c>
      <c r="Q4">
        <v>1054563</v>
      </c>
      <c r="R4">
        <v>1341466</v>
      </c>
      <c r="S4">
        <v>1307662</v>
      </c>
      <c r="T4">
        <v>1277710</v>
      </c>
      <c r="U4">
        <v>1313154</v>
      </c>
      <c r="V4">
        <v>1258669</v>
      </c>
      <c r="W4">
        <v>1046876</v>
      </c>
      <c r="X4">
        <v>1089448</v>
      </c>
      <c r="Y4">
        <v>706502</v>
      </c>
      <c r="Z4">
        <v>704469</v>
      </c>
      <c r="AA4">
        <v>706837</v>
      </c>
      <c r="AB4">
        <v>738796</v>
      </c>
      <c r="AC4">
        <v>694508</v>
      </c>
      <c r="AD4">
        <v>594536</v>
      </c>
      <c r="AE4">
        <v>720360</v>
      </c>
      <c r="AF4">
        <v>759133</v>
      </c>
      <c r="AI4">
        <f>SUM(B4:AE4)</f>
        <v>14684362</v>
      </c>
    </row>
    <row r="5" spans="1:35" x14ac:dyDescent="0.3">
      <c r="A5" t="s">
        <v>97</v>
      </c>
      <c r="B5">
        <v>5492568</v>
      </c>
      <c r="C5">
        <v>4653260</v>
      </c>
      <c r="D5">
        <v>5015188</v>
      </c>
      <c r="E5">
        <v>5502515</v>
      </c>
      <c r="F5">
        <v>5696527</v>
      </c>
      <c r="G5">
        <v>5748809</v>
      </c>
      <c r="H5">
        <v>5690827</v>
      </c>
      <c r="I5">
        <v>5150158</v>
      </c>
      <c r="J5">
        <v>5638108</v>
      </c>
      <c r="K5">
        <v>5732387</v>
      </c>
      <c r="L5">
        <v>5786411</v>
      </c>
      <c r="M5">
        <v>5698381</v>
      </c>
      <c r="N5">
        <v>5638425</v>
      </c>
      <c r="O5">
        <v>5609963</v>
      </c>
      <c r="P5">
        <v>5206679</v>
      </c>
      <c r="Q5">
        <v>5610065</v>
      </c>
      <c r="R5">
        <v>5652557</v>
      </c>
      <c r="S5">
        <v>6195066</v>
      </c>
      <c r="T5">
        <v>5518071</v>
      </c>
      <c r="U5">
        <v>5441573</v>
      </c>
      <c r="V5">
        <v>5367140</v>
      </c>
      <c r="W5">
        <v>4901266</v>
      </c>
      <c r="X5">
        <v>5389915</v>
      </c>
      <c r="Y5">
        <v>5380577</v>
      </c>
      <c r="Z5">
        <v>5347442</v>
      </c>
      <c r="AA5">
        <v>5379526</v>
      </c>
      <c r="AB5">
        <v>5433082</v>
      </c>
      <c r="AC5">
        <v>5279846</v>
      </c>
      <c r="AD5">
        <v>4813807</v>
      </c>
      <c r="AE5">
        <v>5234398</v>
      </c>
      <c r="AF5">
        <v>5199099</v>
      </c>
      <c r="AI5">
        <f t="shared" ref="AI5" si="0">SUM(B5:AE5)</f>
        <v>163204537</v>
      </c>
    </row>
    <row r="6" spans="1:35" x14ac:dyDescent="0.3">
      <c r="A6" t="s">
        <v>96</v>
      </c>
      <c r="B6">
        <v>6181706</v>
      </c>
      <c r="C6">
        <v>5035464</v>
      </c>
      <c r="D6">
        <v>5040428</v>
      </c>
      <c r="E6">
        <v>5066227</v>
      </c>
      <c r="F6">
        <v>5026278</v>
      </c>
      <c r="G6">
        <v>5059152</v>
      </c>
      <c r="H6">
        <v>5073592</v>
      </c>
      <c r="I6">
        <v>4731507</v>
      </c>
      <c r="J6">
        <v>4982909</v>
      </c>
      <c r="K6">
        <v>4952900</v>
      </c>
      <c r="L6">
        <v>4898225</v>
      </c>
      <c r="M6">
        <v>4938988</v>
      </c>
      <c r="N6">
        <v>5019870</v>
      </c>
      <c r="O6">
        <v>4985281</v>
      </c>
      <c r="P6">
        <v>4668399</v>
      </c>
      <c r="Q6">
        <v>4934863</v>
      </c>
      <c r="R6">
        <v>4889722</v>
      </c>
      <c r="S6">
        <v>4519224</v>
      </c>
      <c r="T6">
        <v>4780602</v>
      </c>
      <c r="U6">
        <v>4911043</v>
      </c>
      <c r="V6">
        <v>4898652</v>
      </c>
      <c r="W6">
        <v>4614185</v>
      </c>
      <c r="X6">
        <v>4974648</v>
      </c>
      <c r="Y6">
        <v>4997682</v>
      </c>
      <c r="Z6">
        <v>4929415</v>
      </c>
      <c r="AA6">
        <v>4954886</v>
      </c>
      <c r="AB6">
        <v>5406722</v>
      </c>
      <c r="AC6">
        <v>5256577</v>
      </c>
      <c r="AD6">
        <v>4867757</v>
      </c>
      <c r="AE6">
        <v>5164913</v>
      </c>
      <c r="AF6">
        <v>4948942</v>
      </c>
      <c r="AI6">
        <f>SUM(B7:AE7)</f>
        <v>24502948</v>
      </c>
    </row>
    <row r="7" spans="1:35" x14ac:dyDescent="0.3">
      <c r="A7" t="s">
        <v>118</v>
      </c>
      <c r="B7">
        <v>1042189</v>
      </c>
      <c r="C7">
        <v>889986</v>
      </c>
      <c r="D7">
        <v>881720</v>
      </c>
      <c r="E7">
        <v>848530</v>
      </c>
      <c r="F7">
        <v>851331</v>
      </c>
      <c r="G7">
        <v>851349</v>
      </c>
      <c r="H7">
        <v>876524</v>
      </c>
      <c r="I7">
        <v>910906</v>
      </c>
      <c r="J7">
        <v>863711</v>
      </c>
      <c r="K7">
        <v>853383</v>
      </c>
      <c r="L7">
        <v>844939</v>
      </c>
      <c r="M7">
        <v>848954</v>
      </c>
      <c r="N7">
        <v>843018</v>
      </c>
      <c r="O7">
        <v>833202</v>
      </c>
      <c r="P7">
        <v>831083</v>
      </c>
      <c r="Q7">
        <v>775145</v>
      </c>
      <c r="R7">
        <v>749275</v>
      </c>
      <c r="S7">
        <v>776885</v>
      </c>
      <c r="T7">
        <v>770865</v>
      </c>
      <c r="U7">
        <v>763951</v>
      </c>
      <c r="V7">
        <v>767292</v>
      </c>
      <c r="W7">
        <v>772446</v>
      </c>
      <c r="X7">
        <v>737255</v>
      </c>
      <c r="Y7">
        <v>824724</v>
      </c>
      <c r="Z7">
        <v>757957</v>
      </c>
      <c r="AA7">
        <v>756629</v>
      </c>
      <c r="AB7">
        <v>763724</v>
      </c>
      <c r="AC7">
        <v>743301</v>
      </c>
      <c r="AD7">
        <v>750645</v>
      </c>
      <c r="AE7">
        <v>722029</v>
      </c>
      <c r="AF7">
        <v>695522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"/>
  <sheetViews>
    <sheetView topLeftCell="AE1" zoomScale="73" zoomScaleNormal="85" workbookViewId="0">
      <selection activeCell="AM3" sqref="AM3:AM6"/>
    </sheetView>
  </sheetViews>
  <sheetFormatPr defaultRowHeight="14.4" x14ac:dyDescent="0.3"/>
  <cols>
    <col min="1" max="1" width="16.6640625" bestFit="1" customWidth="1"/>
    <col min="2" max="9" width="11.5546875" bestFit="1" customWidth="1"/>
    <col min="10" max="32" width="12.5546875" bestFit="1" customWidth="1"/>
    <col min="33" max="33" width="12.44140625" customWidth="1"/>
    <col min="34" max="34" width="12.44140625" bestFit="1" customWidth="1"/>
    <col min="35" max="37" width="11.77734375" customWidth="1"/>
    <col min="38" max="40" width="11.77734375" bestFit="1" customWidth="1"/>
    <col min="42" max="42" width="18.109375" customWidth="1"/>
  </cols>
  <sheetData>
    <row r="1" spans="1:4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</row>
    <row r="2" spans="1:42" x14ac:dyDescent="0.3">
      <c r="A2" t="s">
        <v>58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G2" s="1"/>
      <c r="AH2" s="1"/>
      <c r="AI2" s="1"/>
      <c r="AL2" s="1"/>
      <c r="AM2" s="1" t="s">
        <v>113</v>
      </c>
      <c r="AN2" s="1" t="s">
        <v>114</v>
      </c>
      <c r="AP2" s="2"/>
    </row>
    <row r="3" spans="1:42" x14ac:dyDescent="0.3">
      <c r="A3" t="s">
        <v>59</v>
      </c>
      <c r="B3">
        <v>10637</v>
      </c>
      <c r="C3">
        <v>8402</v>
      </c>
      <c r="D3">
        <v>8816</v>
      </c>
      <c r="E3">
        <v>8793</v>
      </c>
      <c r="F3">
        <v>8679</v>
      </c>
      <c r="G3">
        <v>8842</v>
      </c>
      <c r="H3">
        <v>8765</v>
      </c>
      <c r="I3">
        <v>7878</v>
      </c>
      <c r="J3">
        <v>8314</v>
      </c>
      <c r="K3">
        <v>8442</v>
      </c>
      <c r="L3">
        <v>8184</v>
      </c>
      <c r="M3">
        <v>8449</v>
      </c>
      <c r="N3">
        <v>8526</v>
      </c>
      <c r="O3">
        <v>8590</v>
      </c>
      <c r="P3">
        <v>7490</v>
      </c>
      <c r="Q3">
        <v>1054564</v>
      </c>
      <c r="R3">
        <v>1341466</v>
      </c>
      <c r="S3">
        <v>1307662</v>
      </c>
      <c r="T3">
        <v>1277710</v>
      </c>
      <c r="U3">
        <v>1313154</v>
      </c>
      <c r="V3">
        <v>1258670</v>
      </c>
      <c r="W3">
        <v>1046877</v>
      </c>
      <c r="X3">
        <v>1089448</v>
      </c>
      <c r="Y3">
        <v>706502</v>
      </c>
      <c r="Z3">
        <v>704470</v>
      </c>
      <c r="AA3">
        <v>706837</v>
      </c>
      <c r="AB3">
        <v>1313154</v>
      </c>
      <c r="AC3">
        <v>1258670</v>
      </c>
      <c r="AD3">
        <v>594536</v>
      </c>
      <c r="AE3">
        <v>724524</v>
      </c>
      <c r="AF3">
        <v>759133</v>
      </c>
      <c r="AJ3">
        <f>SUM(B3:AH3)</f>
        <v>16586184</v>
      </c>
      <c r="AL3" t="s">
        <v>104</v>
      </c>
      <c r="AM3">
        <f>SUM(B3:AH3)</f>
        <v>16586184</v>
      </c>
      <c r="AN3">
        <f>AVERAGE(B3:AH3)</f>
        <v>535038.19354838715</v>
      </c>
    </row>
    <row r="4" spans="1:42" x14ac:dyDescent="0.3">
      <c r="A4" t="s">
        <v>60</v>
      </c>
      <c r="B4">
        <v>5492582</v>
      </c>
      <c r="C4">
        <v>4653280</v>
      </c>
      <c r="D4">
        <v>5015210</v>
      </c>
      <c r="E4">
        <v>5502531</v>
      </c>
      <c r="F4">
        <v>5696550</v>
      </c>
      <c r="G4">
        <v>5748834</v>
      </c>
      <c r="H4">
        <v>5690843</v>
      </c>
      <c r="I4">
        <v>5150183</v>
      </c>
      <c r="J4">
        <v>5638135</v>
      </c>
      <c r="K4">
        <v>5732404</v>
      </c>
      <c r="L4">
        <v>5786434</v>
      </c>
      <c r="M4">
        <v>5698407</v>
      </c>
      <c r="N4">
        <v>5638446</v>
      </c>
      <c r="O4">
        <v>5609988</v>
      </c>
      <c r="P4">
        <v>5206702</v>
      </c>
      <c r="Q4">
        <v>5610083</v>
      </c>
      <c r="R4">
        <v>5652522</v>
      </c>
      <c r="S4">
        <v>6195083</v>
      </c>
      <c r="T4">
        <v>5523949</v>
      </c>
      <c r="U4">
        <v>5441600</v>
      </c>
      <c r="V4">
        <v>5367160</v>
      </c>
      <c r="W4">
        <v>4901280</v>
      </c>
      <c r="X4">
        <v>5389937</v>
      </c>
      <c r="Y4">
        <v>5380599</v>
      </c>
      <c r="Z4">
        <v>5347465</v>
      </c>
      <c r="AA4">
        <v>5379550</v>
      </c>
      <c r="AB4">
        <v>5433112</v>
      </c>
      <c r="AC4">
        <v>5279866</v>
      </c>
      <c r="AD4">
        <v>4813825</v>
      </c>
      <c r="AE4">
        <v>5234419</v>
      </c>
      <c r="AF4">
        <v>5199116</v>
      </c>
      <c r="AJ4">
        <f>SUM(B4:AH4)</f>
        <v>168410095</v>
      </c>
      <c r="AL4" t="s">
        <v>105</v>
      </c>
      <c r="AM4">
        <f>SUM(B4:AH4)</f>
        <v>168410095</v>
      </c>
      <c r="AN4">
        <f t="shared" ref="AN4:AN6" si="0">AVERAGE(B4:AH4)</f>
        <v>5432583.7096774196</v>
      </c>
    </row>
    <row r="5" spans="1:42" x14ac:dyDescent="0.3">
      <c r="A5" t="s">
        <v>61</v>
      </c>
      <c r="B5">
        <v>6181719</v>
      </c>
      <c r="C5">
        <v>5035479</v>
      </c>
      <c r="D5">
        <v>5040443</v>
      </c>
      <c r="E5">
        <v>5066247</v>
      </c>
      <c r="F5">
        <v>5026293</v>
      </c>
      <c r="G5">
        <v>5059180</v>
      </c>
      <c r="H5">
        <v>5073615</v>
      </c>
      <c r="I5">
        <v>4731520</v>
      </c>
      <c r="J5">
        <v>4982923</v>
      </c>
      <c r="K5">
        <v>4952916</v>
      </c>
      <c r="L5">
        <v>4898238</v>
      </c>
      <c r="M5">
        <v>4938994</v>
      </c>
      <c r="N5">
        <v>5019889</v>
      </c>
      <c r="O5">
        <v>4985298</v>
      </c>
      <c r="P5">
        <v>4668418</v>
      </c>
      <c r="Q5">
        <v>4934881</v>
      </c>
      <c r="R5">
        <v>4889736</v>
      </c>
      <c r="S5">
        <v>4519233</v>
      </c>
      <c r="T5">
        <v>4780616</v>
      </c>
      <c r="U5">
        <v>4911060</v>
      </c>
      <c r="V5">
        <v>4898678</v>
      </c>
      <c r="W5">
        <v>4614201</v>
      </c>
      <c r="X5">
        <v>4974670</v>
      </c>
      <c r="Y5">
        <v>4997703</v>
      </c>
      <c r="Z5">
        <v>4929440</v>
      </c>
      <c r="AA5">
        <v>4954906</v>
      </c>
      <c r="AB5">
        <v>5256750</v>
      </c>
      <c r="AC5">
        <v>5256606</v>
      </c>
      <c r="AD5">
        <v>4867786</v>
      </c>
      <c r="AE5">
        <v>5164932</v>
      </c>
      <c r="AF5">
        <v>4948957</v>
      </c>
      <c r="AJ5">
        <f t="shared" ref="AJ5" si="1">SUM(B5:AH5)</f>
        <v>154561327</v>
      </c>
      <c r="AL5" t="s">
        <v>106</v>
      </c>
      <c r="AM5">
        <f t="shared" ref="AM5:AM6" si="2">SUM(B5:AH5)</f>
        <v>154561327</v>
      </c>
      <c r="AN5">
        <f t="shared" si="0"/>
        <v>4985849.2580645159</v>
      </c>
    </row>
    <row r="6" spans="1:42" x14ac:dyDescent="0.3">
      <c r="A6" t="s">
        <v>122</v>
      </c>
      <c r="B6">
        <v>1042197</v>
      </c>
      <c r="C6">
        <v>889996</v>
      </c>
      <c r="D6">
        <v>881729</v>
      </c>
      <c r="E6">
        <v>848535</v>
      </c>
      <c r="F6">
        <v>849339</v>
      </c>
      <c r="G6">
        <v>851353</v>
      </c>
      <c r="H6">
        <v>876529</v>
      </c>
      <c r="I6">
        <v>910909</v>
      </c>
      <c r="J6">
        <v>863722</v>
      </c>
      <c r="K6">
        <v>853394</v>
      </c>
      <c r="L6">
        <v>844947</v>
      </c>
      <c r="M6">
        <v>848963</v>
      </c>
      <c r="N6">
        <v>843025</v>
      </c>
      <c r="O6">
        <v>833209</v>
      </c>
      <c r="P6">
        <v>830987</v>
      </c>
      <c r="Q6">
        <v>775357</v>
      </c>
      <c r="R6">
        <v>749278</v>
      </c>
      <c r="S6">
        <v>776890</v>
      </c>
      <c r="T6">
        <v>770869</v>
      </c>
      <c r="U6">
        <v>763960</v>
      </c>
      <c r="V6">
        <v>767304</v>
      </c>
      <c r="W6">
        <v>772454</v>
      </c>
      <c r="X6">
        <v>737261</v>
      </c>
      <c r="Y6">
        <v>824730</v>
      </c>
      <c r="Z6">
        <v>757964</v>
      </c>
      <c r="AA6">
        <v>756634</v>
      </c>
      <c r="AB6">
        <v>763960</v>
      </c>
      <c r="AC6">
        <v>767304</v>
      </c>
      <c r="AD6">
        <v>750652</v>
      </c>
      <c r="AE6">
        <v>722036</v>
      </c>
      <c r="AF6">
        <v>695533</v>
      </c>
      <c r="AM6">
        <f t="shared" si="2"/>
        <v>25221020</v>
      </c>
      <c r="AN6">
        <f t="shared" si="0"/>
        <v>813581.29032258061</v>
      </c>
    </row>
    <row r="7" spans="1:42" x14ac:dyDescent="0.3">
      <c r="AH7" s="3"/>
      <c r="AJ7">
        <f>SUM(B7:AH7)</f>
        <v>0</v>
      </c>
    </row>
    <row r="8" spans="1:42" x14ac:dyDescent="0.3">
      <c r="A8" t="s">
        <v>115</v>
      </c>
      <c r="B8" s="13">
        <v>10637</v>
      </c>
      <c r="C8" s="13">
        <v>8402</v>
      </c>
      <c r="D8" s="13">
        <v>8816</v>
      </c>
      <c r="E8" s="13">
        <v>8793</v>
      </c>
      <c r="F8" s="13">
        <v>8679</v>
      </c>
      <c r="G8" s="13">
        <v>8841</v>
      </c>
      <c r="H8" s="13">
        <v>8765</v>
      </c>
      <c r="I8" s="13">
        <v>7878</v>
      </c>
      <c r="J8" s="13">
        <v>8314</v>
      </c>
      <c r="K8" s="13">
        <v>8442</v>
      </c>
      <c r="L8" s="13">
        <v>8184</v>
      </c>
      <c r="M8" s="13">
        <v>8449</v>
      </c>
      <c r="N8" s="13">
        <v>8526</v>
      </c>
      <c r="O8" s="13">
        <v>8590</v>
      </c>
      <c r="P8" s="13">
        <v>7490</v>
      </c>
      <c r="Q8" s="13">
        <v>1054563</v>
      </c>
      <c r="R8" s="13">
        <v>1341466</v>
      </c>
      <c r="S8" s="13">
        <v>1307662</v>
      </c>
      <c r="T8" s="13">
        <v>1277710</v>
      </c>
      <c r="U8" s="13">
        <v>1313154</v>
      </c>
      <c r="V8" s="13">
        <v>1258669</v>
      </c>
      <c r="W8" s="13">
        <v>1046876</v>
      </c>
      <c r="X8" s="13">
        <v>1089448</v>
      </c>
      <c r="Y8" s="13">
        <v>706502</v>
      </c>
      <c r="Z8" s="13">
        <v>704469</v>
      </c>
      <c r="AA8" s="13">
        <v>706837</v>
      </c>
      <c r="AB8" s="13">
        <v>738796</v>
      </c>
      <c r="AC8" s="13">
        <v>694508</v>
      </c>
      <c r="AD8" s="13">
        <v>594536</v>
      </c>
      <c r="AE8" s="13">
        <v>720360</v>
      </c>
      <c r="AF8" s="15">
        <v>759133</v>
      </c>
      <c r="AG8" s="3"/>
      <c r="AH8" s="5"/>
      <c r="AJ8">
        <f t="shared" ref="AJ8:AJ9" si="3">SUM(B8:AH8)</f>
        <v>15443495</v>
      </c>
    </row>
    <row r="9" spans="1:42" x14ac:dyDescent="0.3">
      <c r="B9" s="12">
        <v>5492568</v>
      </c>
      <c r="C9" s="12">
        <v>4653260</v>
      </c>
      <c r="D9" s="12">
        <v>5015188</v>
      </c>
      <c r="E9" s="12">
        <v>5502515</v>
      </c>
      <c r="F9" s="12">
        <v>5696527</v>
      </c>
      <c r="G9" s="12">
        <v>5748809</v>
      </c>
      <c r="H9" s="12">
        <v>5690827</v>
      </c>
      <c r="I9" s="12">
        <v>5150158</v>
      </c>
      <c r="J9" s="12">
        <v>5638108</v>
      </c>
      <c r="K9" s="12">
        <v>5732387</v>
      </c>
      <c r="L9" s="12">
        <v>5786411</v>
      </c>
      <c r="M9" s="12">
        <v>5698381</v>
      </c>
      <c r="N9" s="12">
        <v>5638425</v>
      </c>
      <c r="O9" s="12">
        <v>5609963</v>
      </c>
      <c r="P9" s="12">
        <v>5206679</v>
      </c>
      <c r="Q9" s="12">
        <v>5610065</v>
      </c>
      <c r="R9" s="12">
        <v>5652557</v>
      </c>
      <c r="S9" s="12">
        <v>6195066</v>
      </c>
      <c r="T9" s="12">
        <v>5518071</v>
      </c>
      <c r="U9" s="12">
        <v>5441573</v>
      </c>
      <c r="V9" s="12">
        <v>5367140</v>
      </c>
      <c r="W9" s="12">
        <v>4901266</v>
      </c>
      <c r="X9" s="12">
        <v>5389915</v>
      </c>
      <c r="Y9" s="12">
        <v>5380577</v>
      </c>
      <c r="Z9" s="12">
        <v>5347442</v>
      </c>
      <c r="AA9" s="12">
        <v>5379526</v>
      </c>
      <c r="AB9" s="12">
        <v>5433082</v>
      </c>
      <c r="AC9" s="12">
        <v>5279846</v>
      </c>
      <c r="AD9" s="12">
        <v>4813807</v>
      </c>
      <c r="AE9" s="12">
        <v>5234398</v>
      </c>
      <c r="AF9" s="14">
        <v>5199099</v>
      </c>
      <c r="AG9" s="5"/>
      <c r="AH9" s="3"/>
      <c r="AJ9">
        <f t="shared" si="3"/>
        <v>168403636</v>
      </c>
    </row>
    <row r="10" spans="1:42" x14ac:dyDescent="0.3">
      <c r="B10" s="13">
        <v>6181706</v>
      </c>
      <c r="C10" s="13">
        <v>5035464</v>
      </c>
      <c r="D10" s="13">
        <v>5040428</v>
      </c>
      <c r="E10" s="13">
        <v>5066227</v>
      </c>
      <c r="F10" s="13">
        <v>5026278</v>
      </c>
      <c r="G10" s="13">
        <v>5059152</v>
      </c>
      <c r="H10" s="13">
        <v>5073592</v>
      </c>
      <c r="I10" s="13">
        <v>4731507</v>
      </c>
      <c r="J10" s="13">
        <v>4982909</v>
      </c>
      <c r="K10" s="13">
        <v>4952900</v>
      </c>
      <c r="L10" s="13">
        <v>4898225</v>
      </c>
      <c r="M10" s="13">
        <v>4938988</v>
      </c>
      <c r="N10" s="13">
        <v>5019870</v>
      </c>
      <c r="O10" s="13">
        <v>4985281</v>
      </c>
      <c r="P10" s="13">
        <v>4668399</v>
      </c>
      <c r="Q10" s="13">
        <v>4934863</v>
      </c>
      <c r="R10" s="13">
        <v>4889722</v>
      </c>
      <c r="S10" s="13">
        <v>4519224</v>
      </c>
      <c r="T10" s="13">
        <v>4780602</v>
      </c>
      <c r="U10" s="13">
        <v>4911043</v>
      </c>
      <c r="V10" s="13">
        <v>4898652</v>
      </c>
      <c r="W10" s="13">
        <v>4614185</v>
      </c>
      <c r="X10" s="13">
        <v>4974648</v>
      </c>
      <c r="Y10" s="13">
        <v>4997682</v>
      </c>
      <c r="Z10" s="13">
        <v>4929415</v>
      </c>
      <c r="AA10" s="13">
        <v>4954886</v>
      </c>
      <c r="AB10" s="13">
        <v>5406722</v>
      </c>
      <c r="AC10" s="13">
        <v>5256577</v>
      </c>
      <c r="AD10" s="13">
        <v>4867757</v>
      </c>
      <c r="AE10" s="13">
        <v>5164913</v>
      </c>
      <c r="AF10" s="15">
        <v>4948942</v>
      </c>
      <c r="AG10" s="3"/>
    </row>
    <row r="11" spans="1:42" x14ac:dyDescent="0.3">
      <c r="B11" s="12">
        <v>1042189</v>
      </c>
      <c r="C11" s="12">
        <v>889986</v>
      </c>
      <c r="D11" s="12">
        <v>881720</v>
      </c>
      <c r="E11" s="12">
        <v>848530</v>
      </c>
      <c r="F11" s="12">
        <v>851331</v>
      </c>
      <c r="G11" s="12">
        <v>851349</v>
      </c>
      <c r="H11" s="12">
        <v>876524</v>
      </c>
      <c r="I11" s="12">
        <v>910906</v>
      </c>
      <c r="J11" s="12">
        <v>863711</v>
      </c>
      <c r="K11" s="12">
        <v>853383</v>
      </c>
      <c r="L11" s="12">
        <v>844939</v>
      </c>
      <c r="M11" s="12">
        <v>848954</v>
      </c>
      <c r="N11" s="12">
        <v>843018</v>
      </c>
      <c r="O11" s="12">
        <v>833202</v>
      </c>
      <c r="P11" s="12">
        <v>831083</v>
      </c>
      <c r="Q11" s="12">
        <v>775145</v>
      </c>
      <c r="R11" s="12">
        <v>749275</v>
      </c>
      <c r="S11" s="12">
        <v>776885</v>
      </c>
      <c r="T11" s="12">
        <v>770865</v>
      </c>
      <c r="U11" s="12">
        <v>763951</v>
      </c>
      <c r="V11" s="12">
        <v>767292</v>
      </c>
      <c r="W11" s="12">
        <v>772446</v>
      </c>
      <c r="X11" s="12">
        <v>737255</v>
      </c>
      <c r="Y11" s="12">
        <v>824724</v>
      </c>
      <c r="Z11" s="12">
        <v>757957</v>
      </c>
      <c r="AA11" s="12">
        <v>756629</v>
      </c>
      <c r="AB11" s="12">
        <v>763724</v>
      </c>
      <c r="AC11" s="12">
        <v>743301</v>
      </c>
      <c r="AD11" s="12">
        <v>750645</v>
      </c>
      <c r="AE11" s="12">
        <v>722029</v>
      </c>
      <c r="AF11" s="14">
        <v>695522</v>
      </c>
      <c r="AG11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1"/>
  <sheetViews>
    <sheetView topLeftCell="AE1" zoomScale="86" zoomScaleNormal="175" workbookViewId="0">
      <selection activeCell="AN5" sqref="AN5:AN8"/>
    </sheetView>
  </sheetViews>
  <sheetFormatPr defaultRowHeight="14.4" x14ac:dyDescent="0.3"/>
  <cols>
    <col min="1" max="1" width="21.33203125" bestFit="1" customWidth="1"/>
    <col min="2" max="9" width="11.21875" bestFit="1" customWidth="1"/>
    <col min="10" max="32" width="12.21875" bestFit="1" customWidth="1"/>
    <col min="33" max="33" width="7.21875" customWidth="1"/>
    <col min="34" max="34" width="5.5546875" customWidth="1"/>
    <col min="35" max="35" width="8.88671875" customWidth="1"/>
    <col min="36" max="36" width="8.77734375" customWidth="1"/>
    <col min="37" max="37" width="17.109375" customWidth="1"/>
    <col min="38" max="44" width="13.109375" bestFit="1" customWidth="1"/>
    <col min="45" max="47" width="11.77734375" bestFit="1" customWidth="1"/>
    <col min="48" max="48" width="11.77734375" customWidth="1"/>
    <col min="49" max="49" width="19.5546875" customWidth="1"/>
  </cols>
  <sheetData>
    <row r="1" spans="1:4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  <c r="AI1" t="s">
        <v>103</v>
      </c>
      <c r="AK1" t="s">
        <v>107</v>
      </c>
    </row>
    <row r="2" spans="1:49" s="1" customFormat="1" x14ac:dyDescent="0.3">
      <c r="A2" t="s">
        <v>30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H2"/>
      <c r="AJ2"/>
      <c r="AK2"/>
    </row>
    <row r="3" spans="1:49" x14ac:dyDescent="0.3">
      <c r="A3" t="s">
        <v>31</v>
      </c>
      <c r="B3">
        <v>2837</v>
      </c>
      <c r="C3">
        <v>2851</v>
      </c>
      <c r="D3">
        <v>2862</v>
      </c>
      <c r="E3">
        <v>2872</v>
      </c>
      <c r="F3">
        <v>2883</v>
      </c>
      <c r="G3">
        <v>2894</v>
      </c>
      <c r="H3">
        <v>2904</v>
      </c>
      <c r="I3">
        <v>2914</v>
      </c>
      <c r="J3">
        <v>2926</v>
      </c>
      <c r="K3">
        <v>2937</v>
      </c>
      <c r="L3">
        <v>2947</v>
      </c>
      <c r="M3">
        <v>2958</v>
      </c>
      <c r="N3">
        <v>2968</v>
      </c>
      <c r="O3">
        <v>2978</v>
      </c>
      <c r="P3">
        <v>2988</v>
      </c>
      <c r="Q3">
        <v>2999</v>
      </c>
      <c r="R3">
        <v>3010</v>
      </c>
      <c r="S3">
        <v>3020</v>
      </c>
      <c r="T3">
        <v>3031</v>
      </c>
      <c r="U3">
        <v>3041</v>
      </c>
      <c r="V3">
        <v>3050</v>
      </c>
      <c r="W3">
        <v>3060</v>
      </c>
      <c r="X3">
        <v>3071</v>
      </c>
      <c r="Y3">
        <v>3080</v>
      </c>
      <c r="Z3">
        <v>3089</v>
      </c>
      <c r="AA3">
        <v>3099</v>
      </c>
      <c r="AB3">
        <v>3108</v>
      </c>
      <c r="AC3">
        <v>3117</v>
      </c>
      <c r="AD3">
        <v>3126</v>
      </c>
      <c r="AE3">
        <v>3138</v>
      </c>
      <c r="AF3">
        <v>3147</v>
      </c>
      <c r="AK3" t="s">
        <v>129</v>
      </c>
      <c r="AN3" t="s">
        <v>130</v>
      </c>
      <c r="AW3" s="2"/>
    </row>
    <row r="4" spans="1:49" x14ac:dyDescent="0.3">
      <c r="A4" t="s">
        <v>32</v>
      </c>
      <c r="B4">
        <v>38.9</v>
      </c>
      <c r="C4">
        <v>39.6</v>
      </c>
      <c r="D4">
        <v>40.5</v>
      </c>
      <c r="E4">
        <v>40.61</v>
      </c>
      <c r="F4">
        <v>39.659999999999997</v>
      </c>
      <c r="G4">
        <v>40.56</v>
      </c>
      <c r="H4">
        <v>40.25</v>
      </c>
      <c r="I4">
        <v>36.32</v>
      </c>
      <c r="J4">
        <v>40.159999999999997</v>
      </c>
      <c r="K4">
        <v>40.049999999999997</v>
      </c>
      <c r="L4">
        <v>40.06</v>
      </c>
      <c r="M4">
        <v>39.909999999999997</v>
      </c>
      <c r="N4">
        <v>40.479999999999997</v>
      </c>
      <c r="O4">
        <v>40.51</v>
      </c>
      <c r="P4">
        <v>39.409999999999997</v>
      </c>
      <c r="Q4">
        <v>41.01</v>
      </c>
      <c r="R4">
        <v>40.07</v>
      </c>
      <c r="S4">
        <v>40.409999999999997</v>
      </c>
      <c r="T4">
        <v>40.479999999999997</v>
      </c>
      <c r="U4">
        <v>40.07</v>
      </c>
      <c r="V4">
        <v>40</v>
      </c>
      <c r="W4">
        <v>38.99</v>
      </c>
      <c r="X4">
        <v>40.590000000000003</v>
      </c>
      <c r="Y4">
        <v>36.619999999999997</v>
      </c>
      <c r="Z4">
        <v>40.590000000000003</v>
      </c>
      <c r="AA4">
        <v>41.13</v>
      </c>
      <c r="AB4">
        <v>40.46</v>
      </c>
      <c r="AC4">
        <v>39.700000000000003</v>
      </c>
      <c r="AD4">
        <v>38.64</v>
      </c>
      <c r="AE4">
        <v>39.909999999999997</v>
      </c>
      <c r="AF4">
        <v>40.25</v>
      </c>
      <c r="AJ4" s="4" t="s">
        <v>50</v>
      </c>
      <c r="AK4">
        <f>AVERAGE(B4:AG4)</f>
        <v>39.867741935483892</v>
      </c>
    </row>
    <row r="5" spans="1:49" x14ac:dyDescent="0.3">
      <c r="A5" t="s">
        <v>33</v>
      </c>
      <c r="B5">
        <v>37.24</v>
      </c>
      <c r="C5">
        <v>38.69</v>
      </c>
      <c r="D5">
        <v>40.46</v>
      </c>
      <c r="E5">
        <v>40.54</v>
      </c>
      <c r="F5">
        <v>40.79</v>
      </c>
      <c r="G5">
        <v>40.840000000000003</v>
      </c>
      <c r="H5">
        <v>40.28</v>
      </c>
      <c r="I5">
        <v>38.950000000000003</v>
      </c>
      <c r="J5">
        <v>40.98</v>
      </c>
      <c r="K5">
        <v>41.04</v>
      </c>
      <c r="L5">
        <v>41.13</v>
      </c>
      <c r="M5">
        <v>41.02</v>
      </c>
      <c r="N5">
        <v>41.19</v>
      </c>
      <c r="O5">
        <v>41.12</v>
      </c>
      <c r="P5">
        <v>39.229999999999997</v>
      </c>
      <c r="Q5">
        <v>41</v>
      </c>
      <c r="R5">
        <v>41.07</v>
      </c>
      <c r="S5">
        <v>35.85</v>
      </c>
      <c r="T5">
        <v>40.29</v>
      </c>
      <c r="U5">
        <v>40.549999999999997</v>
      </c>
      <c r="V5">
        <v>40.26</v>
      </c>
      <c r="W5">
        <v>38.700000000000003</v>
      </c>
      <c r="X5">
        <v>40.840000000000003</v>
      </c>
      <c r="Y5">
        <v>40.79</v>
      </c>
      <c r="Z5">
        <v>41.42</v>
      </c>
      <c r="AA5">
        <v>41.27</v>
      </c>
      <c r="AB5">
        <v>41.36</v>
      </c>
      <c r="AC5">
        <v>40.56</v>
      </c>
      <c r="AD5">
        <v>38.950000000000003</v>
      </c>
      <c r="AE5">
        <v>41.46</v>
      </c>
      <c r="AF5">
        <v>40.549999999999997</v>
      </c>
      <c r="AJ5" s="6" t="s">
        <v>51</v>
      </c>
      <c r="AK5">
        <f t="shared" ref="AK5:AK9" si="0">AVERAGE(B5:AG5)</f>
        <v>40.271612903225808</v>
      </c>
      <c r="AM5" t="s">
        <v>104</v>
      </c>
      <c r="AN5">
        <f>AK6</f>
        <v>41.735483870967734</v>
      </c>
    </row>
    <row r="6" spans="1:49" x14ac:dyDescent="0.3">
      <c r="A6" t="s">
        <v>34</v>
      </c>
      <c r="B6">
        <v>38.74</v>
      </c>
      <c r="C6">
        <v>41.56</v>
      </c>
      <c r="D6">
        <v>40.840000000000003</v>
      </c>
      <c r="E6">
        <v>41.96</v>
      </c>
      <c r="F6">
        <v>42.12</v>
      </c>
      <c r="G6">
        <v>42.39</v>
      </c>
      <c r="H6">
        <v>41.27</v>
      </c>
      <c r="I6">
        <v>36.33</v>
      </c>
      <c r="J6">
        <v>41.16</v>
      </c>
      <c r="K6">
        <v>41.3</v>
      </c>
      <c r="L6">
        <v>42.69</v>
      </c>
      <c r="M6">
        <v>41.5</v>
      </c>
      <c r="N6">
        <v>42.45</v>
      </c>
      <c r="O6">
        <v>41.12</v>
      </c>
      <c r="P6">
        <v>40.98</v>
      </c>
      <c r="Q6">
        <v>44.76</v>
      </c>
      <c r="R6">
        <v>45.08</v>
      </c>
      <c r="S6">
        <v>45.17</v>
      </c>
      <c r="T6">
        <v>44.57</v>
      </c>
      <c r="U6">
        <v>44.27</v>
      </c>
      <c r="V6">
        <v>44.03</v>
      </c>
      <c r="W6">
        <v>42.69</v>
      </c>
      <c r="X6">
        <v>44.28</v>
      </c>
      <c r="Y6">
        <v>39.04</v>
      </c>
      <c r="Z6">
        <v>41.28</v>
      </c>
      <c r="AA6">
        <v>41.02</v>
      </c>
      <c r="AB6">
        <v>40.54</v>
      </c>
      <c r="AC6">
        <v>40.18</v>
      </c>
      <c r="AD6">
        <v>39.35</v>
      </c>
      <c r="AE6">
        <v>40.83</v>
      </c>
      <c r="AF6">
        <v>40.299999999999997</v>
      </c>
      <c r="AJ6" s="4" t="s">
        <v>52</v>
      </c>
      <c r="AK6">
        <f>AVERAGE(B6:AG6)</f>
        <v>41.735483870967734</v>
      </c>
      <c r="AM6" t="s">
        <v>105</v>
      </c>
      <c r="AN6">
        <f>AVERAGE(AK5,AK8,AK10)</f>
        <v>39.255591397849464</v>
      </c>
    </row>
    <row r="7" spans="1:49" x14ac:dyDescent="0.3">
      <c r="A7" t="s">
        <v>35</v>
      </c>
      <c r="B7">
        <v>30.96</v>
      </c>
      <c r="C7">
        <v>40.36</v>
      </c>
      <c r="D7">
        <v>41.1</v>
      </c>
      <c r="E7">
        <v>41.32</v>
      </c>
      <c r="F7">
        <v>41.34</v>
      </c>
      <c r="G7">
        <v>41.33</v>
      </c>
      <c r="H7">
        <v>41.24</v>
      </c>
      <c r="I7">
        <v>36.74</v>
      </c>
      <c r="J7">
        <v>41.17</v>
      </c>
      <c r="K7">
        <v>41.02</v>
      </c>
      <c r="L7">
        <v>41.34</v>
      </c>
      <c r="M7">
        <v>41.35</v>
      </c>
      <c r="N7">
        <v>41.39</v>
      </c>
      <c r="O7">
        <v>41.31</v>
      </c>
      <c r="P7">
        <v>40.130000000000003</v>
      </c>
      <c r="Q7">
        <v>41.78</v>
      </c>
      <c r="R7">
        <v>41.51</v>
      </c>
      <c r="S7">
        <v>41.36</v>
      </c>
      <c r="T7">
        <v>41.55</v>
      </c>
      <c r="U7">
        <v>41.19</v>
      </c>
      <c r="V7">
        <v>41.23</v>
      </c>
      <c r="W7">
        <v>39.96</v>
      </c>
      <c r="X7">
        <v>41.77</v>
      </c>
      <c r="Y7">
        <v>41.95</v>
      </c>
      <c r="Z7">
        <v>41.93</v>
      </c>
      <c r="AA7">
        <v>42.23</v>
      </c>
      <c r="AB7">
        <v>41.35</v>
      </c>
      <c r="AC7">
        <v>40.6</v>
      </c>
      <c r="AD7">
        <v>39.840000000000003</v>
      </c>
      <c r="AE7">
        <v>40.880000000000003</v>
      </c>
      <c r="AF7">
        <v>41.31</v>
      </c>
      <c r="AJ7" s="6" t="s">
        <v>53</v>
      </c>
      <c r="AK7">
        <f t="shared" si="0"/>
        <v>40.727096774193541</v>
      </c>
      <c r="AM7" t="s">
        <v>106</v>
      </c>
      <c r="AN7">
        <f>AVERAGE(AK4,AK7,AK9)</f>
        <v>40.506989247311829</v>
      </c>
    </row>
    <row r="8" spans="1:49" x14ac:dyDescent="0.3">
      <c r="A8" t="s">
        <v>36</v>
      </c>
      <c r="B8">
        <v>39.6</v>
      </c>
      <c r="C8">
        <v>40</v>
      </c>
      <c r="D8">
        <v>39.979999999999997</v>
      </c>
      <c r="E8">
        <v>40.270000000000003</v>
      </c>
      <c r="F8">
        <v>40.47</v>
      </c>
      <c r="G8">
        <v>40.409999999999997</v>
      </c>
      <c r="H8">
        <v>40.5</v>
      </c>
      <c r="I8">
        <v>39.880000000000003</v>
      </c>
      <c r="J8">
        <v>40.78</v>
      </c>
      <c r="K8">
        <v>40.409999999999997</v>
      </c>
      <c r="L8">
        <v>40.090000000000003</v>
      </c>
      <c r="M8">
        <v>39.42</v>
      </c>
      <c r="N8">
        <v>39.4</v>
      </c>
      <c r="O8">
        <v>39.57</v>
      </c>
      <c r="P8">
        <v>38.78</v>
      </c>
      <c r="Q8">
        <v>40.06</v>
      </c>
      <c r="R8">
        <v>39.82</v>
      </c>
      <c r="S8">
        <v>31.68</v>
      </c>
      <c r="T8">
        <v>38.43</v>
      </c>
      <c r="U8">
        <v>39.89</v>
      </c>
      <c r="V8">
        <v>39.78</v>
      </c>
      <c r="W8">
        <v>39.200000000000003</v>
      </c>
      <c r="X8">
        <v>40.81</v>
      </c>
      <c r="Y8">
        <v>40.799999999999997</v>
      </c>
      <c r="Z8">
        <v>40.71</v>
      </c>
      <c r="AA8">
        <v>41.04</v>
      </c>
      <c r="AB8">
        <v>40.79</v>
      </c>
      <c r="AC8">
        <v>40.39</v>
      </c>
      <c r="AD8">
        <v>39.92</v>
      </c>
      <c r="AE8">
        <v>40.97</v>
      </c>
      <c r="AF8">
        <v>41.21</v>
      </c>
      <c r="AJ8" s="4" t="s">
        <v>54</v>
      </c>
      <c r="AK8">
        <f>AVERAGE(B8:AG8)</f>
        <v>39.840645161290325</v>
      </c>
      <c r="AM8" t="s">
        <v>128</v>
      </c>
      <c r="AN8">
        <f>AK11</f>
        <v>37.238064516129029</v>
      </c>
    </row>
    <row r="9" spans="1:49" x14ac:dyDescent="0.3">
      <c r="A9" t="s">
        <v>99</v>
      </c>
      <c r="B9">
        <v>39.1</v>
      </c>
      <c r="C9">
        <v>39.979999999999997</v>
      </c>
      <c r="D9">
        <v>40.53</v>
      </c>
      <c r="E9">
        <v>40.81</v>
      </c>
      <c r="F9">
        <v>40.85</v>
      </c>
      <c r="G9">
        <v>41.13</v>
      </c>
      <c r="H9">
        <v>40.17</v>
      </c>
      <c r="I9">
        <v>39.69</v>
      </c>
      <c r="J9">
        <v>40.630000000000003</v>
      </c>
      <c r="K9">
        <v>40.61</v>
      </c>
      <c r="L9">
        <v>41.25</v>
      </c>
      <c r="M9">
        <v>40.35</v>
      </c>
      <c r="N9">
        <v>41.06</v>
      </c>
      <c r="O9">
        <v>41.36</v>
      </c>
      <c r="P9">
        <v>40.25</v>
      </c>
      <c r="Q9">
        <v>41.07</v>
      </c>
      <c r="R9">
        <v>40.909999999999997</v>
      </c>
      <c r="S9">
        <v>41.18</v>
      </c>
      <c r="T9">
        <v>41.46</v>
      </c>
      <c r="U9">
        <v>41.28</v>
      </c>
      <c r="V9">
        <v>41.43</v>
      </c>
      <c r="W9">
        <v>40.11</v>
      </c>
      <c r="X9">
        <v>41.4</v>
      </c>
      <c r="Y9">
        <v>41.67</v>
      </c>
      <c r="Z9">
        <v>41.85</v>
      </c>
      <c r="AA9">
        <v>41.61</v>
      </c>
      <c r="AB9">
        <v>41.74</v>
      </c>
      <c r="AC9">
        <v>41.48</v>
      </c>
      <c r="AD9">
        <v>40.450000000000003</v>
      </c>
      <c r="AE9">
        <v>41.51</v>
      </c>
      <c r="AF9">
        <v>41.79</v>
      </c>
      <c r="AJ9" s="6" t="s">
        <v>55</v>
      </c>
      <c r="AK9">
        <f t="shared" si="0"/>
        <v>40.926129032258068</v>
      </c>
    </row>
    <row r="10" spans="1:49" x14ac:dyDescent="0.3">
      <c r="A10" t="s">
        <v>100</v>
      </c>
      <c r="B10">
        <v>35.83</v>
      </c>
      <c r="C10">
        <v>36.72</v>
      </c>
      <c r="D10">
        <v>37.89</v>
      </c>
      <c r="E10">
        <v>37.44</v>
      </c>
      <c r="F10">
        <v>38.049999999999997</v>
      </c>
      <c r="G10">
        <v>38.07</v>
      </c>
      <c r="H10">
        <v>38.14</v>
      </c>
      <c r="I10">
        <v>36.47</v>
      </c>
      <c r="J10">
        <v>37.770000000000003</v>
      </c>
      <c r="K10">
        <v>38.92</v>
      </c>
      <c r="L10">
        <v>39.090000000000003</v>
      </c>
      <c r="M10">
        <v>37.85</v>
      </c>
      <c r="N10">
        <v>37.79</v>
      </c>
      <c r="O10">
        <v>37.799999999999997</v>
      </c>
      <c r="P10">
        <v>35.93</v>
      </c>
      <c r="Q10">
        <v>37.43</v>
      </c>
      <c r="R10">
        <v>38.49</v>
      </c>
      <c r="S10">
        <v>31.89</v>
      </c>
      <c r="T10">
        <v>38.159999999999997</v>
      </c>
      <c r="U10">
        <v>38.590000000000003</v>
      </c>
      <c r="V10">
        <v>38.29</v>
      </c>
      <c r="W10">
        <v>36.450000000000003</v>
      </c>
      <c r="X10">
        <v>37.75</v>
      </c>
      <c r="Y10">
        <v>38.82</v>
      </c>
      <c r="Z10">
        <v>38.950000000000003</v>
      </c>
      <c r="AA10">
        <v>39.119999999999997</v>
      </c>
      <c r="AB10">
        <v>39.07</v>
      </c>
      <c r="AC10">
        <v>38.270000000000003</v>
      </c>
      <c r="AD10">
        <v>36.450000000000003</v>
      </c>
      <c r="AE10">
        <v>37.47</v>
      </c>
      <c r="AF10">
        <v>38.33</v>
      </c>
      <c r="AJ10" s="4" t="s">
        <v>56</v>
      </c>
      <c r="AK10">
        <f>AVERAGE(B10:AG10)</f>
        <v>37.654516129032267</v>
      </c>
    </row>
    <row r="11" spans="1:49" x14ac:dyDescent="0.3">
      <c r="A11" t="s">
        <v>117</v>
      </c>
      <c r="B11">
        <v>35.840000000000003</v>
      </c>
      <c r="C11">
        <v>36.75</v>
      </c>
      <c r="D11">
        <v>37.590000000000003</v>
      </c>
      <c r="E11">
        <v>38.04</v>
      </c>
      <c r="F11">
        <v>37.51</v>
      </c>
      <c r="G11">
        <v>38.340000000000003</v>
      </c>
      <c r="H11">
        <v>37.82</v>
      </c>
      <c r="I11">
        <v>34.200000000000003</v>
      </c>
      <c r="J11">
        <v>38</v>
      </c>
      <c r="K11">
        <v>38.08</v>
      </c>
      <c r="L11">
        <v>38.049999999999997</v>
      </c>
      <c r="M11">
        <v>37.82</v>
      </c>
      <c r="N11">
        <v>37.979999999999997</v>
      </c>
      <c r="O11">
        <v>37.200000000000003</v>
      </c>
      <c r="P11">
        <v>35.869999999999997</v>
      </c>
      <c r="Q11">
        <v>37.69</v>
      </c>
      <c r="R11">
        <v>37.35</v>
      </c>
      <c r="S11">
        <v>37.32</v>
      </c>
      <c r="T11">
        <v>37.619999999999997</v>
      </c>
      <c r="U11">
        <v>37.58</v>
      </c>
      <c r="V11">
        <v>37.26</v>
      </c>
      <c r="W11">
        <v>35.99</v>
      </c>
      <c r="X11">
        <v>38.01</v>
      </c>
      <c r="Y11">
        <v>32.979999999999997</v>
      </c>
      <c r="Z11">
        <v>37.9</v>
      </c>
      <c r="AA11">
        <v>38.479999999999997</v>
      </c>
      <c r="AB11">
        <v>38.29</v>
      </c>
      <c r="AC11">
        <v>36.99</v>
      </c>
      <c r="AD11">
        <v>36.119999999999997</v>
      </c>
      <c r="AE11">
        <v>37.799999999999997</v>
      </c>
      <c r="AF11">
        <v>37.909999999999997</v>
      </c>
      <c r="AJ11" s="9" t="s">
        <v>131</v>
      </c>
      <c r="AK11">
        <f>AVERAGE(B11:AG11)</f>
        <v>37.238064516129029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1"/>
  <sheetViews>
    <sheetView topLeftCell="Y1" zoomScale="70" zoomScaleNormal="70" workbookViewId="0">
      <selection activeCell="AI4" sqref="AI4:AI11"/>
    </sheetView>
  </sheetViews>
  <sheetFormatPr defaultRowHeight="14.4" x14ac:dyDescent="0.3"/>
  <cols>
    <col min="1" max="1" width="23.44140625" bestFit="1" customWidth="1"/>
    <col min="2" max="9" width="12" bestFit="1" customWidth="1"/>
    <col min="10" max="20" width="13.109375" bestFit="1" customWidth="1"/>
    <col min="21" max="32" width="13.109375" customWidth="1"/>
    <col min="33" max="33" width="6.109375" customWidth="1"/>
    <col min="34" max="34" width="8.33203125" customWidth="1"/>
    <col min="35" max="42" width="13.109375" bestFit="1" customWidth="1"/>
    <col min="43" max="43" width="15.109375" customWidth="1"/>
    <col min="44" max="45" width="11.109375" bestFit="1" customWidth="1"/>
    <col min="46" max="46" width="11.109375" customWidth="1"/>
    <col min="47" max="47" width="26.21875" customWidth="1"/>
    <col min="48" max="52" width="11.109375" bestFit="1" customWidth="1"/>
    <col min="53" max="75" width="12.109375" bestFit="1" customWidth="1"/>
  </cols>
  <sheetData>
    <row r="1" spans="1:6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</row>
    <row r="2" spans="1:63" s="1" customFormat="1" x14ac:dyDescent="0.3">
      <c r="A2" t="s">
        <v>30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x14ac:dyDescent="0.3">
      <c r="A3" t="s">
        <v>31</v>
      </c>
      <c r="B3">
        <v>2838</v>
      </c>
      <c r="C3">
        <v>2852</v>
      </c>
      <c r="D3">
        <v>2863</v>
      </c>
      <c r="E3">
        <v>2873</v>
      </c>
      <c r="F3">
        <v>2884</v>
      </c>
      <c r="G3">
        <v>2895</v>
      </c>
      <c r="H3">
        <v>2905</v>
      </c>
      <c r="I3">
        <v>2915</v>
      </c>
      <c r="J3">
        <v>2927</v>
      </c>
      <c r="K3">
        <v>2938</v>
      </c>
      <c r="L3">
        <v>2948</v>
      </c>
      <c r="M3">
        <v>2959</v>
      </c>
      <c r="N3">
        <v>2969</v>
      </c>
      <c r="O3">
        <v>2979</v>
      </c>
      <c r="P3">
        <v>2989</v>
      </c>
      <c r="Q3">
        <v>3000</v>
      </c>
      <c r="R3">
        <v>3011</v>
      </c>
      <c r="S3">
        <v>3021</v>
      </c>
      <c r="T3">
        <v>3032</v>
      </c>
      <c r="U3">
        <v>3042</v>
      </c>
      <c r="V3">
        <v>3051</v>
      </c>
      <c r="W3">
        <v>3061</v>
      </c>
      <c r="X3">
        <v>3072</v>
      </c>
      <c r="Y3">
        <v>3081</v>
      </c>
      <c r="Z3">
        <v>3090</v>
      </c>
      <c r="AA3">
        <v>3100</v>
      </c>
      <c r="AB3">
        <v>3109</v>
      </c>
      <c r="AC3">
        <v>3118</v>
      </c>
      <c r="AD3">
        <v>3127</v>
      </c>
      <c r="AE3">
        <v>3139</v>
      </c>
      <c r="AF3">
        <v>3148</v>
      </c>
      <c r="AI3" s="2" t="s">
        <v>129</v>
      </c>
    </row>
    <row r="4" spans="1:63" x14ac:dyDescent="0.3">
      <c r="A4" t="s">
        <v>37</v>
      </c>
      <c r="B4">
        <v>39.83</v>
      </c>
      <c r="C4">
        <v>41.2</v>
      </c>
      <c r="D4">
        <v>42.48</v>
      </c>
      <c r="E4">
        <v>42.58</v>
      </c>
      <c r="F4">
        <v>42.72</v>
      </c>
      <c r="G4">
        <v>42.87</v>
      </c>
      <c r="H4">
        <v>42.6</v>
      </c>
      <c r="I4">
        <v>41.04</v>
      </c>
      <c r="J4">
        <v>43</v>
      </c>
      <c r="K4">
        <v>43.03</v>
      </c>
      <c r="L4">
        <v>42.7</v>
      </c>
      <c r="M4">
        <v>42.57</v>
      </c>
      <c r="N4">
        <v>42.87</v>
      </c>
      <c r="O4">
        <v>42.94</v>
      </c>
      <c r="P4">
        <v>41.15</v>
      </c>
      <c r="Q4">
        <v>43.05</v>
      </c>
      <c r="R4">
        <v>42.89</v>
      </c>
      <c r="S4">
        <v>36.22</v>
      </c>
      <c r="T4">
        <v>41.71</v>
      </c>
      <c r="U4">
        <v>42.02</v>
      </c>
      <c r="V4">
        <v>42.27</v>
      </c>
      <c r="W4">
        <v>40.619999999999997</v>
      </c>
      <c r="X4">
        <v>42.37</v>
      </c>
      <c r="Y4">
        <v>42.36</v>
      </c>
      <c r="Z4">
        <v>43.44</v>
      </c>
      <c r="AA4">
        <v>43.72</v>
      </c>
      <c r="AB4">
        <v>43.48</v>
      </c>
      <c r="AC4">
        <v>42.98</v>
      </c>
      <c r="AD4">
        <v>41.42</v>
      </c>
      <c r="AE4">
        <v>43.57</v>
      </c>
      <c r="AF4">
        <v>43.28</v>
      </c>
      <c r="AH4" s="4" t="s">
        <v>50</v>
      </c>
      <c r="AI4" s="3">
        <f>AVERAGE(B4:AF4)</f>
        <v>42.225161290322582</v>
      </c>
      <c r="AL4" t="s">
        <v>133</v>
      </c>
    </row>
    <row r="5" spans="1:63" x14ac:dyDescent="0.3">
      <c r="A5" t="s">
        <v>38</v>
      </c>
      <c r="B5">
        <v>37.43</v>
      </c>
      <c r="C5">
        <v>37.44</v>
      </c>
      <c r="D5">
        <v>38.520000000000003</v>
      </c>
      <c r="E5">
        <v>39.07</v>
      </c>
      <c r="F5">
        <v>38.15</v>
      </c>
      <c r="G5">
        <v>39.19</v>
      </c>
      <c r="H5">
        <v>38.61</v>
      </c>
      <c r="I5">
        <v>34.68</v>
      </c>
      <c r="J5">
        <v>38.909999999999997</v>
      </c>
      <c r="K5">
        <v>38.78</v>
      </c>
      <c r="L5">
        <v>39.33</v>
      </c>
      <c r="M5">
        <v>39.18</v>
      </c>
      <c r="N5">
        <v>39.659999999999997</v>
      </c>
      <c r="O5">
        <v>39.520000000000003</v>
      </c>
      <c r="P5">
        <v>38.33</v>
      </c>
      <c r="Q5">
        <v>42.08</v>
      </c>
      <c r="R5">
        <v>41.98</v>
      </c>
      <c r="S5">
        <v>42.21</v>
      </c>
      <c r="T5">
        <v>42.06</v>
      </c>
      <c r="U5">
        <v>41.76</v>
      </c>
      <c r="V5">
        <v>41.57</v>
      </c>
      <c r="W5">
        <v>40.06</v>
      </c>
      <c r="X5">
        <v>42.03</v>
      </c>
      <c r="Y5">
        <v>36.74</v>
      </c>
      <c r="Z5">
        <v>41.02</v>
      </c>
      <c r="AA5">
        <v>41.51</v>
      </c>
      <c r="AB5">
        <v>40.89</v>
      </c>
      <c r="AC5">
        <v>40.08</v>
      </c>
      <c r="AD5">
        <v>38.92</v>
      </c>
      <c r="AE5">
        <v>40.58</v>
      </c>
      <c r="AF5">
        <v>40.799999999999997</v>
      </c>
      <c r="AH5" s="6" t="s">
        <v>51</v>
      </c>
      <c r="AI5" s="3">
        <f t="shared" ref="AI5:AI11" si="0">AVERAGE(B5:AF5)</f>
        <v>39.712580645161296</v>
      </c>
    </row>
    <row r="6" spans="1:63" x14ac:dyDescent="0.3">
      <c r="A6" t="s">
        <v>39</v>
      </c>
      <c r="B6">
        <v>36.83</v>
      </c>
      <c r="C6">
        <v>38.450000000000003</v>
      </c>
      <c r="D6">
        <v>40.270000000000003</v>
      </c>
      <c r="E6">
        <v>40.659999999999997</v>
      </c>
      <c r="F6">
        <v>41.32</v>
      </c>
      <c r="G6">
        <v>41.05</v>
      </c>
      <c r="H6">
        <v>40.72</v>
      </c>
      <c r="I6">
        <v>38.5</v>
      </c>
      <c r="J6">
        <v>41.06</v>
      </c>
      <c r="K6">
        <v>40.67</v>
      </c>
      <c r="L6">
        <v>41.02</v>
      </c>
      <c r="M6">
        <v>41.24</v>
      </c>
      <c r="N6">
        <v>41.25</v>
      </c>
      <c r="O6">
        <v>40.92</v>
      </c>
      <c r="P6">
        <v>38.21</v>
      </c>
      <c r="Q6">
        <v>39.26</v>
      </c>
      <c r="R6">
        <v>40.24</v>
      </c>
      <c r="S6">
        <v>40.79</v>
      </c>
      <c r="T6">
        <v>42.06</v>
      </c>
      <c r="U6">
        <v>42.62</v>
      </c>
      <c r="V6">
        <v>42.29</v>
      </c>
      <c r="W6">
        <v>40.380000000000003</v>
      </c>
      <c r="X6">
        <v>43.36</v>
      </c>
      <c r="Y6">
        <v>42.4</v>
      </c>
      <c r="Z6">
        <v>42.54</v>
      </c>
      <c r="AA6">
        <v>41.67</v>
      </c>
      <c r="AB6">
        <v>42.03</v>
      </c>
      <c r="AC6">
        <v>41.5</v>
      </c>
      <c r="AD6">
        <v>39.03</v>
      </c>
      <c r="AE6">
        <v>43.11</v>
      </c>
      <c r="AF6">
        <v>37.04</v>
      </c>
      <c r="AH6" s="4" t="s">
        <v>52</v>
      </c>
      <c r="AI6" s="3">
        <f t="shared" si="0"/>
        <v>40.725483870967736</v>
      </c>
      <c r="AK6" t="s">
        <v>104</v>
      </c>
      <c r="AL6">
        <f>AI6</f>
        <v>40.725483870967736</v>
      </c>
    </row>
    <row r="7" spans="1:63" x14ac:dyDescent="0.3">
      <c r="A7" t="s">
        <v>40</v>
      </c>
      <c r="B7">
        <v>39.58</v>
      </c>
      <c r="C7">
        <v>39.979999999999997</v>
      </c>
      <c r="D7">
        <v>39.950000000000003</v>
      </c>
      <c r="E7">
        <v>40.020000000000003</v>
      </c>
      <c r="F7">
        <v>40.159999999999997</v>
      </c>
      <c r="G7">
        <v>40.119999999999997</v>
      </c>
      <c r="H7">
        <v>40.49</v>
      </c>
      <c r="I7">
        <v>39.880000000000003</v>
      </c>
      <c r="J7">
        <v>40.54</v>
      </c>
      <c r="K7">
        <v>40.17</v>
      </c>
      <c r="L7">
        <v>39.840000000000003</v>
      </c>
      <c r="M7">
        <v>39.19</v>
      </c>
      <c r="N7">
        <v>39.15</v>
      </c>
      <c r="O7">
        <v>39.56</v>
      </c>
      <c r="P7">
        <v>38.78</v>
      </c>
      <c r="Q7">
        <v>39.799999999999997</v>
      </c>
      <c r="R7">
        <v>39.53</v>
      </c>
      <c r="S7">
        <v>31.54</v>
      </c>
      <c r="T7">
        <v>38.14</v>
      </c>
      <c r="U7">
        <v>39.520000000000003</v>
      </c>
      <c r="V7">
        <v>39.770000000000003</v>
      </c>
      <c r="W7">
        <v>39.200000000000003</v>
      </c>
      <c r="X7">
        <v>40.340000000000003</v>
      </c>
      <c r="Y7">
        <v>40.47</v>
      </c>
      <c r="Z7">
        <v>40.4</v>
      </c>
      <c r="AA7">
        <v>40.74</v>
      </c>
      <c r="AB7">
        <v>40.479999999999997</v>
      </c>
      <c r="AC7">
        <v>40.369999999999997</v>
      </c>
      <c r="AD7">
        <v>39.92</v>
      </c>
      <c r="AE7">
        <v>40.68</v>
      </c>
      <c r="AF7">
        <v>40.75</v>
      </c>
      <c r="AH7" s="6" t="s">
        <v>53</v>
      </c>
      <c r="AI7" s="3">
        <f t="shared" si="0"/>
        <v>39.64709677419355</v>
      </c>
      <c r="AK7" t="s">
        <v>105</v>
      </c>
      <c r="AL7">
        <f>AVERAGE(AI5,AI8,AI10)</f>
        <v>40.45634408602151</v>
      </c>
    </row>
    <row r="8" spans="1:63" x14ac:dyDescent="0.3">
      <c r="A8" t="s">
        <v>41</v>
      </c>
      <c r="B8">
        <v>30.99</v>
      </c>
      <c r="C8">
        <v>40.409999999999997</v>
      </c>
      <c r="D8">
        <v>41.13</v>
      </c>
      <c r="E8">
        <v>41.34</v>
      </c>
      <c r="F8">
        <v>41.36</v>
      </c>
      <c r="G8">
        <v>41.35</v>
      </c>
      <c r="H8">
        <v>41.26</v>
      </c>
      <c r="I8">
        <v>36.770000000000003</v>
      </c>
      <c r="J8">
        <v>41.2</v>
      </c>
      <c r="K8">
        <v>41.04</v>
      </c>
      <c r="L8">
        <v>41.32</v>
      </c>
      <c r="M8">
        <v>41.34</v>
      </c>
      <c r="N8">
        <v>41.38</v>
      </c>
      <c r="O8">
        <v>41.31</v>
      </c>
      <c r="P8">
        <v>40.119999999999997</v>
      </c>
      <c r="Q8">
        <v>41.77</v>
      </c>
      <c r="R8">
        <v>41.5</v>
      </c>
      <c r="S8">
        <v>41.35</v>
      </c>
      <c r="T8">
        <v>41.54</v>
      </c>
      <c r="U8">
        <v>41.18</v>
      </c>
      <c r="V8">
        <v>41.22</v>
      </c>
      <c r="W8">
        <v>39.950000000000003</v>
      </c>
      <c r="X8">
        <v>41.76</v>
      </c>
      <c r="Y8">
        <v>41.94</v>
      </c>
      <c r="Z8">
        <v>41.92</v>
      </c>
      <c r="AA8">
        <v>42.22</v>
      </c>
      <c r="AB8">
        <v>41.34</v>
      </c>
      <c r="AC8">
        <v>40.6</v>
      </c>
      <c r="AD8">
        <v>39.840000000000003</v>
      </c>
      <c r="AE8">
        <v>40.880000000000003</v>
      </c>
      <c r="AF8">
        <v>41.31</v>
      </c>
      <c r="AH8" s="4" t="s">
        <v>54</v>
      </c>
      <c r="AI8" s="3">
        <f t="shared" si="0"/>
        <v>40.730322580645151</v>
      </c>
      <c r="AK8" t="s">
        <v>106</v>
      </c>
      <c r="AL8">
        <f>AVERAGE(AI4,AI7,AI9)</f>
        <v>39.824193548387093</v>
      </c>
    </row>
    <row r="9" spans="1:63" x14ac:dyDescent="0.3">
      <c r="A9" t="s">
        <v>42</v>
      </c>
      <c r="B9">
        <v>35.79</v>
      </c>
      <c r="C9">
        <v>36.67</v>
      </c>
      <c r="D9">
        <v>37.840000000000003</v>
      </c>
      <c r="E9">
        <v>37.380000000000003</v>
      </c>
      <c r="F9">
        <v>38</v>
      </c>
      <c r="G9">
        <v>38.020000000000003</v>
      </c>
      <c r="H9">
        <v>38.090000000000003</v>
      </c>
      <c r="I9">
        <v>36.42</v>
      </c>
      <c r="J9">
        <v>37.71</v>
      </c>
      <c r="K9">
        <v>38.869999999999997</v>
      </c>
      <c r="L9">
        <v>39.020000000000003</v>
      </c>
      <c r="M9">
        <v>37.799999999999997</v>
      </c>
      <c r="N9">
        <v>37.74</v>
      </c>
      <c r="O9">
        <v>37.75</v>
      </c>
      <c r="P9">
        <v>35.880000000000003</v>
      </c>
      <c r="Q9">
        <v>37.369999999999997</v>
      </c>
      <c r="R9">
        <v>38.43</v>
      </c>
      <c r="S9">
        <v>31.83</v>
      </c>
      <c r="T9">
        <v>38.1</v>
      </c>
      <c r="U9">
        <v>38.54</v>
      </c>
      <c r="V9">
        <v>38.229999999999997</v>
      </c>
      <c r="W9">
        <v>36.4</v>
      </c>
      <c r="X9">
        <v>37.69</v>
      </c>
      <c r="Y9">
        <v>38.76</v>
      </c>
      <c r="Z9">
        <v>38.9</v>
      </c>
      <c r="AA9">
        <v>39.07</v>
      </c>
      <c r="AB9">
        <v>39.01</v>
      </c>
      <c r="AC9">
        <v>38.21</v>
      </c>
      <c r="AD9">
        <v>36.4</v>
      </c>
      <c r="AE9">
        <v>37.409999999999997</v>
      </c>
      <c r="AF9">
        <v>38.28</v>
      </c>
      <c r="AH9" s="6" t="s">
        <v>55</v>
      </c>
      <c r="AI9" s="3">
        <f t="shared" si="0"/>
        <v>37.600322580645162</v>
      </c>
      <c r="AK9" t="s">
        <v>128</v>
      </c>
      <c r="AL9">
        <f>AI11</f>
        <v>20.871290322580645</v>
      </c>
    </row>
    <row r="10" spans="1:63" x14ac:dyDescent="0.3">
      <c r="A10" t="s">
        <v>43</v>
      </c>
      <c r="B10">
        <v>39.1</v>
      </c>
      <c r="C10">
        <v>39.979999999999997</v>
      </c>
      <c r="D10">
        <v>40.53</v>
      </c>
      <c r="E10">
        <v>40.81</v>
      </c>
      <c r="F10">
        <v>40.85</v>
      </c>
      <c r="G10">
        <v>41.13</v>
      </c>
      <c r="H10">
        <v>40.17</v>
      </c>
      <c r="I10">
        <v>39.69</v>
      </c>
      <c r="J10">
        <v>40.630000000000003</v>
      </c>
      <c r="K10">
        <v>40.61</v>
      </c>
      <c r="L10">
        <v>41.25</v>
      </c>
      <c r="M10">
        <v>40.35</v>
      </c>
      <c r="N10">
        <v>41.06</v>
      </c>
      <c r="O10">
        <v>41.36</v>
      </c>
      <c r="P10">
        <v>40.25</v>
      </c>
      <c r="Q10">
        <v>41.07</v>
      </c>
      <c r="R10">
        <v>40.909999999999997</v>
      </c>
      <c r="S10">
        <v>41.18</v>
      </c>
      <c r="T10">
        <v>41.46</v>
      </c>
      <c r="U10">
        <v>41.28</v>
      </c>
      <c r="V10">
        <v>41.43</v>
      </c>
      <c r="W10">
        <v>40.11</v>
      </c>
      <c r="X10">
        <v>41.4</v>
      </c>
      <c r="Y10">
        <v>41.67</v>
      </c>
      <c r="Z10">
        <v>41.85</v>
      </c>
      <c r="AA10">
        <v>41.61</v>
      </c>
      <c r="AB10">
        <v>41.74</v>
      </c>
      <c r="AC10">
        <v>41.48</v>
      </c>
      <c r="AD10">
        <v>40.450000000000003</v>
      </c>
      <c r="AE10">
        <v>41.51</v>
      </c>
      <c r="AF10">
        <v>41.79</v>
      </c>
      <c r="AH10" s="4" t="s">
        <v>56</v>
      </c>
      <c r="AI10" s="3">
        <f t="shared" si="0"/>
        <v>40.926129032258068</v>
      </c>
    </row>
    <row r="11" spans="1:63" x14ac:dyDescent="0.3">
      <c r="A11" t="s">
        <v>119</v>
      </c>
      <c r="B11">
        <v>17</v>
      </c>
      <c r="C11">
        <v>18.670000000000002</v>
      </c>
      <c r="D11">
        <v>19.03</v>
      </c>
      <c r="E11">
        <v>18.13</v>
      </c>
      <c r="F11">
        <v>19.09</v>
      </c>
      <c r="G11">
        <v>18.82</v>
      </c>
      <c r="H11">
        <v>18.04</v>
      </c>
      <c r="I11">
        <v>20.9</v>
      </c>
      <c r="J11">
        <v>18.93</v>
      </c>
      <c r="K11">
        <v>18.989999999999998</v>
      </c>
      <c r="L11">
        <v>18.989999999999998</v>
      </c>
      <c r="M11">
        <v>19.28</v>
      </c>
      <c r="N11">
        <v>20.28</v>
      </c>
      <c r="O11">
        <v>23.23</v>
      </c>
      <c r="P11">
        <v>22.73</v>
      </c>
      <c r="Q11">
        <v>21.73</v>
      </c>
      <c r="R11">
        <v>22.03</v>
      </c>
      <c r="S11">
        <v>22.83</v>
      </c>
      <c r="T11">
        <v>22.81</v>
      </c>
      <c r="U11">
        <v>23.03</v>
      </c>
      <c r="V11">
        <v>21.79</v>
      </c>
      <c r="W11">
        <v>22.42</v>
      </c>
      <c r="X11">
        <v>21.34</v>
      </c>
      <c r="Y11">
        <v>23.75</v>
      </c>
      <c r="Z11">
        <v>22.6</v>
      </c>
      <c r="AA11">
        <v>22</v>
      </c>
      <c r="AB11">
        <v>22.52</v>
      </c>
      <c r="AC11">
        <v>21.81</v>
      </c>
      <c r="AD11">
        <v>22.07</v>
      </c>
      <c r="AE11">
        <v>21.51</v>
      </c>
      <c r="AF11">
        <v>20.66</v>
      </c>
      <c r="AH11" s="9" t="s">
        <v>131</v>
      </c>
      <c r="AI11" s="3">
        <f t="shared" si="0"/>
        <v>20.871290322580645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"/>
  <sheetViews>
    <sheetView topLeftCell="AF2" zoomScale="70" zoomScaleNormal="70" workbookViewId="0">
      <selection activeCell="AN5" sqref="AN5:AN8"/>
    </sheetView>
  </sheetViews>
  <sheetFormatPr defaultRowHeight="14.4" x14ac:dyDescent="0.3"/>
  <cols>
    <col min="1" max="1" width="21.77734375" bestFit="1" customWidth="1"/>
    <col min="2" max="31" width="12" bestFit="1" customWidth="1"/>
    <col min="32" max="32" width="12" customWidth="1"/>
    <col min="33" max="33" width="13.109375" bestFit="1" customWidth="1"/>
    <col min="34" max="34" width="11.77734375" bestFit="1" customWidth="1"/>
    <col min="35" max="35" width="12.77734375" bestFit="1" customWidth="1"/>
    <col min="36" max="36" width="31.21875" bestFit="1" customWidth="1"/>
    <col min="37" max="37" width="12" bestFit="1" customWidth="1"/>
    <col min="38" max="39" width="11.77734375" bestFit="1" customWidth="1"/>
    <col min="40" max="41" width="12.109375" customWidth="1"/>
    <col min="42" max="42" width="20.33203125" customWidth="1"/>
  </cols>
  <sheetData>
    <row r="1" spans="1:4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  <c r="AI1" t="s">
        <v>103</v>
      </c>
    </row>
    <row r="2" spans="1:42" s="1" customFormat="1" x14ac:dyDescent="0.3">
      <c r="A2" t="s">
        <v>0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G2"/>
      <c r="AH2"/>
      <c r="AJ2"/>
      <c r="AK2" t="s">
        <v>109</v>
      </c>
      <c r="AP2" s="2"/>
    </row>
    <row r="3" spans="1:42" x14ac:dyDescent="0.3">
      <c r="A3" t="s">
        <v>44</v>
      </c>
      <c r="B3">
        <v>36.936145833333335</v>
      </c>
      <c r="C3">
        <v>35.87705873842593</v>
      </c>
      <c r="D3">
        <v>41.493302951388891</v>
      </c>
      <c r="E3">
        <v>46.5450708912037</v>
      </c>
      <c r="F3">
        <v>45.156352719907417</v>
      </c>
      <c r="G3">
        <v>45.960448495370379</v>
      </c>
      <c r="H3">
        <v>45.30469618055556</v>
      </c>
      <c r="I3">
        <v>45.877864583333334</v>
      </c>
      <c r="J3">
        <v>46.579649884259261</v>
      </c>
      <c r="K3">
        <v>50.051359953703702</v>
      </c>
      <c r="L3">
        <v>50.972485532407418</v>
      </c>
      <c r="M3">
        <v>46.265739293981497</v>
      </c>
      <c r="N3">
        <v>47.296060474537036</v>
      </c>
      <c r="O3">
        <v>45.69643518518518</v>
      </c>
      <c r="P3">
        <v>46.272595486111115</v>
      </c>
      <c r="Q3">
        <v>48.917941261574079</v>
      </c>
      <c r="R3">
        <v>48.065419560185177</v>
      </c>
      <c r="S3">
        <v>31.083802083333332</v>
      </c>
      <c r="T3">
        <v>42.830308159722222</v>
      </c>
      <c r="U3">
        <v>44.055775462962956</v>
      </c>
      <c r="V3">
        <v>42.268550347222217</v>
      </c>
      <c r="W3">
        <v>43.267038483796298</v>
      </c>
      <c r="X3">
        <v>45.143085937499997</v>
      </c>
      <c r="Y3">
        <v>39.336718749999996</v>
      </c>
      <c r="Z3">
        <v>45.870023148148142</v>
      </c>
      <c r="AA3">
        <v>45.969853877314819</v>
      </c>
      <c r="AB3">
        <v>45.347280092592598</v>
      </c>
      <c r="AC3">
        <v>43.920065104166667</v>
      </c>
      <c r="AD3">
        <v>44.866284722222218</v>
      </c>
      <c r="AE3">
        <v>47.092180266203712</v>
      </c>
      <c r="AF3">
        <v>47.331205150462949</v>
      </c>
      <c r="AJ3" s="7" t="s">
        <v>44</v>
      </c>
      <c r="AK3">
        <f>AVERAGE(B3:AG3)</f>
        <v>44.569380600358429</v>
      </c>
      <c r="AL3" s="1"/>
      <c r="AM3" s="1"/>
      <c r="AN3" s="1"/>
      <c r="AO3" s="1"/>
    </row>
    <row r="4" spans="1:42" x14ac:dyDescent="0.3">
      <c r="A4" t="s">
        <v>45</v>
      </c>
      <c r="B4">
        <v>46.571346932870377</v>
      </c>
      <c r="C4">
        <v>46.427186053240732</v>
      </c>
      <c r="D4">
        <v>51.063482349537047</v>
      </c>
      <c r="E4">
        <v>56.121216724537035</v>
      </c>
      <c r="F4">
        <v>54.337391493055563</v>
      </c>
      <c r="G4">
        <v>55.383249421296291</v>
      </c>
      <c r="H4">
        <v>54.608949652777774</v>
      </c>
      <c r="I4">
        <v>55.496801215277763</v>
      </c>
      <c r="J4">
        <v>55.424006076388885</v>
      </c>
      <c r="K4">
        <v>59.809178240740756</v>
      </c>
      <c r="L4">
        <v>59.75061776620371</v>
      </c>
      <c r="M4">
        <v>54.944471932870371</v>
      </c>
      <c r="N4">
        <v>55.797591145833323</v>
      </c>
      <c r="O4">
        <v>54.384298321759246</v>
      </c>
      <c r="P4">
        <v>54.79564670138889</v>
      </c>
      <c r="Q4">
        <v>60.008033854166648</v>
      </c>
      <c r="R4">
        <v>58.912896412037021</v>
      </c>
      <c r="S4">
        <v>43.346440972222219</v>
      </c>
      <c r="T4">
        <v>53.990138888888886</v>
      </c>
      <c r="U4">
        <v>54.787093460648137</v>
      </c>
      <c r="V4">
        <v>52.563890335648132</v>
      </c>
      <c r="W4">
        <v>53.735555555555564</v>
      </c>
      <c r="X4">
        <v>54.695512152777788</v>
      </c>
      <c r="Y4">
        <v>47.839079861111109</v>
      </c>
      <c r="Z4">
        <v>55.440151909722211</v>
      </c>
      <c r="AA4">
        <v>55.772683738425911</v>
      </c>
      <c r="AB4">
        <v>54.381291956018529</v>
      </c>
      <c r="AC4">
        <v>52.92867621527779</v>
      </c>
      <c r="AD4">
        <v>53.849749710648133</v>
      </c>
      <c r="AE4">
        <v>54.433389756944464</v>
      </c>
      <c r="AF4">
        <v>54.476231192129632</v>
      </c>
      <c r="AJ4" s="8" t="s">
        <v>45</v>
      </c>
      <c r="AK4">
        <f t="shared" ref="AK4:AK10" si="0">AVERAGE(B4:AG4)</f>
        <v>54.066975806451623</v>
      </c>
      <c r="AL4" s="1"/>
      <c r="AM4" s="1"/>
      <c r="AN4" s="1"/>
      <c r="AO4" s="1"/>
    </row>
    <row r="5" spans="1:42" x14ac:dyDescent="0.3">
      <c r="A5" t="s">
        <v>46</v>
      </c>
      <c r="B5">
        <v>2.7693126286008227</v>
      </c>
      <c r="C5">
        <v>2.9736995241769546</v>
      </c>
      <c r="D5">
        <v>2.6831934799382715</v>
      </c>
      <c r="E5">
        <v>2.7639451517489708</v>
      </c>
      <c r="F5">
        <v>2.6239133230452678</v>
      </c>
      <c r="G5">
        <v>2.7408677340534982</v>
      </c>
      <c r="H5">
        <v>2.5589859825102881</v>
      </c>
      <c r="I5">
        <v>2.6481465406378599</v>
      </c>
      <c r="J5">
        <v>2.84350083590535</v>
      </c>
      <c r="K5">
        <v>2.7410461676954738</v>
      </c>
      <c r="L5">
        <v>2.7510689943415643</v>
      </c>
      <c r="M5">
        <v>2.6452578446502053</v>
      </c>
      <c r="N5">
        <v>2.633960262345679</v>
      </c>
      <c r="O5">
        <v>2.5592303240740741</v>
      </c>
      <c r="P5">
        <v>2.5841804912551436</v>
      </c>
      <c r="Q5">
        <v>5.3145109953703695</v>
      </c>
      <c r="R5">
        <v>5.2352864583333334</v>
      </c>
      <c r="S5">
        <v>6.3772231867283953</v>
      </c>
      <c r="T5">
        <v>5.4308240097736631</v>
      </c>
      <c r="U5">
        <v>5.3835921424897117</v>
      </c>
      <c r="V5">
        <v>5.1580054012345675</v>
      </c>
      <c r="W5">
        <v>5.0594875257201641</v>
      </c>
      <c r="X5">
        <v>4.0410108024691374</v>
      </c>
      <c r="Y5">
        <v>3.5948189943415643</v>
      </c>
      <c r="Z5">
        <v>4.0027118698559665</v>
      </c>
      <c r="AA5">
        <v>3.9694637345679009</v>
      </c>
      <c r="AB5">
        <v>3.7731208204732516</v>
      </c>
      <c r="AC5">
        <v>3.8244807741769553</v>
      </c>
      <c r="AD5">
        <v>3.6903565457818921</v>
      </c>
      <c r="AE5">
        <v>1.7338396990740741</v>
      </c>
      <c r="AF5">
        <v>1.7330070087448561</v>
      </c>
      <c r="AJ5" s="7" t="s">
        <v>46</v>
      </c>
      <c r="AK5">
        <f t="shared" si="0"/>
        <v>3.5110338469069422</v>
      </c>
      <c r="AL5" s="1"/>
      <c r="AM5" t="s">
        <v>104</v>
      </c>
      <c r="AN5">
        <f>AK5</f>
        <v>3.5110338469069422</v>
      </c>
      <c r="AO5" s="1"/>
    </row>
    <row r="6" spans="1:42" x14ac:dyDescent="0.3">
      <c r="A6" t="s">
        <v>47</v>
      </c>
      <c r="B6">
        <v>59.101027199074075</v>
      </c>
      <c r="C6">
        <v>57.594444444444441</v>
      </c>
      <c r="D6">
        <v>57.321903935185176</v>
      </c>
      <c r="E6">
        <v>60.602249710648145</v>
      </c>
      <c r="F6">
        <v>59.593289448302464</v>
      </c>
      <c r="G6">
        <v>59.197415123456786</v>
      </c>
      <c r="H6">
        <v>61.876352719907416</v>
      </c>
      <c r="I6">
        <v>61.805355420524698</v>
      </c>
      <c r="J6">
        <v>60.733899980709879</v>
      </c>
      <c r="K6">
        <v>59.953409529320986</v>
      </c>
      <c r="L6">
        <v>60.463744212962972</v>
      </c>
      <c r="M6">
        <v>58.712152777777774</v>
      </c>
      <c r="N6">
        <v>60.176593846450615</v>
      </c>
      <c r="O6">
        <v>59.8114559220679</v>
      </c>
      <c r="P6">
        <v>59.497687596450618</v>
      </c>
      <c r="Q6">
        <v>61.332038483796303</v>
      </c>
      <c r="R6">
        <v>59.540260898919755</v>
      </c>
      <c r="S6">
        <v>35.833130787037028</v>
      </c>
      <c r="T6">
        <v>61.778052662037041</v>
      </c>
      <c r="U6">
        <v>61.805755690586423</v>
      </c>
      <c r="V6">
        <v>60.231435667438269</v>
      </c>
      <c r="W6">
        <v>60.285098379629645</v>
      </c>
      <c r="X6">
        <v>63.728387827932096</v>
      </c>
      <c r="Y6">
        <v>63.849488811728399</v>
      </c>
      <c r="Z6">
        <v>61.666268807870374</v>
      </c>
      <c r="AA6">
        <v>61.519164737654314</v>
      </c>
      <c r="AB6">
        <v>63.505394000771609</v>
      </c>
      <c r="AC6">
        <v>62.3387996720679</v>
      </c>
      <c r="AD6">
        <v>63.472928722993814</v>
      </c>
      <c r="AE6">
        <v>64.571354166666666</v>
      </c>
      <c r="AF6">
        <v>45.195645254629632</v>
      </c>
      <c r="AJ6" s="8" t="s">
        <v>47</v>
      </c>
      <c r="AK6">
        <f t="shared" si="0"/>
        <v>59.583683433517528</v>
      </c>
      <c r="AL6" s="1"/>
      <c r="AM6" t="s">
        <v>105</v>
      </c>
      <c r="AN6">
        <f>AVERAGE(AK4,AK7,AK9)</f>
        <v>47.885615211212269</v>
      </c>
      <c r="AO6" s="1"/>
    </row>
    <row r="7" spans="1:42" x14ac:dyDescent="0.3">
      <c r="A7" t="s">
        <v>48</v>
      </c>
      <c r="B7">
        <v>49.026352223784208</v>
      </c>
      <c r="C7">
        <v>47.771838702986727</v>
      </c>
      <c r="D7">
        <v>47.54450025030215</v>
      </c>
      <c r="E7">
        <v>50.274622194183259</v>
      </c>
      <c r="F7">
        <v>49.427659876500528</v>
      </c>
      <c r="G7">
        <v>49.107256313887859</v>
      </c>
      <c r="H7">
        <v>51.318491407786382</v>
      </c>
      <c r="I7">
        <v>51.259384730416258</v>
      </c>
      <c r="J7">
        <v>50.357044661330299</v>
      </c>
      <c r="K7">
        <v>49.720216524167284</v>
      </c>
      <c r="L7">
        <v>50.152257808659044</v>
      </c>
      <c r="M7">
        <v>48.699825140578902</v>
      </c>
      <c r="N7">
        <v>49.910537784742701</v>
      </c>
      <c r="O7">
        <v>49.604047677119176</v>
      </c>
      <c r="P7">
        <v>49.341980600622747</v>
      </c>
      <c r="Q7">
        <v>50.867831499918061</v>
      </c>
      <c r="R7">
        <v>49.369421414725707</v>
      </c>
      <c r="S7">
        <v>29.717431432573331</v>
      </c>
      <c r="T7">
        <v>51.236665088674826</v>
      </c>
      <c r="U7">
        <v>51.259554772641145</v>
      </c>
      <c r="V7">
        <v>49.944720272938184</v>
      </c>
      <c r="W7">
        <v>49.991745950354392</v>
      </c>
      <c r="X7">
        <v>52.848009217648922</v>
      </c>
      <c r="Y7">
        <v>52.949302370764705</v>
      </c>
      <c r="Z7">
        <v>51.133751533180721</v>
      </c>
      <c r="AA7">
        <v>51.019705213198534</v>
      </c>
      <c r="AB7">
        <v>52.663773468227632</v>
      </c>
      <c r="AC7">
        <v>51.698523777424413</v>
      </c>
      <c r="AD7">
        <v>52.64189203463004</v>
      </c>
      <c r="AE7">
        <v>53.551373877161176</v>
      </c>
      <c r="AF7">
        <v>37.481057296147775</v>
      </c>
      <c r="AJ7" s="7" t="s">
        <v>48</v>
      </c>
      <c r="AK7">
        <f>AVERAGE(B7:AG7)</f>
        <v>49.415831455396045</v>
      </c>
      <c r="AL7" s="1"/>
      <c r="AM7" t="s">
        <v>106</v>
      </c>
      <c r="AN7">
        <f>AVERAGE(AK3,AK6,AK8)</f>
        <v>52.572816176531603</v>
      </c>
      <c r="AO7" s="1"/>
    </row>
    <row r="8" spans="1:42" x14ac:dyDescent="0.3">
      <c r="A8" t="s">
        <v>49</v>
      </c>
      <c r="B8">
        <v>53.588746624228392</v>
      </c>
      <c r="C8">
        <v>51.771670042438281</v>
      </c>
      <c r="D8">
        <v>51.89001012731481</v>
      </c>
      <c r="E8">
        <v>54.285643325617293</v>
      </c>
      <c r="F8">
        <v>53.390417631172838</v>
      </c>
      <c r="G8">
        <v>53.783273051697527</v>
      </c>
      <c r="H8">
        <v>53.319130979938279</v>
      </c>
      <c r="I8">
        <v>53.839390432098767</v>
      </c>
      <c r="J8">
        <v>53.290393518518513</v>
      </c>
      <c r="K8">
        <v>54.90028211805555</v>
      </c>
      <c r="L8">
        <v>56.892310474537034</v>
      </c>
      <c r="M8">
        <v>53.32769579475309</v>
      </c>
      <c r="N8">
        <v>54.421407214506168</v>
      </c>
      <c r="O8">
        <v>53.15491174768519</v>
      </c>
      <c r="P8">
        <v>52.811383584104945</v>
      </c>
      <c r="Q8">
        <v>52.226774691358024</v>
      </c>
      <c r="R8">
        <v>54.119439621913578</v>
      </c>
      <c r="S8">
        <v>34.814607445987647</v>
      </c>
      <c r="T8">
        <v>56.105700231481492</v>
      </c>
      <c r="U8">
        <v>56.317293595679018</v>
      </c>
      <c r="V8">
        <v>55.298140914351855</v>
      </c>
      <c r="W8">
        <v>55.201140528549374</v>
      </c>
      <c r="X8">
        <v>56.441823398919759</v>
      </c>
      <c r="Y8">
        <v>56.95645013503087</v>
      </c>
      <c r="Z8">
        <v>56.522690007716051</v>
      </c>
      <c r="AA8">
        <v>56.160889274691357</v>
      </c>
      <c r="AB8">
        <v>52.576212866512343</v>
      </c>
      <c r="AC8">
        <v>52.520232928240738</v>
      </c>
      <c r="AD8">
        <v>52.551104359567901</v>
      </c>
      <c r="AE8">
        <v>53.304697145061724</v>
      </c>
      <c r="AF8">
        <v>54.74305555555555</v>
      </c>
      <c r="AJ8" s="8" t="s">
        <v>49</v>
      </c>
      <c r="AK8">
        <f t="shared" si="0"/>
        <v>53.565384495718845</v>
      </c>
      <c r="AL8" s="1"/>
      <c r="AM8" s="1" t="s">
        <v>128</v>
      </c>
      <c r="AN8" s="11">
        <f>AK10</f>
        <v>31.475676476627843</v>
      </c>
      <c r="AO8" s="1"/>
    </row>
    <row r="9" spans="1:42" x14ac:dyDescent="0.3">
      <c r="A9" t="s">
        <v>57</v>
      </c>
      <c r="B9">
        <v>40.191559968171291</v>
      </c>
      <c r="C9">
        <v>38.828752531828705</v>
      </c>
      <c r="D9">
        <v>38.917507595486107</v>
      </c>
      <c r="E9">
        <v>40.714232494212972</v>
      </c>
      <c r="F9">
        <v>40.042813223379625</v>
      </c>
      <c r="G9">
        <v>40.337454788773144</v>
      </c>
      <c r="H9">
        <v>39.989348234953709</v>
      </c>
      <c r="I9">
        <v>40.379542824074072</v>
      </c>
      <c r="J9">
        <v>39.967795138888881</v>
      </c>
      <c r="K9">
        <v>41.175211588541664</v>
      </c>
      <c r="L9">
        <v>42.669232855902777</v>
      </c>
      <c r="M9">
        <v>39.995771846064819</v>
      </c>
      <c r="N9">
        <v>40.816055410879628</v>
      </c>
      <c r="O9">
        <v>39.866183810763893</v>
      </c>
      <c r="P9">
        <v>39.608537688078705</v>
      </c>
      <c r="Q9">
        <v>39.170081018518516</v>
      </c>
      <c r="R9">
        <v>40.589579716435182</v>
      </c>
      <c r="S9">
        <v>26.110955584490736</v>
      </c>
      <c r="T9">
        <v>42.079275173611116</v>
      </c>
      <c r="U9">
        <v>42.237970196759264</v>
      </c>
      <c r="V9">
        <v>41.473605685763893</v>
      </c>
      <c r="W9">
        <v>41.400855396412027</v>
      </c>
      <c r="X9">
        <v>42.331367549189821</v>
      </c>
      <c r="Y9">
        <v>42.717337601273151</v>
      </c>
      <c r="Z9">
        <v>42.392017505787038</v>
      </c>
      <c r="AA9">
        <v>42.120666956018518</v>
      </c>
      <c r="AB9">
        <v>39.432159649884255</v>
      </c>
      <c r="AC9">
        <v>39.390174696180551</v>
      </c>
      <c r="AD9">
        <v>39.41332826967593</v>
      </c>
      <c r="AE9">
        <v>39.978522858796289</v>
      </c>
      <c r="AF9">
        <v>41.057291666666664</v>
      </c>
      <c r="AJ9" s="7" t="s">
        <v>57</v>
      </c>
      <c r="AK9">
        <f t="shared" si="0"/>
        <v>40.174038371789131</v>
      </c>
      <c r="AL9" s="1"/>
      <c r="AM9" s="1"/>
      <c r="AN9" s="1"/>
      <c r="AO9" s="1"/>
    </row>
    <row r="10" spans="1:42" x14ac:dyDescent="0.3">
      <c r="A10" t="s">
        <v>127</v>
      </c>
      <c r="B10">
        <v>29.418438946759267</v>
      </c>
      <c r="C10">
        <v>31.293872974537038</v>
      </c>
      <c r="D10">
        <v>31.620985243055557</v>
      </c>
      <c r="E10">
        <v>30.989214409722219</v>
      </c>
      <c r="F10">
        <v>31.276916956018514</v>
      </c>
      <c r="G10">
        <v>32.090277777777779</v>
      </c>
      <c r="H10">
        <v>30.902625868055559</v>
      </c>
      <c r="I10">
        <v>30.636451099537037</v>
      </c>
      <c r="J10">
        <v>31.725564236111101</v>
      </c>
      <c r="K10">
        <v>31.611791087962974</v>
      </c>
      <c r="L10">
        <v>31.997938368055554</v>
      </c>
      <c r="M10">
        <v>31.848900462962966</v>
      </c>
      <c r="N10">
        <v>31.147851562500001</v>
      </c>
      <c r="O10">
        <v>32.161971932870365</v>
      </c>
      <c r="P10">
        <v>32.047186053240736</v>
      </c>
      <c r="Q10">
        <v>34.3359375</v>
      </c>
      <c r="R10">
        <v>33.555801504629628</v>
      </c>
      <c r="S10">
        <v>33.928233506944437</v>
      </c>
      <c r="T10">
        <v>32.859563078703708</v>
      </c>
      <c r="U10">
        <v>30.775419560185185</v>
      </c>
      <c r="V10">
        <v>31.077105034722219</v>
      </c>
      <c r="W10">
        <v>32.619169560185185</v>
      </c>
      <c r="X10">
        <v>32.268041087962963</v>
      </c>
      <c r="Y10">
        <v>28.012934027777781</v>
      </c>
      <c r="Z10">
        <v>31.64037181712963</v>
      </c>
      <c r="AA10">
        <v>32.746838831018522</v>
      </c>
      <c r="AB10">
        <v>30.751728877314815</v>
      </c>
      <c r="AC10">
        <v>29.794212962962966</v>
      </c>
      <c r="AD10">
        <v>30.348408564814815</v>
      </c>
      <c r="AE10">
        <v>30.447446469907412</v>
      </c>
      <c r="AF10">
        <v>29.814771412037036</v>
      </c>
      <c r="AJ10" s="10" t="s">
        <v>134</v>
      </c>
      <c r="AK10">
        <f t="shared" si="0"/>
        <v>31.475676476627843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1D6B-93E8-4A0E-A0D8-AEDBF50C8883}">
  <dimension ref="A1:AL10"/>
  <sheetViews>
    <sheetView topLeftCell="X1" zoomScale="85" zoomScaleNormal="85" workbookViewId="0">
      <selection activeCell="B3" sqref="B3:AF10"/>
    </sheetView>
  </sheetViews>
  <sheetFormatPr defaultRowHeight="14.4" x14ac:dyDescent="0.3"/>
  <cols>
    <col min="1" max="1" width="26" bestFit="1" customWidth="1"/>
    <col min="2" max="27" width="12" bestFit="1" customWidth="1"/>
    <col min="28" max="37" width="12" customWidth="1"/>
    <col min="38" max="38" width="11.33203125" customWidth="1"/>
  </cols>
  <sheetData>
    <row r="1" spans="1:3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</row>
    <row r="2" spans="1:38" x14ac:dyDescent="0.3">
      <c r="A2" t="s">
        <v>67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G2" s="1"/>
      <c r="AH2" s="6"/>
      <c r="AI2" s="3" t="s">
        <v>109</v>
      </c>
    </row>
    <row r="3" spans="1:38" x14ac:dyDescent="0.3">
      <c r="A3" t="s">
        <v>82</v>
      </c>
      <c r="B3">
        <v>0.99496256659795357</v>
      </c>
      <c r="C3">
        <v>1.0193629804709201</v>
      </c>
      <c r="D3">
        <v>1.0801206390970037</v>
      </c>
      <c r="E3">
        <v>1.1783037725306313</v>
      </c>
      <c r="F3">
        <v>2.47733791641335</v>
      </c>
      <c r="G3">
        <v>0.9719125781960386</v>
      </c>
      <c r="H3">
        <v>0.94787945051728673</v>
      </c>
      <c r="I3">
        <v>4.5281890234783901</v>
      </c>
      <c r="J3">
        <v>1.0423720532131744</v>
      </c>
      <c r="K3">
        <v>1.0219637880777732</v>
      </c>
      <c r="L3">
        <v>0.94344919116668946</v>
      </c>
      <c r="M3">
        <v>0.95733474788257567</v>
      </c>
      <c r="N3">
        <v>0.92945475443879444</v>
      </c>
      <c r="O3">
        <v>0.87526765398765338</v>
      </c>
      <c r="P3">
        <v>0.82137629823160963</v>
      </c>
      <c r="Q3">
        <v>1.0583223374175306</v>
      </c>
      <c r="R3">
        <v>1.0225617793475896</v>
      </c>
      <c r="S3">
        <v>1.0207328095362338</v>
      </c>
      <c r="T3">
        <v>1.0273723856426591</v>
      </c>
      <c r="U3">
        <v>0.95085743213313922</v>
      </c>
      <c r="V3">
        <v>0.94845957204931675</v>
      </c>
      <c r="W3">
        <v>0.87212311974802248</v>
      </c>
      <c r="X3">
        <v>0.97586080720477009</v>
      </c>
      <c r="Y3">
        <v>8.2838306904487968</v>
      </c>
      <c r="Z3">
        <v>0.9129106966756364</v>
      </c>
      <c r="AA3">
        <v>1.0532461790706849</v>
      </c>
      <c r="AB3">
        <v>1.0340745694699882</v>
      </c>
      <c r="AC3">
        <v>0.9214053126728875</v>
      </c>
      <c r="AD3">
        <v>0.92091677264717031</v>
      </c>
      <c r="AE3">
        <v>0.93871736102590142</v>
      </c>
      <c r="AF3">
        <v>0.9356408895360192</v>
      </c>
      <c r="AH3" s="4" t="s">
        <v>50</v>
      </c>
      <c r="AI3" s="5">
        <f>AVERAGE(B3:AF3)</f>
        <v>1.3763329073847157</v>
      </c>
    </row>
    <row r="4" spans="1:38" x14ac:dyDescent="0.3">
      <c r="A4" t="s">
        <v>83</v>
      </c>
      <c r="B4">
        <v>2.7288944978070688</v>
      </c>
      <c r="C4">
        <v>2.618151700170932</v>
      </c>
      <c r="D4">
        <v>1.9174361932476509</v>
      </c>
      <c r="E4">
        <v>1.9280906688083237</v>
      </c>
      <c r="F4">
        <v>1.9016764315111578</v>
      </c>
      <c r="G4">
        <v>1.8591865326134309</v>
      </c>
      <c r="H4">
        <v>1.6735438340399673</v>
      </c>
      <c r="I4">
        <v>1.8498051839534915</v>
      </c>
      <c r="J4">
        <v>1.5510982323098528</v>
      </c>
      <c r="K4">
        <v>1.726348300869748</v>
      </c>
      <c r="L4">
        <v>1.4486496444810988</v>
      </c>
      <c r="M4">
        <v>1.7932778102118339</v>
      </c>
      <c r="N4">
        <v>1.8955373506556867</v>
      </c>
      <c r="O4">
        <v>1.7786358188242375</v>
      </c>
      <c r="P4">
        <v>1.8611028281809419</v>
      </c>
      <c r="Q4">
        <v>1.8541243486551493</v>
      </c>
      <c r="R4">
        <v>2.469861134181472</v>
      </c>
      <c r="S4">
        <v>6.1133418549755625</v>
      </c>
      <c r="T4">
        <v>2.6977229458236121</v>
      </c>
      <c r="U4">
        <v>2.7829993174334886</v>
      </c>
      <c r="V4">
        <v>2.446202614633588</v>
      </c>
      <c r="W4">
        <v>2.3728006354855804</v>
      </c>
      <c r="X4">
        <v>2.3584610694660486</v>
      </c>
      <c r="Y4">
        <v>2.3278522017228758</v>
      </c>
      <c r="Z4">
        <v>1.450900586120712</v>
      </c>
      <c r="AA4">
        <v>1.6279254911174583</v>
      </c>
      <c r="AB4">
        <v>1.5033773548872515</v>
      </c>
      <c r="AC4">
        <v>1.4893359402137774</v>
      </c>
      <c r="AD4">
        <v>1.5976759114683496</v>
      </c>
      <c r="AE4">
        <v>1.4514933826722298</v>
      </c>
      <c r="AF4">
        <v>2.9256624845958306</v>
      </c>
      <c r="AH4" s="6" t="s">
        <v>51</v>
      </c>
      <c r="AI4" s="5">
        <f t="shared" ref="AI4:AI10" si="0">AVERAGE(B4:AF4)</f>
        <v>2.1290700742302713</v>
      </c>
    </row>
    <row r="5" spans="1:38" x14ac:dyDescent="0.3">
      <c r="A5" t="s">
        <v>84</v>
      </c>
      <c r="B5">
        <v>0.66748143273479366</v>
      </c>
      <c r="C5">
        <v>0.94025232087598198</v>
      </c>
      <c r="D5">
        <v>0.93012704174228678</v>
      </c>
      <c r="E5">
        <v>1.0462868190606165</v>
      </c>
      <c r="F5">
        <v>2.938126512270999</v>
      </c>
      <c r="G5">
        <v>1.0519172039362061</v>
      </c>
      <c r="H5">
        <v>0.74158585282373068</v>
      </c>
      <c r="I5">
        <v>5.0393500888550395</v>
      </c>
      <c r="J5">
        <v>0.84195333172961262</v>
      </c>
      <c r="K5">
        <v>0.82918739635157546</v>
      </c>
      <c r="L5">
        <v>1.0141739980449658</v>
      </c>
      <c r="M5">
        <v>0.98236477689667423</v>
      </c>
      <c r="N5">
        <v>0.95003518648838836</v>
      </c>
      <c r="O5">
        <v>0.77997671711292205</v>
      </c>
      <c r="P5">
        <v>0.84112149532710279</v>
      </c>
      <c r="Q5">
        <v>1.7081940972762204</v>
      </c>
      <c r="R5">
        <v>1.7582257023286463</v>
      </c>
      <c r="S5">
        <v>1.9472921901837019</v>
      </c>
      <c r="T5">
        <v>1.9150667991954355</v>
      </c>
      <c r="U5">
        <v>1.9444025605526847</v>
      </c>
      <c r="V5">
        <v>1.7953077454773689</v>
      </c>
      <c r="W5">
        <v>1.8914351924820203</v>
      </c>
      <c r="X5">
        <v>2.0697637702763236</v>
      </c>
      <c r="Y5">
        <v>7.5201485629198501</v>
      </c>
      <c r="Z5">
        <v>2.8275157210385111</v>
      </c>
      <c r="AA5">
        <v>3.0437003156314679</v>
      </c>
      <c r="AB5">
        <v>2.9029664481128754</v>
      </c>
      <c r="AC5">
        <v>2.7194751975856324</v>
      </c>
      <c r="AD5">
        <v>2.8704737812344416</v>
      </c>
      <c r="AE5">
        <v>2.7383530456993723</v>
      </c>
      <c r="AF5">
        <v>2.8388964779557733</v>
      </c>
      <c r="AH5" s="4" t="s">
        <v>52</v>
      </c>
      <c r="AI5" s="5">
        <f t="shared" si="0"/>
        <v>2.0027470252322974</v>
      </c>
      <c r="AK5" t="s">
        <v>104</v>
      </c>
      <c r="AL5">
        <f>AI5</f>
        <v>2.0027470252322974</v>
      </c>
    </row>
    <row r="6" spans="1:38" x14ac:dyDescent="0.3">
      <c r="A6" t="s">
        <v>85</v>
      </c>
      <c r="B6">
        <v>22.064048057314814</v>
      </c>
      <c r="C6">
        <v>1.560998605245556</v>
      </c>
      <c r="D6">
        <v>1.4637797580646281</v>
      </c>
      <c r="E6">
        <v>1.4880707640522124</v>
      </c>
      <c r="F6">
        <v>1.4634163146906631</v>
      </c>
      <c r="G6">
        <v>1.4239917819379748</v>
      </c>
      <c r="H6">
        <v>1.3961270054241559</v>
      </c>
      <c r="I6">
        <v>8.3862129903154408</v>
      </c>
      <c r="J6">
        <v>1.4485368601263862</v>
      </c>
      <c r="K6">
        <v>1.4549914922439</v>
      </c>
      <c r="L6">
        <v>1.3047580404675423</v>
      </c>
      <c r="M6">
        <v>1.2961902333184225</v>
      </c>
      <c r="N6">
        <v>1.3123792228987594</v>
      </c>
      <c r="O6">
        <v>1.2684825009841734</v>
      </c>
      <c r="P6">
        <v>1.2687021717222056</v>
      </c>
      <c r="Q6">
        <v>1.4950852777053669</v>
      </c>
      <c r="R6">
        <v>1.3638104913974225</v>
      </c>
      <c r="S6">
        <v>1.5766316761269057</v>
      </c>
      <c r="T6">
        <v>1.8747578901402302</v>
      </c>
      <c r="U6">
        <v>1.8149687487448947</v>
      </c>
      <c r="V6">
        <v>1.7285034219120987</v>
      </c>
      <c r="W6">
        <v>1.7772159762032402</v>
      </c>
      <c r="X6">
        <v>1.4955399298760377</v>
      </c>
      <c r="Y6">
        <v>1.5882926613640695</v>
      </c>
      <c r="Z6">
        <v>1.3249579586703812</v>
      </c>
      <c r="AA6">
        <v>1.3100354553116793</v>
      </c>
      <c r="AB6">
        <v>1.2747215295962833</v>
      </c>
      <c r="AC6">
        <v>1.2322733223024673</v>
      </c>
      <c r="AD6">
        <v>1.2448618022137374</v>
      </c>
      <c r="AE6">
        <v>1.2442688879515174</v>
      </c>
      <c r="AF6">
        <v>1.2364441533390154</v>
      </c>
      <c r="AH6" s="6" t="s">
        <v>53</v>
      </c>
      <c r="AI6" s="5">
        <f t="shared" si="0"/>
        <v>2.3284856445697475</v>
      </c>
      <c r="AK6" t="s">
        <v>105</v>
      </c>
      <c r="AL6">
        <f>AVERAGE(AI4,AI7,AI9)</f>
        <v>1.2668907145573058</v>
      </c>
    </row>
    <row r="7" spans="1:38" x14ac:dyDescent="0.3">
      <c r="A7" t="s">
        <v>86</v>
      </c>
      <c r="B7">
        <v>0.30590670869879988</v>
      </c>
      <c r="C7">
        <v>0.26879774281628566</v>
      </c>
      <c r="D7">
        <v>0.26933695206909758</v>
      </c>
      <c r="E7">
        <v>0.26470999227489761</v>
      </c>
      <c r="F7">
        <v>0.27523228005307032</v>
      </c>
      <c r="G7">
        <v>0.24721894558008842</v>
      </c>
      <c r="H7">
        <v>0.24157874056949916</v>
      </c>
      <c r="I7">
        <v>0.25568417667253379</v>
      </c>
      <c r="J7">
        <v>0.27686452045179805</v>
      </c>
      <c r="K7">
        <v>0.29666643254434111</v>
      </c>
      <c r="L7">
        <v>0.27641693872265855</v>
      </c>
      <c r="M7">
        <v>1.1521936685189604</v>
      </c>
      <c r="N7">
        <v>1.2898405305806331</v>
      </c>
      <c r="O7">
        <v>1.480714124063278</v>
      </c>
      <c r="P7">
        <v>1.4881955000697322</v>
      </c>
      <c r="Q7">
        <v>1.5567215356406616</v>
      </c>
      <c r="R7">
        <v>1.2349138797910775</v>
      </c>
      <c r="S7">
        <v>8.4353812295797006</v>
      </c>
      <c r="T7">
        <v>0.30410943487463682</v>
      </c>
      <c r="U7">
        <v>0.31068657866944244</v>
      </c>
      <c r="V7">
        <v>0.34226669329164916</v>
      </c>
      <c r="W7">
        <v>0.26608508288816218</v>
      </c>
      <c r="X7">
        <v>0.30296890532300857</v>
      </c>
      <c r="Y7">
        <v>0.30249473183332198</v>
      </c>
      <c r="Z7">
        <v>0.37901663516364575</v>
      </c>
      <c r="AA7">
        <v>0.30379311371402301</v>
      </c>
      <c r="AB7">
        <v>0.28672113391862197</v>
      </c>
      <c r="AC7">
        <v>0.327819468339347</v>
      </c>
      <c r="AD7">
        <v>0.2588706887527133</v>
      </c>
      <c r="AE7">
        <v>0.31570238533700196</v>
      </c>
      <c r="AF7">
        <v>0.44382142966571686</v>
      </c>
      <c r="AH7" s="4" t="s">
        <v>54</v>
      </c>
      <c r="AI7" s="5">
        <f t="shared" si="0"/>
        <v>0.76647516711188379</v>
      </c>
      <c r="AK7" t="s">
        <v>106</v>
      </c>
      <c r="AL7">
        <f>AVERAGE(AI3,AI6,AI8)</f>
        <v>1.917024260854437</v>
      </c>
    </row>
    <row r="8" spans="1:38" x14ac:dyDescent="0.3">
      <c r="A8" t="s">
        <v>87</v>
      </c>
      <c r="B8">
        <v>2.2295336345535057</v>
      </c>
      <c r="C8">
        <v>2.0499287331544283</v>
      </c>
      <c r="D8">
        <v>2.1194582157174371</v>
      </c>
      <c r="E8">
        <v>2.0430355208093389</v>
      </c>
      <c r="F8">
        <v>2.2643616619421296</v>
      </c>
      <c r="G8">
        <v>1.9965200921067214</v>
      </c>
      <c r="H8">
        <v>2.1653998420582306</v>
      </c>
      <c r="I8">
        <v>1.939924906132666</v>
      </c>
      <c r="J8">
        <v>2.0138324251608135</v>
      </c>
      <c r="K8">
        <v>2.0416641146974785</v>
      </c>
      <c r="L8">
        <v>2.0293200861123086</v>
      </c>
      <c r="M8">
        <v>2.044842907244083</v>
      </c>
      <c r="N8">
        <v>2.0331352433911967</v>
      </c>
      <c r="O8">
        <v>1.9339357132276702</v>
      </c>
      <c r="P8">
        <v>1.8830395883730751</v>
      </c>
      <c r="Q8">
        <v>1.9846353836695811</v>
      </c>
      <c r="R8">
        <v>2.0633440090905824</v>
      </c>
      <c r="S8">
        <v>2.0305274656404939</v>
      </c>
      <c r="T8">
        <v>1.9684871171510239</v>
      </c>
      <c r="U8">
        <v>1.9762896198200166</v>
      </c>
      <c r="V8">
        <v>2.0010344822929316</v>
      </c>
      <c r="W8">
        <v>1.9037986754134963</v>
      </c>
      <c r="X8">
        <v>2.2754368566105221</v>
      </c>
      <c r="Y8">
        <v>2.4791949395287509</v>
      </c>
      <c r="Z8">
        <v>1.970304792745766</v>
      </c>
      <c r="AA8">
        <v>2.0329967424107225</v>
      </c>
      <c r="AB8">
        <v>2.084380389515327</v>
      </c>
      <c r="AC8">
        <v>2.0136587148998091</v>
      </c>
      <c r="AD8">
        <v>1.9382699719217658</v>
      </c>
      <c r="AE8">
        <v>1.9458284900688909</v>
      </c>
      <c r="AF8">
        <v>1.9777608134134959</v>
      </c>
      <c r="AH8" s="6" t="s">
        <v>55</v>
      </c>
      <c r="AI8" s="5">
        <f t="shared" si="0"/>
        <v>2.0462542306088474</v>
      </c>
      <c r="AK8" t="s">
        <v>128</v>
      </c>
      <c r="AL8">
        <f>AI10</f>
        <v>1.2642283970057715</v>
      </c>
    </row>
    <row r="9" spans="1:38" x14ac:dyDescent="0.3">
      <c r="A9" t="s">
        <v>88</v>
      </c>
      <c r="B9">
        <v>0.28463834339447208</v>
      </c>
      <c r="C9">
        <v>0.28103868128486487</v>
      </c>
      <c r="D9">
        <v>0.26932067363681161</v>
      </c>
      <c r="E9">
        <v>0.21218788355505902</v>
      </c>
      <c r="F9">
        <v>0.21653485243032575</v>
      </c>
      <c r="G9">
        <v>0.21252942468375308</v>
      </c>
      <c r="H9">
        <v>0.20488208219997284</v>
      </c>
      <c r="I9">
        <v>0.21975350898732326</v>
      </c>
      <c r="J9">
        <v>0.21594901310026979</v>
      </c>
      <c r="K9">
        <v>0.16948569988275775</v>
      </c>
      <c r="L9">
        <v>0.18529690934458259</v>
      </c>
      <c r="M9">
        <v>2.5186223629279585</v>
      </c>
      <c r="N9">
        <v>2.5075347895965918</v>
      </c>
      <c r="O9">
        <v>2.4689344010142347</v>
      </c>
      <c r="P9">
        <v>2.4594167287667923</v>
      </c>
      <c r="Q9">
        <v>2.7050072293735314</v>
      </c>
      <c r="R9">
        <v>1.8606708784129893</v>
      </c>
      <c r="S9">
        <v>6.9393292884854301</v>
      </c>
      <c r="T9">
        <v>0.22446254764991583</v>
      </c>
      <c r="U9">
        <v>0.22183807791855475</v>
      </c>
      <c r="V9">
        <v>0.25752302135304833</v>
      </c>
      <c r="W9">
        <v>0.21892708742901643</v>
      </c>
      <c r="X9">
        <v>0.22429781125914305</v>
      </c>
      <c r="Y9">
        <v>0.22759084770661414</v>
      </c>
      <c r="Z9">
        <v>0.2595617387815175</v>
      </c>
      <c r="AA9">
        <v>0.21268368136117557</v>
      </c>
      <c r="AB9">
        <v>0.19137174834809023</v>
      </c>
      <c r="AC9">
        <v>0.21253574159820879</v>
      </c>
      <c r="AD9">
        <v>0.18991194041937362</v>
      </c>
      <c r="AE9">
        <v>0.23630038050040372</v>
      </c>
      <c r="AF9">
        <v>1.4507965968198513</v>
      </c>
      <c r="AH9" s="4" t="s">
        <v>56</v>
      </c>
      <c r="AI9" s="5">
        <f t="shared" si="0"/>
        <v>0.90512690232976234</v>
      </c>
    </row>
    <row r="10" spans="1:38" x14ac:dyDescent="0.3">
      <c r="A10" t="s">
        <v>125</v>
      </c>
      <c r="B10">
        <v>0.80867628672890057</v>
      </c>
      <c r="C10">
        <v>0.80270023685499703</v>
      </c>
      <c r="D10">
        <v>0.81669084265120018</v>
      </c>
      <c r="E10">
        <v>0.88965098670060749</v>
      </c>
      <c r="F10">
        <v>1.9892193356582983</v>
      </c>
      <c r="G10">
        <v>0.73083667996706414</v>
      </c>
      <c r="H10">
        <v>0.75593619834597603</v>
      </c>
      <c r="I10">
        <v>4.2490523202647026</v>
      </c>
      <c r="J10">
        <v>0.79018480483303655</v>
      </c>
      <c r="K10">
        <v>0.77654635490758073</v>
      </c>
      <c r="L10">
        <v>0.7599293210106669</v>
      </c>
      <c r="M10">
        <v>0.77423868884745273</v>
      </c>
      <c r="N10">
        <v>0.75988256576020874</v>
      </c>
      <c r="O10">
        <v>0.73450958883065354</v>
      </c>
      <c r="P10">
        <v>0.80123982206435662</v>
      </c>
      <c r="Q10">
        <v>0.8910452979202923</v>
      </c>
      <c r="R10">
        <v>0.85695829852204386</v>
      </c>
      <c r="S10">
        <v>0.8443923850223326</v>
      </c>
      <c r="T10">
        <v>0.87693239707395154</v>
      </c>
      <c r="U10">
        <v>0.78171632022618986</v>
      </c>
      <c r="V10">
        <v>0.73973288292515094</v>
      </c>
      <c r="W10">
        <v>0.7368723574478222</v>
      </c>
      <c r="X10">
        <v>0.82399584407692794</v>
      </c>
      <c r="Y10">
        <v>10.903932195991416</v>
      </c>
      <c r="Z10">
        <v>0.72958610171459326</v>
      </c>
      <c r="AA10">
        <v>0.83184207952590028</v>
      </c>
      <c r="AB10">
        <v>0.81808159342601794</v>
      </c>
      <c r="AC10">
        <v>0.72714993549150897</v>
      </c>
      <c r="AD10">
        <v>0.70898365687429066</v>
      </c>
      <c r="AE10">
        <v>0.71381482363760262</v>
      </c>
      <c r="AF10">
        <v>0.76675010387717046</v>
      </c>
      <c r="AH10" s="9" t="s">
        <v>131</v>
      </c>
      <c r="AI10" s="5">
        <f t="shared" si="0"/>
        <v>1.2642283970057715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BB7A-33BA-4748-87B4-581992442F79}">
  <dimension ref="A1:AL10"/>
  <sheetViews>
    <sheetView topLeftCell="AB1" workbookViewId="0">
      <selection activeCell="AI3" sqref="AI3:AI10"/>
    </sheetView>
  </sheetViews>
  <sheetFormatPr defaultRowHeight="14.4" x14ac:dyDescent="0.3"/>
  <cols>
    <col min="1" max="1" width="27.33203125" bestFit="1" customWidth="1"/>
    <col min="2" max="27" width="12" bestFit="1" customWidth="1"/>
    <col min="28" max="33" width="12" customWidth="1"/>
    <col min="34" max="34" width="12" bestFit="1" customWidth="1"/>
    <col min="35" max="37" width="12.5546875" customWidth="1"/>
  </cols>
  <sheetData>
    <row r="1" spans="1:3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65</v>
      </c>
      <c r="AE1" t="s">
        <v>66</v>
      </c>
      <c r="AF1" t="s">
        <v>135</v>
      </c>
    </row>
    <row r="2" spans="1:38" x14ac:dyDescent="0.3">
      <c r="A2" t="s">
        <v>67</v>
      </c>
      <c r="B2" s="1">
        <v>44927</v>
      </c>
      <c r="C2" s="1">
        <v>44928</v>
      </c>
      <c r="D2" s="1">
        <v>44929</v>
      </c>
      <c r="E2" s="1">
        <v>44930</v>
      </c>
      <c r="F2" s="1">
        <v>44931</v>
      </c>
      <c r="G2" s="1">
        <v>44932</v>
      </c>
      <c r="H2" s="1">
        <v>44933</v>
      </c>
      <c r="I2" s="1">
        <v>44934</v>
      </c>
      <c r="J2" s="1">
        <v>44935</v>
      </c>
      <c r="K2" s="1">
        <v>44936</v>
      </c>
      <c r="L2" s="1">
        <v>44937</v>
      </c>
      <c r="M2" s="1">
        <v>44938</v>
      </c>
      <c r="N2" s="1">
        <v>44939</v>
      </c>
      <c r="O2" s="1">
        <v>44940</v>
      </c>
      <c r="P2" s="1">
        <v>44941</v>
      </c>
      <c r="Q2" s="1">
        <v>44942</v>
      </c>
      <c r="R2" s="1">
        <v>44943</v>
      </c>
      <c r="S2" s="1">
        <v>44944</v>
      </c>
      <c r="T2" s="1">
        <v>44945</v>
      </c>
      <c r="U2" s="1">
        <v>44946</v>
      </c>
      <c r="V2" s="1">
        <v>44947</v>
      </c>
      <c r="W2" s="1">
        <v>44948</v>
      </c>
      <c r="X2" s="1">
        <v>44949</v>
      </c>
      <c r="Y2" s="1">
        <v>44950</v>
      </c>
      <c r="Z2" s="1">
        <v>44951</v>
      </c>
      <c r="AA2" s="1">
        <v>44952</v>
      </c>
      <c r="AB2" s="1">
        <v>44953</v>
      </c>
      <c r="AC2" s="1">
        <v>44954</v>
      </c>
      <c r="AD2" s="1">
        <v>44955</v>
      </c>
      <c r="AE2" s="1">
        <v>44956</v>
      </c>
      <c r="AF2" s="1">
        <v>44957</v>
      </c>
      <c r="AH2" s="6"/>
      <c r="AI2" s="3" t="s">
        <v>109</v>
      </c>
    </row>
    <row r="3" spans="1:38" x14ac:dyDescent="0.3">
      <c r="A3" t="s">
        <v>89</v>
      </c>
      <c r="B3">
        <v>0.56906582362292624</v>
      </c>
      <c r="C3">
        <v>0.15182026245422417</v>
      </c>
      <c r="D3">
        <v>0.18317697492449384</v>
      </c>
      <c r="E3">
        <v>0.50772528460648114</v>
      </c>
      <c r="F3">
        <v>0.45858771341983579</v>
      </c>
      <c r="G3">
        <v>0.45031920612728554</v>
      </c>
      <c r="H3">
        <v>0.2659419085408023</v>
      </c>
      <c r="I3">
        <v>0.166823724608966</v>
      </c>
      <c r="J3">
        <v>0.19602893899946724</v>
      </c>
      <c r="K3">
        <v>0.35995428698242388</v>
      </c>
      <c r="L3">
        <v>0.52695038450556697</v>
      </c>
      <c r="M3">
        <v>1.2045550456734044</v>
      </c>
      <c r="N3">
        <v>0.96091794164605815</v>
      </c>
      <c r="O3">
        <v>0.69530753533875622</v>
      </c>
      <c r="P3">
        <v>0.60523506695297014</v>
      </c>
      <c r="Q3">
        <v>0.70182519793306863</v>
      </c>
      <c r="R3">
        <v>0.98164759042824024</v>
      </c>
      <c r="S3">
        <v>5.9006216251746357</v>
      </c>
      <c r="T3">
        <v>1.8352960144800616</v>
      </c>
      <c r="U3">
        <v>1.9122857463119369</v>
      </c>
      <c r="V3">
        <v>1.5811620800126385</v>
      </c>
      <c r="W3">
        <v>1.2692810195717148</v>
      </c>
      <c r="X3">
        <v>1.4007129169024852</v>
      </c>
      <c r="Y3">
        <v>1.251808655237427</v>
      </c>
      <c r="Z3">
        <v>0.18490379693836975</v>
      </c>
      <c r="AA3">
        <v>0.16149045335856632</v>
      </c>
      <c r="AB3">
        <v>0.1259482259677798</v>
      </c>
      <c r="AC3">
        <v>0.19845850186453307</v>
      </c>
      <c r="AD3">
        <v>0.14415540409825783</v>
      </c>
      <c r="AE3">
        <v>0.16598940843847337</v>
      </c>
      <c r="AF3">
        <v>0.47578796850437061</v>
      </c>
      <c r="AH3" s="4" t="s">
        <v>50</v>
      </c>
      <c r="AI3" s="5">
        <f>AVERAGE(B3:AF3)</f>
        <v>0.82560595818149085</v>
      </c>
    </row>
    <row r="4" spans="1:38" x14ac:dyDescent="0.3">
      <c r="A4" t="s">
        <v>90</v>
      </c>
      <c r="B4">
        <v>0.94838624911286507</v>
      </c>
      <c r="C4">
        <v>2.5274160220054553</v>
      </c>
      <c r="D4">
        <v>2.1537098620815835</v>
      </c>
      <c r="E4">
        <v>1.1981958079066066</v>
      </c>
      <c r="F4">
        <v>2.8521421896869565</v>
      </c>
      <c r="G4">
        <v>1.1098504659467066</v>
      </c>
      <c r="H4">
        <v>1.0502741067492685</v>
      </c>
      <c r="I4">
        <v>4.3997249032451489</v>
      </c>
      <c r="J4">
        <v>1.2846233606571218</v>
      </c>
      <c r="K4">
        <v>1.001442413810214</v>
      </c>
      <c r="L4">
        <v>0.85904160268734342</v>
      </c>
      <c r="M4">
        <v>0.88418150617492342</v>
      </c>
      <c r="N4">
        <v>0.84258991243939507</v>
      </c>
      <c r="O4">
        <v>0.79249621581479102</v>
      </c>
      <c r="P4">
        <v>0.74941386470867355</v>
      </c>
      <c r="Q4">
        <v>0.91078963197870222</v>
      </c>
      <c r="R4">
        <v>0.88521309771309764</v>
      </c>
      <c r="S4">
        <v>0.87578394497993883</v>
      </c>
      <c r="T4">
        <v>0.8882425219314346</v>
      </c>
      <c r="U4">
        <v>0.8306609853146173</v>
      </c>
      <c r="V4">
        <v>0.81282648373088295</v>
      </c>
      <c r="W4">
        <v>0.76518794139467972</v>
      </c>
      <c r="X4">
        <v>0.86317591471834054</v>
      </c>
      <c r="Y4">
        <v>8.7229938100250646</v>
      </c>
      <c r="Z4">
        <v>0.81380113776217677</v>
      </c>
      <c r="AA4">
        <v>0.92710263015118122</v>
      </c>
      <c r="AB4">
        <v>0.91553992088059388</v>
      </c>
      <c r="AC4">
        <v>0.82829616578370069</v>
      </c>
      <c r="AD4">
        <v>0.8003669477370402</v>
      </c>
      <c r="AE4">
        <v>0.83152552952917469</v>
      </c>
      <c r="AF4">
        <v>0.85075723682673832</v>
      </c>
      <c r="AH4" s="6" t="s">
        <v>51</v>
      </c>
      <c r="AI4" s="5">
        <f t="shared" ref="AI4:AI10" si="0">AVERAGE(B4:AF4)</f>
        <v>1.4250242704349811</v>
      </c>
    </row>
    <row r="5" spans="1:38" x14ac:dyDescent="0.3">
      <c r="A5" t="s">
        <v>91</v>
      </c>
      <c r="B5">
        <v>4.3659103232717769</v>
      </c>
      <c r="C5">
        <v>4.7891928083338255</v>
      </c>
      <c r="D5">
        <v>4.6125643934357594</v>
      </c>
      <c r="E5">
        <v>4.2869784573658105</v>
      </c>
      <c r="F5">
        <v>4.4673265975653438</v>
      </c>
      <c r="G5">
        <v>4.6171428571428574</v>
      </c>
      <c r="H5">
        <v>4.3235834475518358</v>
      </c>
      <c r="I5">
        <v>4.6881014946357134</v>
      </c>
      <c r="J5">
        <v>4.2233475285979125</v>
      </c>
      <c r="K5">
        <v>4.6300403864656374</v>
      </c>
      <c r="L5">
        <v>4.204853814594407</v>
      </c>
      <c r="M5">
        <v>4.1964986560738327</v>
      </c>
      <c r="N5">
        <v>4.0797942667848375</v>
      </c>
      <c r="O5">
        <v>3.8571892434395014</v>
      </c>
      <c r="P5">
        <v>4.7150676939444383</v>
      </c>
      <c r="Q5">
        <v>4.8175516360725545</v>
      </c>
      <c r="R5">
        <v>7.9962725966933075</v>
      </c>
      <c r="S5">
        <v>4.9501698108597498</v>
      </c>
      <c r="T5">
        <v>3.6638432440350535</v>
      </c>
      <c r="U5">
        <v>3.4608988802306504</v>
      </c>
      <c r="V5">
        <v>3.522105331190712</v>
      </c>
      <c r="W5">
        <v>3.8148373120231458</v>
      </c>
      <c r="X5">
        <v>3.5309413562646839</v>
      </c>
      <c r="Y5">
        <v>3.6058500758982817</v>
      </c>
      <c r="Z5">
        <v>3.6183996064508865</v>
      </c>
      <c r="AA5">
        <v>3.9767104891150691</v>
      </c>
      <c r="AB5">
        <v>3.8452407835235394</v>
      </c>
      <c r="AC5">
        <v>3.7765472684999981</v>
      </c>
      <c r="AD5">
        <v>4.0681176449955281</v>
      </c>
      <c r="AE5">
        <v>3.6287130897909337</v>
      </c>
      <c r="AF5">
        <v>12.882202220616254</v>
      </c>
      <c r="AH5" s="4" t="s">
        <v>52</v>
      </c>
      <c r="AI5" s="5">
        <f t="shared" si="0"/>
        <v>4.5553546230794772</v>
      </c>
      <c r="AK5" t="s">
        <v>104</v>
      </c>
      <c r="AL5">
        <f>AI5</f>
        <v>4.5553546230794772</v>
      </c>
    </row>
    <row r="6" spans="1:38" x14ac:dyDescent="0.3">
      <c r="A6" t="s">
        <v>92</v>
      </c>
      <c r="B6">
        <v>0.30577467342187725</v>
      </c>
      <c r="C6">
        <v>0.26836440838569198</v>
      </c>
      <c r="D6">
        <v>0.2690159888114862</v>
      </c>
      <c r="E6">
        <v>0.26495039935215481</v>
      </c>
      <c r="F6">
        <v>0.27549765817360011</v>
      </c>
      <c r="G6">
        <v>0.24817154119553342</v>
      </c>
      <c r="H6">
        <v>0.24203782576657312</v>
      </c>
      <c r="I6">
        <v>0.25567155791619667</v>
      </c>
      <c r="J6">
        <v>0.27653225035352846</v>
      </c>
      <c r="K6">
        <v>0.29737325794503916</v>
      </c>
      <c r="L6">
        <v>0.27754753972934632</v>
      </c>
      <c r="M6">
        <v>1.1439371593333068</v>
      </c>
      <c r="N6">
        <v>1.2792201869629503</v>
      </c>
      <c r="O6">
        <v>1.4798767957992893</v>
      </c>
      <c r="P6">
        <v>1.4875154724137603</v>
      </c>
      <c r="Q6">
        <v>1.5428308308154881</v>
      </c>
      <c r="R6">
        <v>1.2316104470912856</v>
      </c>
      <c r="S6">
        <v>8.3645297077748069</v>
      </c>
      <c r="T6">
        <v>0.30558110700459196</v>
      </c>
      <c r="U6">
        <v>0.31463813181970818</v>
      </c>
      <c r="V6">
        <v>0.34276650286093824</v>
      </c>
      <c r="W6">
        <v>0.26601505121429669</v>
      </c>
      <c r="X6">
        <v>0.30223713952669629</v>
      </c>
      <c r="Y6">
        <v>0.30220568439918449</v>
      </c>
      <c r="Z6">
        <v>0.37908715451419284</v>
      </c>
      <c r="AA6">
        <v>0.30524015160260864</v>
      </c>
      <c r="AB6">
        <v>0.28870244858409472</v>
      </c>
      <c r="AC6">
        <v>0.32925719736594239</v>
      </c>
      <c r="AD6">
        <v>0.25882595824838006</v>
      </c>
      <c r="AE6">
        <v>0.31494434604518362</v>
      </c>
      <c r="AF6">
        <v>0.44768128576588267</v>
      </c>
      <c r="AH6" s="6" t="s">
        <v>53</v>
      </c>
      <c r="AI6" s="5">
        <f t="shared" si="0"/>
        <v>0.76347225355463266</v>
      </c>
      <c r="AK6" t="s">
        <v>105</v>
      </c>
      <c r="AL6">
        <f>AVERAGE(AI4,AI7,AI9)</f>
        <v>1.9164518094356238</v>
      </c>
    </row>
    <row r="7" spans="1:38" x14ac:dyDescent="0.3">
      <c r="A7" t="s">
        <v>93</v>
      </c>
      <c r="B7">
        <v>21.90175793275613</v>
      </c>
      <c r="C7">
        <v>1.3424862792926213</v>
      </c>
      <c r="D7">
        <v>1.313366312216613</v>
      </c>
      <c r="E7">
        <v>1.3477351572106095</v>
      </c>
      <c r="F7">
        <v>1.3406175739202113</v>
      </c>
      <c r="G7">
        <v>1.3126867595253324</v>
      </c>
      <c r="H7">
        <v>1.2809310897982866</v>
      </c>
      <c r="I7">
        <v>8.2535982989859349</v>
      </c>
      <c r="J7">
        <v>1.3293399725011366</v>
      </c>
      <c r="K7">
        <v>1.3353426522734384</v>
      </c>
      <c r="L7">
        <v>1.2841459249112714</v>
      </c>
      <c r="M7">
        <v>1.2855102254119779</v>
      </c>
      <c r="N7">
        <v>1.2993294552598897</v>
      </c>
      <c r="O7">
        <v>1.2594210490448681</v>
      </c>
      <c r="P7">
        <v>1.2600667250523181</v>
      </c>
      <c r="Q7">
        <v>1.4890153310118908</v>
      </c>
      <c r="R7">
        <v>1.3580115986358487</v>
      </c>
      <c r="S7">
        <v>1.568783812897975</v>
      </c>
      <c r="T7">
        <v>1.8676068320689181</v>
      </c>
      <c r="U7">
        <v>1.8072414294518033</v>
      </c>
      <c r="V7">
        <v>1.7201976507170456</v>
      </c>
      <c r="W7">
        <v>1.7696564187196167</v>
      </c>
      <c r="X7">
        <v>1.4883371511613586</v>
      </c>
      <c r="Y7">
        <v>1.5808144878875121</v>
      </c>
      <c r="Z7">
        <v>1.3140767241089724</v>
      </c>
      <c r="AA7">
        <v>1.3042636360850219</v>
      </c>
      <c r="AB7">
        <v>1.2693362080457171</v>
      </c>
      <c r="AC7">
        <v>1.227233863830681</v>
      </c>
      <c r="AD7">
        <v>1.2394081769101668</v>
      </c>
      <c r="AE7">
        <v>1.2397040722203827</v>
      </c>
      <c r="AF7">
        <v>1.2303619432407977</v>
      </c>
      <c r="AH7" s="4" t="s">
        <v>54</v>
      </c>
      <c r="AI7" s="5">
        <f t="shared" si="0"/>
        <v>2.2780769272630428</v>
      </c>
      <c r="AK7" t="s">
        <v>106</v>
      </c>
      <c r="AL7">
        <f>AVERAGE(AI3,AI6,AI8)</f>
        <v>0.83140170468862851</v>
      </c>
    </row>
    <row r="8" spans="1:38" x14ac:dyDescent="0.3">
      <c r="A8" t="s">
        <v>94</v>
      </c>
      <c r="B8">
        <v>0.28463834339447208</v>
      </c>
      <c r="C8">
        <v>0.28103868128486487</v>
      </c>
      <c r="D8">
        <v>0.26932067363681161</v>
      </c>
      <c r="E8">
        <v>0.21218788355505902</v>
      </c>
      <c r="F8">
        <v>0.21653485243032575</v>
      </c>
      <c r="G8">
        <v>0.21252942468375308</v>
      </c>
      <c r="H8">
        <v>0.20488208219997284</v>
      </c>
      <c r="I8">
        <v>0.21975350898732326</v>
      </c>
      <c r="J8">
        <v>0.21594901310026979</v>
      </c>
      <c r="K8">
        <v>0.16948569988275775</v>
      </c>
      <c r="L8">
        <v>0.18529690934458259</v>
      </c>
      <c r="M8">
        <v>2.5186223629279585</v>
      </c>
      <c r="N8">
        <v>2.5075347895965918</v>
      </c>
      <c r="O8">
        <v>2.4689344010142347</v>
      </c>
      <c r="P8">
        <v>2.4594167287667923</v>
      </c>
      <c r="Q8">
        <v>2.7050072293735314</v>
      </c>
      <c r="R8">
        <v>1.8606708784129893</v>
      </c>
      <c r="S8">
        <v>6.9393292884854301</v>
      </c>
      <c r="T8">
        <v>0.22446254764991583</v>
      </c>
      <c r="U8">
        <v>0.22183807791855475</v>
      </c>
      <c r="V8">
        <v>0.25752302135304833</v>
      </c>
      <c r="W8">
        <v>0.21892708742901643</v>
      </c>
      <c r="X8">
        <v>0.22429781125914305</v>
      </c>
      <c r="Y8">
        <v>0.22759084770661414</v>
      </c>
      <c r="Z8">
        <v>0.2595617387815175</v>
      </c>
      <c r="AA8">
        <v>0.21268368136117557</v>
      </c>
      <c r="AB8">
        <v>0.19137174834809023</v>
      </c>
      <c r="AC8">
        <v>0.21253574159820879</v>
      </c>
      <c r="AD8">
        <v>0.18991194041937362</v>
      </c>
      <c r="AE8">
        <v>0.23630038050040372</v>
      </c>
      <c r="AF8">
        <v>1.4507965968198513</v>
      </c>
      <c r="AH8" s="6" t="s">
        <v>55</v>
      </c>
      <c r="AI8" s="5">
        <f t="shared" si="0"/>
        <v>0.90512690232976234</v>
      </c>
      <c r="AK8" t="s">
        <v>128</v>
      </c>
      <c r="AL8">
        <f>AI10</f>
        <v>7.9991308036869588</v>
      </c>
    </row>
    <row r="9" spans="1:38" x14ac:dyDescent="0.3">
      <c r="A9" t="s">
        <v>95</v>
      </c>
      <c r="B9">
        <v>2.2295336345535057</v>
      </c>
      <c r="C9">
        <v>2.0499287331544283</v>
      </c>
      <c r="D9">
        <v>2.1194582157174371</v>
      </c>
      <c r="E9">
        <v>2.0430355208093389</v>
      </c>
      <c r="F9">
        <v>2.2643616619421296</v>
      </c>
      <c r="G9">
        <v>1.9965200921067214</v>
      </c>
      <c r="H9">
        <v>2.1653998420582306</v>
      </c>
      <c r="I9">
        <v>1.939924906132666</v>
      </c>
      <c r="J9">
        <v>2.0138324251608135</v>
      </c>
      <c r="K9">
        <v>2.0416641146974785</v>
      </c>
      <c r="L9">
        <v>2.0293200861123086</v>
      </c>
      <c r="M9">
        <v>2.044842907244083</v>
      </c>
      <c r="N9">
        <v>2.0331352433911967</v>
      </c>
      <c r="O9">
        <v>1.9339357132276702</v>
      </c>
      <c r="P9">
        <v>1.8830395883730751</v>
      </c>
      <c r="Q9">
        <v>1.9846353836695811</v>
      </c>
      <c r="R9">
        <v>2.0633440090905824</v>
      </c>
      <c r="S9">
        <v>2.0305274656404939</v>
      </c>
      <c r="T9">
        <v>1.9684871171510239</v>
      </c>
      <c r="U9">
        <v>1.9762896198200166</v>
      </c>
      <c r="V9">
        <v>2.0010344822929316</v>
      </c>
      <c r="W9">
        <v>1.9037986754134963</v>
      </c>
      <c r="X9">
        <v>2.2754368566105221</v>
      </c>
      <c r="Y9">
        <v>2.4791949395287509</v>
      </c>
      <c r="Z9">
        <v>1.970304792745766</v>
      </c>
      <c r="AA9">
        <v>2.0329967424107225</v>
      </c>
      <c r="AB9">
        <v>2.084380389515327</v>
      </c>
      <c r="AC9">
        <v>2.0136587148998091</v>
      </c>
      <c r="AD9">
        <v>1.9382699719217658</v>
      </c>
      <c r="AE9">
        <v>1.9458284900688909</v>
      </c>
      <c r="AF9">
        <v>1.9777608134134959</v>
      </c>
      <c r="AH9" s="4" t="s">
        <v>56</v>
      </c>
      <c r="AI9" s="5">
        <f t="shared" si="0"/>
        <v>2.0462542306088474</v>
      </c>
    </row>
    <row r="10" spans="1:38" x14ac:dyDescent="0.3">
      <c r="A10" t="s">
        <v>121</v>
      </c>
      <c r="B10">
        <v>7.3675007071772063</v>
      </c>
      <c r="C10">
        <v>7.733265550479274</v>
      </c>
      <c r="D10">
        <v>7.7349984973453108</v>
      </c>
      <c r="E10">
        <v>7.3501135320546886</v>
      </c>
      <c r="F10">
        <v>7.5238556487820203</v>
      </c>
      <c r="G10">
        <v>7.6146535576483183</v>
      </c>
      <c r="H10">
        <v>7.0816937497548791</v>
      </c>
      <c r="I10">
        <v>8.8215072471902225</v>
      </c>
      <c r="J10">
        <v>7.2549587248116083</v>
      </c>
      <c r="K10">
        <v>7.4156770013801108</v>
      </c>
      <c r="L10">
        <v>7.3158787468669457</v>
      </c>
      <c r="M10">
        <v>7.241872403386818</v>
      </c>
      <c r="N10">
        <v>7.6869251419266815</v>
      </c>
      <c r="O10">
        <v>9.0596335320384505</v>
      </c>
      <c r="P10">
        <v>9.2012296574196544</v>
      </c>
      <c r="Q10">
        <v>7.5649483997635434</v>
      </c>
      <c r="R10">
        <v>7.8785578747628078</v>
      </c>
      <c r="S10">
        <v>8.4729342070470395</v>
      </c>
      <c r="T10">
        <v>8.2506769965479378</v>
      </c>
      <c r="U10">
        <v>8.6791197089360193</v>
      </c>
      <c r="V10">
        <v>7.8261460787023021</v>
      </c>
      <c r="W10">
        <v>8.7589106015089779</v>
      </c>
      <c r="X10">
        <v>7.8244685696304206</v>
      </c>
      <c r="Y10">
        <v>8.5915951641953736</v>
      </c>
      <c r="Z10">
        <v>8.1682934802401927</v>
      </c>
      <c r="AA10">
        <v>8.8362978965880536</v>
      </c>
      <c r="AB10">
        <v>8.4975603185972908</v>
      </c>
      <c r="AC10">
        <v>7.9831904775654623</v>
      </c>
      <c r="AD10">
        <v>8.7113161900822949</v>
      </c>
      <c r="AE10">
        <v>7.9496325583394212</v>
      </c>
      <c r="AF10">
        <v>7.5756426935263743</v>
      </c>
      <c r="AH10" s="9" t="s">
        <v>131</v>
      </c>
      <c r="AI10" s="5">
        <f t="shared" si="0"/>
        <v>7.9991308036869588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c d 6 4 2 2 9 3 - 8 1 4 5 - 4 c b 3 - b f 4 4 - 5 e d d c 8 9 f 7 3 8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3.xml>��< ? x m l   v e r s i o n = " 1 . 0 "   e n c o d i n g = " u t f - 1 6 " ? > < D a t a M a s h u p   s q m i d = " 7 7 f 3 2 a b 1 - 6 4 2 9 - 4 5 c 3 - a 0 d a - f 1 5 2 a 3 6 e d 4 0 5 "   x m l n s = " h t t p : / / s c h e m a s . m i c r o s o f t . c o m / D a t a M a s h u p " > A A A A A F Y Y A A B Q S w M E F A A C A A g A V 0 p G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V 0 p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K R l Z i g P a r U B U A A N 2 8 A A A T A B w A R m 9 y b X V s Y X M v U 2 V j d G l v b j E u b S C i G A A o o B Q A A A A A A A A A A A A A A A A A A A A A A A A A A A D t X W 1 z 2 z Y S / t 6 Z / g e c O t O R e q o s y Y 7 t u O f O q L K T U 8 + x f J b d T k / W a B i J d t h Q p I e k n L g Z / / c D Q F L E y w I E K U W 2 X H e m b U I s g W d 3 H y w W L 4 R C e x I 5 v o c G 8 f 9 b P 3 3 7 z b f f h B + s w J 6 i I y u y u / 7 U D t E h c u 3 o 2 2 8 Q / m f g z 4 O J j Z 8 c f 5 7 Y b u N 3 P / j 4 3 v c / V t 8 4 r t 3 o + l 5 k e 1 F Y r X Q P r i 5 D O w i v L v q D f / d + 6 V w d 2 e H H y L + 9 w p V a q O N Z 7 n 3 k T M K r s 3 4 P 3 Q b + n 7 j 5 K 1 K X 4 9 2 M S V U h E b T D C + s 9 r v a z G 3 6 u 1 O r I m 7 t u H U X B 3 K 7 V Y z Q L i O P B B 9 u O M K w Y 3 5 d h L 7 J n h 5 V F e a X + H 8 e b H l a o W G X 0 M C Q 4 R k k t 3 1 X O A n / m R 1 j n f 9 v W F M O u 4 J r i t p O S 5 H l V a L C O h o l A x 3 U H E 8 u 1 g v C Q A B z V F n V 3 P 1 j e D a 7 6 4 v 7 W z u q 9 C C w v v P a D W d d 3 5 z O P F I Z V A E j 9 y 5 d K / / r a m T i W S x q v Y A N g W T T F f 3 6 o o y + V g R 3 g o t P 5 7 L 0 d 4 M K e F + 3 u N E h 1 t P T I u u 9 f / 2 7 b H + U i 8 h Q X n 1 q z R a W R / T m i Z e + w I z / g O u W 3 4 h L o n T 9 s C w B w 7 E 3 9 a / q S h D z W / H X 6 3 P L u H x 4 y s 2 E W R D a h 4 b n / i f H H w H Y x V 8 i z q m D a O r K t y Q d K i U Y v 7 H l n g X 3 n + P O Q N l 4 d s k Y c 1 b J 2 z u 2 Z f 4 f r 6 E c f 7 A D F m K T 2 k s d V E V Z d c M 4 D W 6 + H r T S V a 4 w L s h p h A I D f K 3 E T T B u d 6 Z S 0 M A 8 j f 5 Y 1 g J / G t V R l F L i W 0 J r d u g t z V X 6 z 3 L m N n B B 5 9 i f s z D C q w P W 3 4 A Y 4 C L j 2 j u c T P R b V T z 7 Y k 4 + V 2 r f f O B 5 c K x t x c C f q W v h f f + 5 F c d D h Y 0 4 3 v G s c + Z P 5 D A c Z Z c S Z W j P f v U r F w q t f H N e 9 D 3 z v I x 9 t + o F z 4 + A 4 l I S b d r O 9 f d V s N d C v l j e 3 g v u r v U Y K J 0 Q / E u O M i U g T / 6 e 1 / 2 q / M Q n v s K G G R 7 b r z B z M i M N K H e u c m P l w t 4 6 O v Y k / x e H s s N V + 1 a 6 j / 8 5 x t x 5 E 9 6 5 9 m P 2 x c e p 7 J F Q U j U K x Q X T B Z 2 W x Z 2 r d s x 0 3 c m b 2 X x g 0 7 c A T 6 k I 7 G D t T u e P f 2 b j n w 0 U Y q j s h P p a L b v 1 b 8 J X p P L D I A M W X P G S K W m G E c F C / H y E r p D E g V 1 0 + e M i q L m r f 2 k J x H w 1 R E 9 2 R 7 h I i x 0 M p J B y 4 p j + l g n F 4 C B H u A 7 i S e z S h T a L 3 9 8 g l C G c k F k E B D g 2 n B P s h O s F i N G L 9 h B 8 l L Y z Q P w 5 R U x U D Z c 2 T v s e 8 / 6 + f M X S M U x k d S e u 1 f I k a 7 s Z l 4 b M d f T C f T O w w v J 4 / n f 6 + 3 x B Q 8 b 1 + t 7 n f f O n 1 y / T 6 M L b u Z n X 8 1 f X n z e q + X G / 9 r v L O D r D F M O G + z / p I B e q x s Y a n O I 2 w p 7 / 6 j l d l h / R 6 a m q B Q x x r W I + n r H i o A w F j i d o q p / a n m B O V O k F J 5 g a N n u f Z w Y J X x 5 9 v s T m x 8 p n o Q r 2 4 j P 4 5 y Y P S r s l W L F K e 0 r k 3 u / W D q M E X M G R 2 J 3 O X T H x Q Z 3 A O J 1 w A M J J 2 Y f G E N 9 U h 0 M j o h 1 a z u T V c j L w k A w Y a 7 R 7 B j Q r A S I N Y V C L q F t g 0 1 F L 3 b J D f E m 2 i Q k T T l j L 8 W y 0 c k J t c 1 T g O e 5 N 5 E O B R A N G 8 L b e F u O q K 9 N 7 C k l j Z 0 Q 9 D D A T / F w u P a l u 7 O + I U p T + P D p A z x W 2 1 W t 9 v t 1 D 1 z L 8 9 t w N / H t k 1 Z a e H 0 C 5 a Z f h M + 3 6 r R b u 2 9 H y 7 F f f 5 6 n B B e U 6 e f 4 q l u T T c A D 0 f B M 6 P 3 / z 4 7 u L 0 Q B M M h D U C R e A Q D H h A 5 w L I D 9 B v G H A C B l V x U 7 D 9 0 s 6 W U I I 1 C n k R 1 8 N q j h 9 l H n u L F b u V 5 p T 0 a d U E D h 2 R 4 q C z C C Y I j y C D O R 5 j P M 6 N J 0 4 Y N f D z 6 l B 0 N O 4 Q 8 W D j 0 U k 7 H m 5 Y t 3 A Q Z Q d 0 e u c X x y d r 8 U E b V T t O E N l u C T e 0 Z T e 0 l 3 c D g + j x P f F 6 5 m P U a / H E N q q S 1 n D i W s I V 2 7 I r t p d 3 B Q v p c X 3 B L R o c W Y 5 7 j 7 P w K H D s E H Y D l 5 G Y m C G 1 b q x k r F o 3 y W K p U s m 6 j v + J P q 2 O y 2 o C z Y o M F I J y o y e l V 5 e s A e F J E Z 4 O 2 c E 9 r I S U O G o d W 0 8 x m x h t I a x L + w o u 2 y W 2 w x b j 0 r A M D I X A L d Y t E j d R S J N X g g t 4 4 v t M 9 + t m m a Y g 1 U g k x M f d N A V V G K C l s o B G o W x O R X y Y N Z + s + s Y M y 4 o S C M u s a 7 a S N O 7 a C W Z p u k 8 p 7 F y j I Y t h d D g E D D O K 8 y U e E S A a P y e T Q Q / P O v w A x 9 8 K s t 3 Q R h W y 6 E m X U S 2 y 4 o D h z t S L n k L 3 O O u f 7 R z o k i t U P b F u / L C 2 z L C C W 8 K x e S e p C v U 9 9 9 5 g L K k O 4 4 B O B o 2 d m p j 5 F k 3 c t F i e U z 6 X 7 f 2 Q R J 9 x 5 M B 2 / p p j n l T x 9 A X / M 5 n U Y H p z e m F w l 5 H j O n / F y 4 0 Y O K K G W 5 i M Q R v P 8 2 j l H P 0 M g C h I q U k 4 N 4 m X O c l s G W p u a o 7 7 V d k Z Y 1 8 n Q T V 5 + O M R l O P n C j L 8 M v z c 2 M T f g K C v y / I z w Z 5 H 0 N f m / H y t o u e r n E G 9 8 3 7 + p 5 V y s z w 1 X y U 1 l a D m q 8 X 6 2 S o G d A F I o Q F 9 4 8 f z 3 W W G c 2 o 2 N R l 3 z c m 4 q y e j d j D f D D 4 W G s j N K A k P 5 E 9 / H M 9 l w 1 5 7 u 7 3 M K J 7 D S 1 K 9 I S 9 T J A p e a s f w R + J l l S O m A T O L j e F m 1 I T H 8 G c x h G + 3 l x z C c 9 h J 6 j d k Z w p F Y u d e 3 h A e W u 8 L U h N g 5 l 5 S U Y m I u b f S E V w A 8 p x G 8 K 8 8 g B O r 5 Q z g 2 d 5 7 i e F 7 z 2 D 4 3 g Q u F h q 9 z e j 4 b E f v / S X n 4 D m k 3 D c l 5 b 6 e l P q x e 6 W k / D q c L D Z u 8 1 i e 2 7 D 9 1 U f t n P H a h I / w a H 1 5 0 T v p / a 9 z 0 e u f H q A 3 5 K Q f O r f D u R s Z 7 z e Z r 8 M z 2 0 + F 1 k n 1 O 1 F v 5 q 7 b n 0 f s b h Q 2 L r + i p t k r U p x B U i 7 O P e h L e R D 8 s o l i v 0 4 E C 5 n J Z L W u s J m K H d a C N N K a j R e V 7 C Y U 8 4 b L p v e w 0 a D j X J z Z D F e R A J s 1 W k W t 1 m j l 2 4 1 d r + D b E s y S C U o W Y 4 p A r h c z G G k b M J n J W g d k t X Z h q 7 X z r S Z M q P n m 4 H 6 o s B 1 f C p C N j v r G t m s L t j O c 8 U C G 2 y 5 s u G 1 D u i W J D N 8 W x C k q C N M t L o L p V s x k 2 6 D J T H J z y G o 7 h a 2 2 Y 0 4 3 2 X A 7 S r r B t u N L M 1 y x n v R E R 3 I w x c x 4 O 4 v U B T f F j A t v T / o 5 g 0 L 2 W q G 3 j I z L V t h o N P Q G F l Q v i I c 3 L 3 5 B N a w w R R n i g R 9 E 8 j d x + G F V o 0 1 2 H q M f T O 2 g 0 Q k n O K l 0 v J s H 7 t x H / B k a c P C F F G T H P l g I d e b g P p d 7 M h U f 2 Y r P G + K C 9 O s G G U F W B T 3 I f + u H 5 N A + e V U 4 4 k 9 K q n J D 3 O K P V A X 3 3 d n g f N w 7 H Q c 2 O b w M p o v r / B I F / z E B 1 O 2 c d C 9 P a E 4 r f Y P W a u V 8 j d J q F v s c p f C 3 s P n f o 6 z u E 1 j y X c Y 4 j K w g q o i f k U J f j c w i b + x a N 2 M r x N M v r 8 J P c 4 i A R c O a X s Z z P H s c 5 3 Z 6 Q d K a 9 f 7 P 3 N a 0 M r Q S E m X z q 9 F L 3 b i + G i 7 X 4 X 0 S D e A u T 4 u y P i 9 8 M s O 7 I / a A b H P Q y G q r y m Y E 7 Q Y Z S m E Z 0 R T l g p J o p f W G p f 7 l x V O J S + 3 G A p E 2 M L V f A l M W m K B u n l L S n 0 f 5 o Q k W g n o R L M n 2 K m 2 D e i G + 1 + k r y h F j e 6 U s s a Y I F T c M G 1 t j X c C c s P 1 A g 6 k s J J l k 0 y L V R f + i c 0 K i w s l 4 0 D 3 v n V 0 8 e r D a b r C g u v 3 L 0 w s 5 U u 2 s 9 o P e j Q 5 U Q A Y V + R E 2 M P n m L h w r P t t N C G 0 g y f Y p A 3 H S I 3 L E v m K k y A O r 0 1 t h u l V 3 a V a N V i 4 l x C b r X 9 L 7 V 1 o p H c j 9 K 9 m 1 L G 3 4 8 T b 8 e A d + / I p 9 / F A 0 H P E a m g e j b N o 9 T j Y N x u d P I 4 P a a Q D g 5 N t F t l 8 S q N y Z X Z j Z M Y z t q A x O p u L i q G / y T p o O F I B j L H 5 3 M 8 6 S C N M 3 u A z D 5 K U 0 9 c i T 5 a L t r W t N s B / j u 4 O q 5 F 4 u F P m o W W P D L p W h E l L Q p R d 5 N e u J T M A J 1 3 N 8 n O t V M z / q P Z f r K x P v G P m j 5 C C m c U F O 8 v t 3 M C q T U e t N v h H J N V l y J f H 4 A L 1 + F + 8 0 0 u t p 4 s / m w D H N 8 G 6 + F Y 1 q W H Z 8 f n z W P 7 / o n b 4 d / 9 o 5 v e y c / 6 G 5 t O + 7 S q o H r q G 9 z W g T X 6 p H d O K v 8 V P J r + p W v 1 x E 6 x k K G R D E s I h Y m t N 2 P Y l a 9 n g X f r w H P 9 6 H H w s X / H E n M l m T w Z R P 9 p 8 2 n f G J G q a E V 4 i v j u 9 6 P O u h e 4 b h M d l e m J F k N 3 n T 6 U h 0 Y H w / 0 X E R k l 0 d E T V I 1 s P C B M D G B 9 z C P C b 7 y 5 v O Y 6 K D a U y F Z F f H Y w 2 S 9 f A 4 A b A R o Z R C 6 0 T Y L b d R i K r s a U 3 F t 7 r A 4 R I g G Y 5 v P C a X 5 N a z M V d R z p 3 3 W 9 3 h Q s U p z A u y H k i h x A c 9 s r 8 3 W i s 4 V i N o L g x R p d Q 2 v r 9 Y P A 7 z R d A O t 5 n 9 P c n n R C M I Q o l r x T t B y N B b + L Y U U z + U u w M l R c V r L a h D B B 6 U T m 4 p v A x c c c L 6 W A j f n I + T W M A N 2 G Y c B 9 4 s c B a K O h t s X L a 8 L N Y w c k Z b 7 Q y d F k y I V D T J + w z L V q D j U Y b X h E u g 6 4 l 7 Y K K D f U Q m E Q B x i X N W v C o l x 6 J N 3 1 g o t Q 7 z G w F h I / 8 a p y M W u a R 9 M 7 M n S Q 1 y r T V N Y l Q 5 l P q N n E y q E K d y c T 0 C y b 7 m o k j 2 u N V U P F f o 2 V I o 2 l J o 2 l K o 2 l L o 2 l I o 2 9 q r l M n 7 Z M c m u V + g y / 1 0 / e 5 r 7 m 0 J M R x V e 8 i i t 3 j F H 3 v h E W R q k z X 3 g M q h a y c I o / S C 6 C / N B 1 J U o U v x l U p N P W h B y X w s G c u Q 3 9 o A 5 W q 4 D X L B s f i j E I W 6 2 k p 1 T L f z R M 6 k H w V 1 3 i I c p I T z P o x A 5 5 d f c w Q G H Y V A P C w u B k 6 x m N 6 Z p W y e f h + g b J u W 5 j Q c D 8 5 i W T p D U b e c S m S t C 7 t z c f V Z m i B W M A A b 7 t p T K 7 h z 7 E + w K T / 5 g Q u d T X s b k G v w a J N C a Z l z 4 u I 5 C 4 k F s t t l P w u e E 1 w l + A Y w O G D h x G a c k V i r c G Y o + I M 0 o n E W V 0 l 8 F 3 c M e h F z 7 N R K r d z O n / Q D N F M u r Z Q y S j G Z p J O R v 8 1 Z l L U d O s F v d r / v 9 k / f H g / I q d h x v A D U O 4 W H t H U e O n n V Q D y 0 n n x m 9 9 V e z p G T d v t Z H T m 5 H 0 8 m K U 2 k H 7 i g x b 5 3 o x R I t 9 I n k 9 y P C 1 Q i 4 n a 6 S i 7 d x l a V p x v u O V B 0 I t m G e 7 6 E 5 f l e b l v a u v g T s L r q F l b G r s i 3 s 1 J I s r R S c m F r p c T C 2 n m Q 9 E K M x Q 1 k Y i P l t p h T H 2 B 3 U F Z z z C e I / 0 6 n k u i T E 3 1 Y + Y G f l A p Q D 1 J 2 G a m P S J 0 C 6 g U A 7 V U 8 h 4 m t Y T J A X Z i r G n I C b A T o B / M N J J i a U S o K a T i j u K s Z V Q W r j s P 5 T H F X h B G 7 Z D + R G t O 0 a i i U j f 4 5 h F w 4 U o G V / a r B a 6 A n S B U O s F y M M S u I p I Q t e d c Y t U p h i D I q Q 8 e l g K m T A j N j F w S u U F n B X Y 3 J F + i V 3 F Y q g B P n M Z 5 Y k O 8 y 6 Z c F J S w u Y B d r 5 M y 9 i G i J q Z l Y o I Q Y f 4 N e H K W s G p k S y Z W J R m U x y g F O C f P 1 u + I Q Q d X o / A 5 G C I 4 W G K Y i 4 i q x v j 3 p F w c r K R h v i 8 B I u e E L I x Q C v 5 a P e F Z b D J m s T s J D t i a + 2 6 e D Z t r l s 6 E m j 4 e F 0 c k q Z T w E A Y o D O 9 O x D W D S 5 g a d X z q l q C g B l a t T D V Q k A n A R l I k M u U Y t D h j S k z E s D B k e K 8 T I y Q F X / d 6 B E n v + B L p / e f H 4 M + h d c Q a N U R W f Q r f 2 / z 5 T a G Y A i 7 9 w V H + Z o R I B A j g o x 8 Q o X V M 6 E a 5 3 a i v R C p m v G 5 B O k 2 s X p R A 4 h O l t k 9 e g X k i I U w Y W U o o x g 5 2 + H K z h s S e n 8 k f D 2 U M l X 2 W d Z c 6 C L I V 4 q W A i R C 0 F m X T 0 g c w P k U h B G 5 g o C m o o p 5 B p M k r u G d C N c a Y T S K k + K M 3 G i M Q 8 m z w y S L T z Y O Y q x 6 f a M k q J b U C y r c O a J K P F c M I K Z v m 2 D B P m v y r j 1 g F O c 9 R i i G U 1 m a R b h s t 3 S j H t 1 s F L k 9 R i 8 A C l m M w b 5 m Y W D c T c 2 4 C b x S E C i v H p t 5 K b H F A g N h h k 4 K X o K a M F K o S T c M a o X F w y S 7 9 L G F Z 8 T 0 z A 1 c b l I Y P R 1 D j 3 Z g C I y T e 5 c e r n 8 + M 3 B 6 j I T p Z y 3 4 s 5 W x g F 1 o Q k k N p f 5 2 Z / U 2 + R X Z I 3 L n A K 1 S B / Y D 8 P V m 9 I o + r i A U a V n F U I u V y A 3 6 c W 8 N W h H Z H V L Q 0 z S e L z X y b W r C u q F + 6 0 a 8 t E V U J V x 1 N m B U Z s Y K w f V 1 d Z b N X z i 2 9 b Q 3 F x b F R D P 6 A W + e 1 p 7 U J n L l K 9 c j w X R I z S + t v W E F g g y 0 P 6 e l Y U J a A b y Q l m I E h 4 C W 5 r K K y O 5 a B E 1 Z T i B X A K m j H 9 R A T J r 7 5 t D c U F s j w b p p 3 N H J y s E N N n I T J m q 1 s x G d m F J 0 M y F k M o K c V H E A U Z W Z j A E p m R I W k w K M 5 H A a t Y l W B O Y U U r M S q 3 N G V q 1 q J 4 Z S X F S K g y r g Q a X F K T c Y O H v V H 1 P 7 Z 9 i 3 z P v U f X 4 g F M + E C 7 g f 5 1 Z u C W o y s Y z q T Q I X c E k H m Q i x V 2 F H v + y k 7 M q 4 2 4 u U f p V / Q l 4 r r O 4 3 O H m p 5 X 7 t r d j M y 1 1 I G N o u c z 1 p G c M l v 1 q k 3 8 / M Q 0 o 1 K J / L Q L Z 6 d s n U C S m m x x L Z e m G u A 2 0 l i I 8 j B 0 Y K N 4 q e y 1 M H i 1 5 s y A B G N X 7 R 4 X T W q z F L A w e l h t d p y D o Y v b y k u k u o U x K 7 R l h 3 s 1 z d m d 3 O U S 4 F I 0 B 9 4 U k h I t z X n 0 y + X F Z Z k O q 6 C o G E y W m V 3 e 5 d P l c m 6 A 3 p W S P r 0 r A F 2 e U B Y t q A Y m 0 4 J + u m i r i m T K L q f j t I Y s e g 8 o o t J L E v 6 M k v A u v R N c n X 4 r z 3 C o j 3 w 8 g Q S 8 7 O K x c o G 3 / K 7 s u n d g 2 b k 7 F l z p S m u M S F 5 q J Z s Y W R K 7 2 K Y o u N i q R p u j o b w + w Q G V 9 2 C 5 l N U Y L r P c Y Q o V 0 p B f O O G Q K r Z h F w m q M V R 2 2 c Q U q 6 i e s P r C A R U 2 Y L N 0 1 B g h u 1 R k i l D S S l h y k u j J b G 1 m y W d R e h Z F K W k m L 4 N B 9 O S w Q l u k x d Z g C z J U B C x V p l i G Z U z L b 1 E W X o Q t Z F 7 + L W j 5 E D Q x j x r e W 3 2 0 V d h Y F d U y r D w A M U + l e A J 0 C 5 i D o K N V 1 p T i w U s m + I w y Q e 6 E 7 P N I C F e y J L v U 8 c H V H x Z c p K h F V j T N E 8 E i a 5 p w O p i e a l k y I T Q B b 6 a 3 c q q t z B I z F Z b J E 4 t r o N E f X B P Q J 4 + Z F q X T x + I q K J S H F x P g n D L D X T 6 r L A 5 c p T O 8 6 A K n m j z 1 S y e b 5 a g P v a p c G F J m o B L 1 y + a g p d m v 0 E N V t X L J c 0 W p a U l n g C 9 r F t w 0 + a r s k q e Q s Y q q 5 S x 5 A v m r V K g K c O o O q G W 3 j j I 5 f l A F q 5 e E 9 / k k v L q f / F V l u K C s c M n Q A e 0 w y A / Q b 7 Y 3 R c 4 U v 9 n e p Y f I p a 5 G b x 5 K P / 2 K D w 7 H d 3 f Z w d i Z j u I 3 c U 3 D O 1 y V n z 1 j L l E O / P m t L d 5 r R J 9 W j R A l H z 8 R 0 i e / B k x c 8 4 X 7 Q e A E 2 4 k T R g 3 8 v D r E J Z N 5 E N h e R G + z D E c 1 8 S I K 1 h E c R t 4 J 5 j + + v I R H c E t Y t Z 2 k K t T H n c 7 E E 7 E 5 i M F 3 x I u k C v t Y C + W Z u T 4 L Y J Y 7 Y X 4 z C 6 W / m V X d a j e b z c l E M Z p y e m F s 8 O 9 q p 0 Z j w I 5 + w K M g r Z u / 0 z A X B s 9 J 0 x 9 q 0 f 6 0 y 9 P + A v S I u e h v 8 Y t d p 9 S B 5 I J G x l j J 7 b r C l 3 6 Z 6 K U X 5 g l z 1 / Q K Z W c 2 1 t m L r B s b b l e 6 H G / Z 8 U V x i 6 f x L Z g d m j c U 4 I b 8 w g s 1 V k 4 N Y / e Z / P 6 H 8 t d C X h z 3 N P u 0 s f d N f j V D + R s b L 9 5 f a 7 f 9 P 1 B L A Q I t A B Q A A g A I A F d K R l a N m H I o p A A A A P Y A A A A S A A A A A A A A A A A A A A A A A A A A A A B D b 2 5 m a W c v U G F j a 2 F n Z S 5 4 b W x Q S w E C L Q A U A A I A C A B X S k Z W D 8 r p q 6 Q A A A D p A A A A E w A A A A A A A A A A A A A A A A D w A A A A W 0 N v b n R l b n R f V H l w Z X N d L n h t b F B L A Q I t A B Q A A g A I A F d K R l Z i g P a r U B U A A N 2 8 A A A T A A A A A A A A A A A A A A A A A O E B A A B G b 3 J t d W x h c y 9 T Z W N 0 a W 9 u M S 5 t U E s F B g A A A A A D A A M A w g A A A H 4 X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f A A g A A A A A A R c A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F U U F B Q U F B Q U F B Q U h E Z l R X a T c 1 d l J J e H U z Y W 1 O e G V l O E V V M X B j M k 1 1 S U V O d m J t N W x Z M 1 J w Y j I 1 e k F B Q U R B Q U F B Q U F B Q U F K b U R I Y n d X T G 1 0 R 3 Z 5 Y W x W c 0 N 5 L 1 M 4 W F Z Y U n B i R 2 w 2 W V h S c G I y N G d R M k Z z W T N W c 1 l Y U n B i M j R B Q V F s Q S s y Z D I r d E p P a U F G M 0 d p L 1 V 5 S H N D Q U F B Q U F B Q U F B S V l 6 M W p 1 c 0 h r Q k l 2 a X Z l d U 1 L W F Z X a 1 F R M m h s W T J z Z 1 R X V n l a M l V n V T N s d V l 3 Q U I y N W Q z T D N a b 2 F V M m t l d i 9 a S l F T T X N n Q U F B Q U F B Q U F B Q X d T S m 8 4 T m J W W V U 2 L 2 R S M U x V R 3 N U e F J s T V l X Z H Z j e U F v V U U 5 U U 5 D a 2 d W W F J w Y k d s N l l Y U n B i M j R n Q U F I Y m w z Y 3 Z k b W h w V G F S N i 8 5 a 2 x C S X l 5 Q V F B Q U F B Q U F B Q U J F S m V E L 0 Z P V 0 5 U N j h T V k F I T U x m S m t H V U Z p Z F d w a E l D a F F U M U E x S 1 N C V m R H b H N h W H B o Z E d s d m J p Q U F B Z H V Y Z H k 5 M m F H b E 5 w S H I v M l N V R W p M S U N B Q U F B Q U F B Q U F F d W F P N D A y N 0 V O T W 8 y Z T N D a T V N R 1 N n W V F Y T m h Z b U V n S 0 Z C U F V E Y 3 B J R l Y w Y V d 4 c G V t R j B h V z l 1 Q U F I Y m w z Y 3 Z k b W h w V G F S N i 8 5 a 2 x C S X l 5 Q X d B Q U F B Q U F B Q U F K U V B 0 b m R 2 c l N U b 2 d C Z H h v d j F N a D d D b E J Q U 1 N C U 1 p Y Q n Z j b l F B Q U F B Q U F B Q U F B Q U F B Z 2 5 2 a T Z N Q j Q 5 R T J j Q i 9 2 b 3 M 2 R y t s U j V E W V d 4 c 0 l F R j B k R 1 Z 0 Y 0 h S e k l D W W d W S E p o W m 1 a c F l 5 Q l d i M n g x Y l d V Q U F R b E E r M m Q y K 3 R K T 2 l B R j N H a S 9 V e U h z R E F B Q U F B Q U F B Q U t h N V Z r e l h Q S z F Q c 0 N q Z 0 t y Y k h S c X d S V m 0 5 c 2 R X M W x J R z l t S U Z S e V l X W m 1 h V 0 1 B Q V l K N z R 1 a k F l U F J O b k F m N z Z M T 2 h 2 c F V C Q U F B Q U F B Q U F B Q 2 l E T U Z 0 b j J s W k x n R F l G R 3 V w a U E v Q X N R V k 5 T Y 3 l B b U l G T j F Z M k 5 s Y z N O b W R X d 2 d j M l Z w Z W 5 W e V p T Q W 1 J R l J 2 Z E d G c 0 l H T m h i R 3 d n S 0 Z O U l R D a 0 F B U W x B K z J k M i t 0 S k 9 p Q U Y z R 2 k v V X l I c 0 F B Q U F B Q U F B Q U F I c W h t K 2 F x N k N S Q W x U S j N D Q 1 F 2 V j l z U V E w T l N J Q 1 l n U T I 5 d V o y V n p k R 2 x 2 Y m d B Q k N V R D d a M 2 I 2 M G s 2 S U F Y Y 2 F M O V R J Z X d F Q U F B Q U F B Q U F B N k d J e G F j b F F j a 0 s y Q U J V T T R i N W d O a E p U Y j N W e V k y V W d R M j l 1 Y m 1 W a m R H b H Z i b k 1 B Q V p t R E h i d 1 d M b X R H d n l h b F Z z Q 3 k v U z h B Q U F B Q U F B Q U F B R G R I O F F T b G 1 B b E Z 2 N z B Q M j d n d D N u Q U t R M k Z z Y k N C R G I z V n V k Q U F C Z 2 5 2 a T Z N Q j Q 5 R T J j Q i 9 2 b 3 M 2 R y t s U U F B Q U F B Q U F B Q U E y N W Q z T D N a b 2 F V M m t l d i 9 a S l F T T X N n e E R Z V 3 h q Z F d 4 a G R H b H Z i b k 1 B Q V p t R E h i d 1 d M b X R H d n l h b F Z z Q 3 k v U z h G Q U F B Q U F B Q U F B S G g y S E x p b k p 1 U k 5 v U k 1 u b l F B d j Q y Y 1 B U R z l 2 Y T J s d V p 5 Q l Z j M l Z z W l h O e k w x U m 9 a W E 5 s S U h G M V p Y S n B a W E 1 n W V h K b E l H N X Z k Q 0 I x Y z J W b W R X d 2 d h V z R n Z E d o b E l H T m h i R 0 4 x Y k d G M G F X O X V B W m 1 E S G J 3 V 0 x t d E d 2 e W F s V n N D e S 9 T O E d B Q U F B Q U F B Q U F G V V J a T m 8 z d F B w S W d h R U s v V m o x S 0 9 z W F E y R n N i Q 0 J E Y j N W d W R D Q l R i M 1 Z 5 W T J V Z 1 p t b H N a W E 1 B Q V R k S D h R U 2 x t Q W x G d j c w U D I 3 Z 3 Q z b k F B Q U F B Q U F B Q U F B R E o v a n B p S k F h O V B w S k p t S V F Q N z h P b 1 d R M k Z z Y k N C R G I z V n V k Q 0 J T W l d Z Z 1 V Y V m x j b W x s Y 3 d B Q k 4 w Z n h C S 1 d Z Q 1 V X L 3 Z R L 2 J 1 Q z N l Y 0 F F Q U F B Q T 0 i I C 8 + P C 9 T d G F i b G V F b n R y a W V z P j w v S X R l b T 4 8 S X R l b T 4 8 S X R l b U x v Y 2 F 0 a W 9 u P j x J d G V t V H l w Z T 5 G b 3 J t d W x h P C 9 J d G V t V H l w Z T 4 8 S X R l b V B h d G g + U 2 V j d G l v b j E v R G F 0 Z U N v Z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Q 2 9 1 b n Q i I F Z h b H V l P S J s M z E i I C 8 + P E V u d H J 5 I F R 5 c G U 9 I k Z p b G x F c n J v c k N v d W 5 0 I i B W Y W x 1 Z T 0 i b D A i I C 8 + P E V u d H J 5 I F R 5 c G U 9 I k Z p b G x D b 2 x 1 b W 5 U e X B l c y I g V m F s d W U 9 I n N D U U F B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b H V t b k 5 h b W V z I i B W Y W x 1 Z T 0 i c 1 s m c X V v d D t E Y X R l J n F 1 b 3 Q 7 L C Z x d W 9 0 O 3 N h b X B s Z S Z x d W 9 0 O y w m c X V v d D t B b m 9 0 a G V y J n F 1 b 3 Q 7 X S I g L z 4 8 R W 5 0 c n k g V H l w Z T 0 i U X V l c n l J R C I g V m F s d W U 9 I n M 5 Z T Y w M j Z k O S 0 3 Z m M 1 L T R i O T g t O W I 3 N y 1 l M T Y z O W M 1 Z j g x O D M i I C 8 + P E V u d H J 5 I F R 5 c G U 9 I k Z p b G x F c n J v c k N v Z G U i I F Z h b H V l P S J z V W 5 r b m 9 3 b i I g L z 4 8 R W 5 0 c n k g V H l w Z T 0 i R m l s b E x h c 3 R V c G R h d G V k I i B W Y W x 1 Z T 0 i Z D I w M j I t M D I t M D d U M j A 6 N D Q 6 M j U u N z E 4 N D E 0 M V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V D b 2 R l c y 9 D a G F u Z 2 V k I F R 5 c G U u e 0 9 m Z m l j a W F s R G F 0 Z S w w f S Z x d W 9 0 O y w m c X V v d D t T Z W N 0 a W 9 u M S 9 E Y X R l Q 2 9 k Z X M v Q W R k Z W Q g Q 3 V z d G 9 t L n t z Y W 1 w b G U s M X 0 m c X V v d D s s J n F 1 b 3 Q 7 U 2 V j d G l v b j E v R G F 0 Z U N v Z G V z L 0 F k Z G V k I E N 1 c 3 R v b T E u e 0 F u b 3 R o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Z U N v Z G V z L 0 N o Y W 5 n Z W Q g V H l w Z S 5 7 T 2 Z m a W N p Y W x E Y X R l L D B 9 J n F 1 b 3 Q 7 L C Z x d W 9 0 O 1 N l Y 3 R p b 2 4 x L 0 R h d G V D b 2 R l c y 9 B Z G R l Z C B D d X N 0 b 2 0 u e 3 N h b X B s Z S w x f S Z x d W 9 0 O y w m c X V v d D t T Z W N 0 a W 9 u M S 9 E Y X R l Q 2 9 k Z X M v Q W R k Z W Q g Q 3 V z d G 9 t M S 5 7 Q W 5 v d G h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R h d G V D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Q 2 9 k Z X M v R G F 0 Z U N v Z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N v Z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D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D b 2 R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Q 2 9 k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D b 2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N h b G x D b 3 V u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k z M T Y y Z T g t N T B j O S 0 0 M j c y L W I 2 M D A t M T U w Y 2 U x Y m U 2 M D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M t M D I t M D Z U M D g 6 M T I 6 M z Q u N D Y w M j U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Q 2 F s b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N h b G x D b 3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D Y W x s Q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D Y W x s Q 2 9 1 b n Q v Q 2 F z d C U y M C U 1 Q k R h e S U 1 R C U y M G F z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N h b G x D b 3 V u d C 9 G a W x 0 Z X J l Z C U y M F J v d 3 M l M j A l N U J k Y X k l N U Q l M j A l M 0 Q l M j B M Y X N 0 T W 9 u d G g l M 0 I l M j A l N U J k d X J h d G l v b i U 1 R C U y M C E l M 0 Q l M j A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j Y 2 V z c 2 Z 1 b E N h b G x D b 3 V u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k z M T Y y Z T g t N T B j O S 0 0 M j c y L W I 2 M D A t M T U w Y 2 U x Y m U 2 M D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I t M D Z U M D g 6 M T I 6 M z Q u N j M y M j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V j Y 2 V z c 2 Z 1 b E N h b G x D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Q 2 F s b E N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2 N l c 3 N m d W x D Y W x s Q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Q 2 F s b E N v d W 5 0 L 0 N h c 3 Q l M j A l N U J E Y X k l N U Q l M j B h c y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Q 2 F s b E N v d W 5 0 L 0 Z p b H R l c m V k J T I w U m 9 3 c y U y M C U 1 Q m R h e S U 1 R C U y M C U z R C U y M E x h c 3 R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E F s b C U y N l N 1 Y 2 N l c 3 N m d W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J j M W Q 4 M z k 5 L T J l M T Y t N D Y 2 Y i 1 i Z j I 2 L W E 1 N T Z j M G I y Z m Q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w M y 0 w N F Q x M z o 0 M D o y N S 4 3 N D I w M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J n Z W R B b G w l M j Z T d W N j Z X N z Z n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E F s b C U y N l N 1 Y 2 N l c 3 N m d W w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R B b G w l M j Z T d W N j Z X N z Z n V s L 0 N h b G N 1 b G F 0 Z X M l M j B B U 1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R B b G w l M j Z T d W N j Z X N z Z n V s L 0 N h b G N 1 b G F 0 Z X M l M j B B Q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R B b G w l M j Z T d W N j Z X N z Z n V s L 0 N h b G N 1 b G F 0 Z X M l M j B D U F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R B b G w l M j Z T d W N j Z X N z Z n V s L 0 N h b G M l M j B D b 2 5 j d X J y Z W 5 0 J T I w Q 2 F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Y t T V R O J T N B T W V y Z 2 V k Q W x s J T I 2 U 3 V j Y 2 V z c 2 Z 1 b D w v S X R l b V B h d G g + P C 9 J d G V t T G 9 j Y X R p b 2 4 + P F N 0 Y W J s Z U V u d H J p Z X M + P E V u d H J 5 I F R 5 c G U 9 I l F 1 Z X J 5 R 3 J v d X B J R C I g V m F s d W U 9 I n N i O D F j N z Y 3 O C 0 y N m E 3 L T R k Z T Q t Y T E x M y 0 y N z l k M D A y Z m U z N j c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R h e S Z x d W 9 0 O 1 0 s J n F 1 b 3 Q 7 c X V l c n l S Z W x h d G l v b n N o a X B z J n F 1 b 3 Q 7 O l t d L C Z x d W 9 0 O 2 N v b H V t b k l k Z W 5 0 a X R p Z X M m c X V v d D s 6 W y Z x d W 9 0 O 1 N l Y 3 R p b 2 4 x L 1 J F R i 1 w b 3 A 0 T V R O O k 1 l c m d l Z E F s b F x 1 M D A y N l N 1 Y 2 N l c 3 N m d W w v R 3 J v d X B l Z C B S b 3 d z L n t k Y X k s M H 0 m c X V v d D s s J n F 1 b 3 Q 7 U 2 V j d G l v b j E v U k V G L X B v c D R N V E 4 6 T W V y Z 2 V k Q W x s X H U w M D I 2 U 3 V j Y 2 V z c 2 Z 1 b C 9 H c m 9 1 c G V k I F J v d 3 M u e 1 N 1 b U N v b k N h b G x z L D F 9 J n F 1 b 3 Q 7 L C Z x d W 9 0 O 1 N l Y 3 R p b 2 4 x L 1 J F R i 1 w b 3 A 0 T V R O O k 1 l c m d l Z E F s b F x 1 M D A y N l N 1 Y 2 N l c 3 N m d W w v Q 2 F s Y y B T d W N j Z X N z Z n V s I F N l a X p 1 c m U u e 1 N 1 Y 2 N l c 2 Z 1 b C B T Z W l 6 d X J l I E 1 U T i w y f S Z x d W 9 0 O 1 0 s J n F 1 b 3 Q 7 Q 2 9 s d W 1 u Q 2 9 1 b n Q m c X V v d D s 6 M y w m c X V v d D t L Z X l D b 2 x 1 b W 5 O Y W 1 l c y Z x d W 9 0 O z p b J n F 1 b 3 Q 7 Z G F 5 J n F 1 b 3 Q 7 X S w m c X V v d D t D b 2 x 1 b W 5 J Z G V u d G l 0 a W V z J n F 1 b 3 Q 7 O l s m c X V v d D t T Z W N 0 a W 9 u M S 9 S R U Y t c G 9 w N E 1 U T j p N Z X J n Z W R B b G x c d T A w M j Z T d W N j Z X N z Z n V s L 0 d y b 3 V w Z W Q g U m 9 3 c y 5 7 Z G F 5 L D B 9 J n F 1 b 3 Q 7 L C Z x d W 9 0 O 1 N l Y 3 R p b 2 4 x L 1 J F R i 1 w b 3 A 0 T V R O O k 1 l c m d l Z E F s b F x 1 M D A y N l N 1 Y 2 N l c 3 N m d W w v R 3 J v d X B l Z C B S b 3 d z L n t T d W 1 D b 2 5 D Y W x s c y w x f S Z x d W 9 0 O y w m c X V v d D t T Z W N 0 a W 9 u M S 9 S R U Y t c G 9 w N E 1 U T j p N Z X J n Z W R B b G x c d T A w M j Z T d W N j Z X N z Z n V s L 0 N h b G M g U 3 V j Y 2 V z c 2 Z 1 b C B T Z W l 6 d X J l L n t T d W N j Z X N m d W w g U 2 V p e n V y Z S B N V E 4 s M n 0 m c X V v d D t d L C Z x d W 9 0 O 1 J l b G F 0 a W 9 u c 2 h p c E l u Z m 8 m c X V v d D s 6 W 1 1 9 I i A v P j x F b n R y e S B U e X B l P S J G a W x s T G F z d F V w Z G F 0 Z W Q i I F Z h b H V l P S J k M j A y M i 0 w M i 0 w M l Q x M z o z O D o y O C 4 x M z I 3 N T c 5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T F k M j V m Z T I t Z j M 4 Z C 0 0 Y W V i L W E z M D k t Z m V i N G Q 5 M W Q 5 M T Y x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k V G L U 1 U T i U z Q U 1 l c m d l Z E F s b C U y N l N 1 Y 2 N l c 3 N m d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G L U 1 U T i U z Q U 1 l c m d l Z E F s b C U y N l N 1 Y 2 N l c 3 N m d W w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Y t Q U l S V E V M J T N B T W V y Z 2 V k Q W x s J T I 2 U 3 V j Y 2 V z c 2 Z 1 b D w v S X R l b V B h d G g + P C 9 J d G V t T G 9 j Y X R p b 2 4 + P F N 0 Y W J s Z U V u d H J p Z X M + P E V u d H J 5 I F R 5 c G U 9 I l F 1 Z X J 5 R 3 J v d X B J R C I g V m F s d W U 9 I n N i O D F j N z Y 3 O C 0 y N m E 3 L T R k Z T Q t Y T E x M y 0 y N z l k M D A y Z m U z N j c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w M l Q x M z o z O D o y O C 4 y M z I 2 O T I 1 W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k V G L U F J U l R F T C U z Q U 1 l c m d l Z E F s b C U y N l N 1 Y 2 N l c 3 N m d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G L U F J U l R F T C U z Q U 1 l c m d l Z E F s b C U y N l N 1 Y 2 N l c 3 N m d W w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Y t O W 1 v Y m x l J T N B T W V y Z 2 V k Q W x s J T I 2 U 3 V j Y 2 V z c 2 Z 1 b D w v S X R l b V B h d G g + P C 9 J d G V t T G 9 j Y X R p b 2 4 + P F N 0 Y W J s Z U V u d H J p Z X M + P E V u d H J 5 I F R 5 c G U 9 I l F 1 Z X J 5 R 3 J v d X B J R C I g V m F s d W U 9 I n N i O D F j N z Y 3 O C 0 y N m E 3 L T R k Z T Q t Y T E x M y 0 y N z l k M D A y Z m U z N j c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I t M D I t M D J U M T M 6 M z g 6 M j g u M z I 4 N j M 4 O F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k V G L T l t b 2 J s Z S U z Q U 1 l c m d l Z E F s b C U y N l N 1 Y 2 N l c 3 N m d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G L T l t b 2 J s Z S U z Q U 1 l c m d l Z E F s b C U y N l N 1 Y 2 N l c 3 N m d W w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D Y W x s Q 2 9 1 b n Q l M j B E Y W l s e S U y M E V u d H J p Z X M 8 L 0 l 0 Z W 1 Q Y X R o P j w v S X R l b U x v Y 2 F 0 a W 9 u P j x T d G F i b G V F b n R y a W V z P j x F b n R y e S B U e X B l P S J R d W V y e U d y b 3 V w S U Q i I F Z h b H V l P S J z M 2 J k N j M z O D Y t M W V h Y y 0 0 O D Q w L W J l M m I t Z G V i O G M y O T c 1 N T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y M i 0 w M i 0 w M l Q x M z o z O D o y O C 4 0 N j Q 1 N T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W x s Q 2 F s b E N v d W 5 0 J T I w R G F p b H k l M j B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N h b G x D b 3 V u d C U y M E R h a W x 5 J T I w R W 5 0 c m l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2 N l c 3 N m d W x D Y W x s Q 2 9 1 b n Q l M j B E Y W l s e S U y M E V u d H J p Z X M 8 L 0 l 0 Z W 1 Q Y X R o P j w v S X R l b U x v Y 2 F 0 a W 9 u P j x T d G F i b G V F b n R y a W V z P j x F b n R y e S B U e X B l P S J R d W V y e U d y b 3 V w S U Q i I F Z h b H V l P S J z M 2 J k N j M z O D Y t M W V h Y y 0 0 O D Q w L W J l M m I t Z G V i O G M y O T c 1 N T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y M i 0 w M i 0 w M l Q x M z o z O D o y O C 4 1 M T g 1 M T c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3 V j Y 2 V z c 2 Z 1 b E N h b G x D b 3 V u d C U y M E R h a W x 5 J T I w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Q 2 F s b E N v d W 5 0 J T I w R G F p b H k l M j B F b n R y a W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Y 2 t p b m c l M j B R d W V y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R d W V y e U d y b 3 V w S U Q i I F Z h b H V l P S J z M 2 J k N j M z O D Y t M W V h Y y 0 0 O D Q w L W J l M m I t Z G V i O G M y O T c 1 N T Y 5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y M i 0 w M i 0 w M l Q x M z o z O D o y O C 4 3 M z E z O D c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2 h l Y 2 t p b m c l M j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j a 2 l u Z y U y M F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Y 2 t p b m c l M j B R d W V y e S 9 F e H B h b m R l Z C U y M F N 1 Y 2 N l c 3 N m d W x E Y W l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i 0 5 b W 9 i b G U l M 0 F N Z X J n Z W R B b G w l M j Z T d W N j Z X N z Z n V s L 0 Z p b H R l c i U z Q S U y M E N 1 c 3 Q l M j B v c i U y M F Z l b m Q l M j B p Z C U y M C U z R C U y M D M l M j A o O W 1 v Y m l s Z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Y t Q U l S V E V M J T N B T W V y Z 2 V k Q W x s J T I 2 U 3 V j Y 2 V z c 2 Z 1 b C 9 G a W x 0 Z X I l M 0 E l M j B D d X N 0 J T I w b 3 I l M j B W Z W 5 k J T I w a W Q l M j A l M 0 Q l M j A y J T I w K E F p c n R l b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Y t T V R O J T N B T W V y Z 2 V k Q W x s J T I 2 U 3 V j Y 2 V z c 2 Z 1 b C 9 G a W x 0 Z X I l M 0 E l M j B D d X N 0 J T I w b 3 I l M j B W Z W 5 k J T I w a W Q l M j A l M 0 Q l M j A x J T I w K E 1 U T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j a 2 l u Z y U y M F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Y 2 t p b m c l M j B R d W V y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0 J T N B U k V G L U 1 U T i U z Q U 1 l c m d l Z E F s b C U y N l N 1 Y 2 N l c 3 N m d W w l M j A o T G F n b 3 M p P C 9 J d G V t U G F 0 a D 4 8 L 0 l 0 Z W 1 M b 2 N h d G l v b j 4 8 U 3 R h Y m x l R W 5 0 c m l l c z 4 8 R W 5 0 c n k g V H l w Z T 0 i U X V l c n l H c m 9 1 c E l E I i B W Y W x 1 Z T 0 i c 2 Y w N j g y M m M x L W Q 1 Z D Y t N G U 2 M S 1 i Z j c 1 L T F k N G I 1 M D Z i M T N j N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T F k M j V m Z T I t Z j M 4 Z C 0 0 Y W V i L W E z M D k t Z m V i N G Q 5 M W Q 5 M T Y x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w M y 0 w N F Q x M z o 0 M D o y N S 4 3 N z M y N D c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Z G F 5 J n F 1 b 3 Q 7 X S w m c X V v d D t x d W V y e V J l b G F 0 a W 9 u c 2 h p c H M m c X V v d D s 6 W 1 0 s J n F 1 b 3 Q 7 Y 2 9 s d W 1 u S W R l b n R p d G l l c y Z x d W 9 0 O z p b J n F 1 b 3 Q 7 U 2 V j d G l v b j E v U k V G L X B v c D R N V E 4 6 T W V y Z 2 V k Q W x s X H U w M D I 2 U 3 V j Y 2 V z c 2 Z 1 b C 9 H c m 9 1 c G V k I F J v d 3 M u e 2 R h e S w w f S Z x d W 9 0 O y w m c X V v d D t T Z W N 0 a W 9 u M S 9 S R U Y t c G 9 w N E 1 U T j p N Z X J n Z W R B b G x c d T A w M j Z T d W N j Z X N z Z n V s L 0 d y b 3 V w Z W Q g U m 9 3 c y 5 7 U 3 V t Q 2 9 u Q 2 F s b H M s M X 0 m c X V v d D s s J n F 1 b 3 Q 7 U 2 V j d G l v b j E v U k V G L X B v c D R N V E 4 6 T W V y Z 2 V k Q W x s X H U w M D I 2 U 3 V j Y 2 V z c 2 Z 1 b C 9 D Y W x j I F N 1 Y 2 N l c 3 N m d W w g U 2 V p e n V y Z S 5 7 U 3 V j Y 2 V z Z n V s I F N l a X p 1 c m U g T V R O L D J 9 J n F 1 b 3 Q 7 X S w m c X V v d D t D b 2 x 1 b W 5 D b 3 V u d C Z x d W 9 0 O z o z L C Z x d W 9 0 O 0 t l e U N v b H V t b k 5 h b W V z J n F 1 b 3 Q 7 O l s m c X V v d D t k Y X k m c X V v d D t d L C Z x d W 9 0 O 0 N v b H V t b k l k Z W 5 0 a X R p Z X M m c X V v d D s 6 W y Z x d W 9 0 O 1 N l Y 3 R p b 2 4 x L 1 J F R i 1 w b 3 A 0 T V R O O k 1 l c m d l Z E F s b F x 1 M D A y N l N 1 Y 2 N l c 3 N m d W w v R 3 J v d X B l Z C B S b 3 d z L n t k Y X k s M H 0 m c X V v d D s s J n F 1 b 3 Q 7 U 2 V j d G l v b j E v U k V G L X B v c D R N V E 4 6 T W V y Z 2 V k Q W x s X H U w M D I 2 U 3 V j Y 2 V z c 2 Z 1 b C 9 H c m 9 1 c G V k I F J v d 3 M u e 1 N 1 b U N v b k N h b G x z L D F 9 J n F 1 b 3 Q 7 L C Z x d W 9 0 O 1 N l Y 3 R p b 2 4 x L 1 J F R i 1 w b 3 A 0 T V R O O k 1 l c m d l Z E F s b F x 1 M D A y N l N 1 Y 2 N l c 3 N m d W w v Q 2 F s Y y B T d W N j Z X N z Z n V s I F N l a X p 1 c m U u e 1 N 1 Y 2 N l c 2 Z 1 b C B T Z W l 6 d X J l I E 1 U T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9 Q N C U z Q V J F R i 1 N V E 4 l M 0 F N Z X J n Z W R B b G w l M j Z T d W N j Z X N z Z n V s J T I w K E x h Z 2 9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0 J T N B U k V G L U 1 U T i U z Q U 1 l c m d l Z E F s b C U y N l N 1 Y 2 N l c 3 N m d W w l M j A o T G F n b 3 M p L 0 Z p b H R l c i U z Q S U y M E N 1 c 3 Q l M j B v c i U y M F Z l b m Q l M j B p Z C U y M C U z R C U y M D E l M j A o T V R O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Q l M 0 F S R U Y t T V R O J T N B T W V y Z 2 V k Q W x s J T I 2 U 3 V j Y 2 V z c 2 Z 1 b C U y M C h M Y W d v c y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0 J T N B U k V G L U F J U l R F T C U z Q U 1 l c m d l Z E F s b C U y N l N 1 Y 2 N l c 3 N m d W w l M j A o T G F n b 3 M p P C 9 J d G V t U G F 0 a D 4 8 L 0 l 0 Z W 1 M b 2 N h d G l v b j 4 8 U 3 R h Y m x l R W 5 0 c m l l c z 4 8 R W 5 0 c n k g V H l w Z T 0 i U X V l c n l H c m 9 1 c E l E I i B W Y W x 1 Z T 0 i c 2 Y w N j g y M m M x L W Q 1 Z D Y t N G U 2 M S 1 i Z j c 1 L T F k N G I 1 M D Z i M T N j N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w M y 0 w N F Q x M z o 0 M D o y N S 4 4 M D Q 1 M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T 1 A 0 J T N B U k V G L U F J U l R F T C U z Q U 1 l c m d l Z E F s b C U y N l N 1 Y 2 N l c 3 N m d W w l M j A o T G F n b 3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Q l M 0 F S R U Y t Q U l S V E V M J T N B T W V y Z 2 V k Q W x s J T I 2 U 3 V j Y 2 V z c 2 Z 1 b C U y M C h M Y W d v c y k v R m l s d G V y J T N B J T I w Q 3 V z d C U y M G 9 y J T I w V m V u Z C U y M G l k J T I w J T N E J T I w M i U y M C h B a X J 0 Z W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C U z Q V J F R i 1 B S V J U R U w l M 0 F N Z X J n Z W R B b G w l M j Z T d W N j Z X N z Z n V s J T I w K E x h Z 2 9 z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Q l M 0 F S R U Y t O W 1 v Y m x l J T N B T W V y Z 2 V k Q W x s J T I 2 U 3 V j Y 2 V z c 2 Z 1 b C U y M C h M Y W d v c y k 8 L 0 l 0 Z W 1 Q Y X R o P j w v S X R l b U x v Y 2 F 0 a W 9 u P j x T d G F i b G V F b n R y a W V z P j x F b n R y e S B U e X B l P S J R d W V y e U d y b 3 V w S U Q i I F Z h b H V l P S J z Z j A 2 O D I y Y z E t Z D V k N i 0 0 Z T Y x L W J m N z U t M W Q 0 Y j U w N m I x M 2 M 1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I t M D I t M D R U M T Q 6 M T U 6 M D A u N z E 5 M T Q w N 1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B P U D Q l M 0 F S R U Y t O W 1 v Y m x l J T N B T W V y Z 2 V k Q W x s J T I 2 U 3 V j Y 2 V z c 2 Z 1 b C U y M C h M Y W d v c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C U z Q V J F R i 0 5 b W 9 i b G U l M 0 F N Z X J n Z W R B b G w l M j Z T d W N j Z X N z Z n V s J T I w K E x h Z 2 9 z K S 9 G a W x 0 Z X I l M 0 E l M j B D d X N 0 J T I w b 3 I l M j B W Z W 5 k J T I w a W Q l M j A l M 0 Q l M j A z J T I w K D l t b 2 J p b G U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C U z Q V J F R i 0 5 b W 9 i b G U l M 0 F N Z X J n Z W R B b G w l M j Z T d W N j Z X N z Z n V s J T I w K E x h Z 2 9 z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U l M 0 F S R U Y t T V R O J T N B T W V y Z 2 V k Q W x s J T I 2 U 3 V j Y 2 V z c 2 Z 1 b C U y M C h B Y n V q Y S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m Z T A y N T Q 0 L W U 1 M T Q t N G Y 4 Z C 1 h Z j E y L T U 0 M D F j Y z J k Z j I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y L T A z L T A 3 V D E 0 O j A x O j M 0 L j E w O D E 0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U D U l M 0 F S R U Y t T V R O J T N B T W V y Z 2 V k Q W x s J T I 2 U 3 V j Y 2 V z c 2 Z 1 b C U y M C h B Y n V q Y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S U z Q V J F R i 1 N V E 4 l M 0 F N Z X J n Z W R B b G w l M j Z T d W N j Z X N z Z n V s J T I w K E F i d W p h K S 9 G a W x 0 Z X I l M 0 E l M j B D d X N 0 J T I w b 3 I l M j B W Z W 5 k J T I w a W Q l M j A l M 0 Q l M j A x J T I w K E 1 U T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1 J T N B U k V G L U 1 U T i U z Q U 1 l c m d l Z E F s b C U y N l N 1 Y 2 N l c 3 N m d W w l M j A o Q W J 1 a m E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S U z Q V J F R i 1 B S V J U R U w l M 0 F N Z X J n Z W R B b G w l M j Z T d W N j Z X N z Z n V s J T I w K E F i d W p h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Z l M D I 1 N D Q t Z T U x N C 0 0 Z j h k L W F m M T I t N T Q w M W N j M m R m M j Y 0 I i A v P j x F b n R y e S B U e X B l P S J G a W x s R W 5 h Y m x l Z C I g V m F s d W U 9 I m w w I i A v P j x F b n R y e S B U e X B l P S J G a W x s T G F z d F V w Z G F 0 Z W Q i I F Z h b H V l P S J k M j A y M i 0 w M y 0 w N 1 Q x N D o w M T o z N C 4 x N T A w O T c 4 W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9 Q N S U z Q V J F R i 1 B S V J U R U w l M 0 F N Z X J n Z W R B b G w l M j Z T d W N j Z X N z Z n V s J T I w K E F i d W p h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1 J T N B U k V G L U F J U l R F T C U z Q U 1 l c m d l Z E F s b C U y N l N 1 Y 2 N l c 3 N m d W w l M j A o Q W J 1 a m E p L 0 Z p b H R l c i U z Q S U y M E N 1 c 3 Q l M j B v c i U y M F Z l b m Q l M j B p Z C U y M C U z R C U y M D I l M j A o Q W l y d G V s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U l M 0 F S R U Y t Q U l S V E V M J T N B T W V y Z 2 V k Q W x s J T I 2 U 3 V j Y 2 V z c 2 Z 1 b C U y M C h B Y n V q Y S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1 J T N B U k V G L T l t b 2 J s Z S U z Q U 1 l c m d l Z E F s b C U y N l N 1 Y 2 N l c 3 N m d W w l M j A o Q W J 1 a m E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Z m U w M j U 0 N C 1 l N T E 0 L T R m O G Q t Y W Y x M i 0 1 N D A x Y 2 M y Z G Y y N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M Y X N 0 V X B k Y X R l Z C I g V m F s d W U 9 I m Q y M D I y L T A y L T A 0 V D E 0 O j E 1 O j A x L j I w M D g 0 M j l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T 1 A 1 J T N B U k V G L T l t b 2 J s Z S U z Q U 1 l c m d l Z E F s b C U y N l N 1 Y 2 N l c 3 N m d W w l M j A o Q W J 1 a m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U l M 0 F S R U Y t O W 1 v Y m x l J T N B T W V y Z 2 V k Q W x s J T I 2 U 3 V j Y 2 V z c 2 Z 1 b C U y M C h B Y n V q Y S k v R m l s d G V y J T N B J T I w Q 3 V z d C U y M G 9 y J T I w V m V u Z C U y M G l k J T I w J T N E J T I w M y U y M C g 5 b W 9 i a W x l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U l M 0 F S R U Y t O W 1 v Y m x l J T N B T W V y Z 2 V k Q W x s J T I 2 U 3 V j Y 2 V z c 2 Z 1 b C U y M C h B Y n V q Y S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0 J T N B U k V G L U F J U l R F T C U z Q U 1 l c m d l Z E F s b C U y N l N 1 Y 2 N l c 3 N m d W w l M j A o T G F n b 3 M p L 0 Z p b H R l c m V k J T I w c G 9 w N C U y M C h M Y W d v c y U y M E 9 u b H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C U z Q V J F R i 0 5 b W 9 i b G U l M 0 F N Z X J n Z W R B b G w l M j Z T d W N j Z X N z Z n V s J T I w K E x h Z 2 9 z K S 9 G a W x 0 Z X J l Z C U y M H B v c D Q l M j A o T G F n b 3 M l M j B P b m x 5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Q l M 0 F S R U Y t T V R O J T N B T W V y Z 2 V k Q W x s J T I 2 U 3 V j Y 2 V z c 2 Z 1 b C U y M C h M Y W d v c y k v R m l s d G V y Z W Q l M j B w b 3 A 0 J T I w K E x h Z 2 9 z J T I w T 2 5 s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0 J T N B U k V G L T l t b 2 J s Z S U z Q U 1 l c m d l Z E F s b C U y N l N 1 Y 2 N l c 3 N m d W w l M j A o T G F n b 3 M p L 0 N h b G M l M j B T d W N j Z X N z Z n V s J T I w U 2 V p e n V y Z S U y M C g l M k Y 5 M D A w Y 2 M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S U z Q V J F R i 1 N V E 4 l M 0 F N Z X J n Z W R B b G w l M j Z T d W N j Z X N z Z n V s J T I w K E F i d W p h K S 9 G a W x 0 Z X J l Z C U y M H B v c D U l M j A o Q W J 1 a m E l M j B P b m x 5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U l M 0 F S R U Y t Q U l S V E V M J T N B T W V y Z 2 V k Q W x s J T I 2 U 3 V j Y 2 V z c 2 Z 1 b C U y M C h B Y n V q Y S k v R m l s d G V y Z W Q l M j B w b 3 A 1 J T I w K E F i d W p h J T I w T 2 5 s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1 J T N B U k V G L T l t b 2 J s Z S U z Q U 1 l c m d l Z E F s b C U y N l N 1 Y 2 N l c 3 N m d W w l M j A o Q W J 1 a m E p L 0 Z p b H R l c m V k J T I w c G 9 w N S U y M C h B Y n V q Y S U y M E 9 u b H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S U z Q V J F R i 0 5 b W 9 i b G U l M 0 F N Z X J n Z W R B b G w l M j Z T d W N j Z X N z Z n V s J T I w K E F i d W p h K S 9 D Y W x j J T I w U 3 V j Y 2 V z c 2 Z 1 b C U y M F N l a X p 1 c m U l M j A o J T J G M z I w M G N j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c l M 0 F S R U Y t T V R O J T N B T W V y Z 2 V k Q W x s J T I 2 U 3 V j Y 2 V z c 2 Z 1 b C U y M C h B c 2 F i Y S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h k M 2 I 5 Y T R i L W V j M z Y t N G M 0 M y 1 h M z Y 3 L W I 3 M G E y Z T R j M T k y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y L T A z L T A 3 V D E 0 O j A x O j M 0 L j I w M j Q y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U D c l M 0 F S R U Y t T V R O J T N B T W V y Z 2 V k Q W x s J T I 2 U 3 V j Y 2 V z c 2 Z 1 b C U y M C h B c 2 F i Y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y U z Q V J F R i 1 N V E 4 l M 0 F N Z X J n Z W R B b G w l M j Z T d W N j Z X N z Z n V s J T I w K E F z Y W J h K S 9 G a W x 0 Z X I l M 0 E l M j B D d X N 0 J T I w b 3 I l M j B W Z W 5 k J T I w a W Q l M j A l M 0 Q l M j A x J T I w K E 1 U T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3 J T N B U k V G L U 1 U T i U z Q U 1 l c m d l Z E F s b C U y N l N 1 Y 2 N l c 3 N m d W w l M j A o Q X N h Y m E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y U z Q V J F R i 0 5 b W 9 i b G U l M 0 F N Z X J n Z W R B b G w l M j Z T d W N j Z X N z Z n V s J T I w K E F z Y W J h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G Q z Y j l h N G I t Z W M z N i 0 0 Y z Q z L W E z N j c t Y j c w Y T J l N G M x O T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T G F z d F V w Z G F 0 Z W Q i I F Z h b H V l P S J k M j A y M i 0 w M i 0 w N F Q x N D o x N T o w M S 4 z O T Q 3 M j Q x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E 9 Q N y U z Q V J F R i 0 5 b W 9 i b G U l M 0 F N Z X J n Z W R B b G w l M j Z T d W N j Z X N z Z n V s J T I w K E F z Y W J h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3 J T N B U k V G L T l t b 2 J s Z S U z Q U 1 l c m d l Z E F s b C U y N l N 1 Y 2 N l c 3 N m d W w l M j A o Q X N h Y m E p L 0 Z p b H R l c i U z Q S U y M E N 1 c 3 Q l M j B v c i U y M F Z l b m Q l M j B p Z C U y M C U z R C U y M D M l M j A o O W 1 v Y m l s Z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3 J T N B U k V G L T l t b 2 J s Z S U z Q U 1 l c m d l Z E F s b C U y N l N 1 Y 2 N l c 3 N m d W w l M j A o Q X N h Y m E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y U z Q V J F R i 0 5 b W 9 i b G U l M 0 F N Z X J n Z W R B b G w l M j Z T d W N j Z X N z Z n V s J T I w K E F z Y W J h K S 9 D Y W x j J T I w U 3 V j Y 2 V z c 2 Z 1 b C U y M F N l a X p 1 c m U l M j A o J T J G M z I w M G N j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c l M 0 F S R U Y t T V R O J T N B T W V y Z 2 V k Q W x s J T I 2 U 3 V j Y 2 V z c 2 Z 1 b C U y M C h B c 2 F i Y S k v R m l s d G V y Z W Q l M j B w b 3 A 3 J T I w K E F z Y W J h J T I w T 2 5 s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3 J T N B U k V G L U F J U l R F T C U z Q U 1 l c m d l Z E F s b C U y N l N 1 Y 2 N l c 3 N m d W w l M j A o Q X N h Y m E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4 Z D N i O W E 0 Y i 1 l Y z M 2 L T R j N D M t Y T M 2 N y 1 i N z B h M m U 0 Y z E 5 M j g i I C 8 + P E V u d H J 5 I F R 5 c G U 9 I k Z p b G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N F Q x M z o 0 M D o y N S 4 5 N z Y z N T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T 1 A 3 J T N B U k V G L U F J U l R F T C U z Q U 1 l c m d l Z E F s b C U y N l N 1 Y 2 N l c 3 N m d W w l M j A o Q X N h Y m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c l M 0 F S R U Y t Q U l S V E V M J T N B T W V y Z 2 V k Q W x s J T I 2 U 3 V j Y 2 V z c 2 Z 1 b C U y M C h B c 2 F i Y S k v R m l s d G V y J T N B J T I w Q 3 V z d C U y M G 9 y J T I w V m V u Z C U y M G l k J T I w J T N E J T I w M i U y M C h B a X J 0 Z W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y U z Q V J F R i 1 B S V J U R U w l M 0 F N Z X J n Z W R B b G w l M j Z T d W N j Z X N z Z n V s J T I w K E F z Y W J h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c l M 0 F S R U Y t Q U l S V E V M J T N B T W V y Z 2 V k Q W x s J T I 2 U 3 V j Y 2 V z c 2 Z 1 b C U y M C h B c 2 F i Y S k v R m l s d G V y Z W Q l M j B w b 3 A 3 J T I w K E F z Y W J h J T I w T 2 5 s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3 J T N B U k V G L T l t b 2 J s Z S U z Q U 1 l c m d l Z E F s b C U y N l N 1 Y 2 N l c 3 N m d W w l M j A o Q X N h Y m E p L 0 Z p b H R l c m V k J T I w c G 9 w N y U y M C h B c 2 F i Y U 9 u b H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N v Z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N v Z G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S U x J W k F U S U 9 O J T N B J T I w R m l u Y W w l M j B S Z X N 1 b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i Y z F k O D M 5 O S 0 y Z T E 2 L T Q 2 N m I t Y m Y y N i 1 h N T U 2 Y z B i M m Z k M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T F h N m I 2 M m E t O W J m Z S 0 0 Z j Y x L T g 2 M m Y t M D E z N j Z h N z A 1 M T h l I i A v P j x F b n R y e S B U e X B l P S J G a W x s V G F y Z 2 V 0 T m F t Z U N 1 c 3 R v b W l 6 Z W Q i I F Z h b H V l P S J s M S I g L z 4 8 R W 5 0 c n k g V H l w Z T 0 i R m l s b F R h c m d l d C I g V m F s d W U 9 I n N V V E l M S V p B V E l P T l 9 f R m l u Y W x f U m V z d W x 0 I i A v P j x F b n R y e S B U e X B l P S J C d W Z m Z X J O Z X h 0 U m V m c m V z a C I g V m F s d W U 9 I m w x I i A v P j x F b n R y e S B U e X B l P S J G a W x s T G F z d F V w Z G F 0 Z W Q i I F Z h b H V l P S J k M j A y M y 0 w M i 0 w N l Q w O D o x O D o 0 M y 4 z N z Y 0 N T E w W i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R J T E l a Q V R J T 0 4 6 I E Z p b m F s I F J l c 3 V s d C 9 B d X R v U m V t b 3 Z l Z E N v b H V t b n M x L n t D b 2 x 1 b W 4 x L D B 9 J n F 1 b 3 Q 7 L C Z x d W 9 0 O 1 N l Y 3 R p b 2 4 x L 1 V U S U x J W k F U S U 9 O O i B G a W 5 h b C B S Z X N 1 b H Q v Q X V 0 b 1 J l b W 9 2 Z W R D b 2 x 1 b W 5 z M S 5 7 Q 2 9 s d W 1 u M i w x f S Z x d W 9 0 O y w m c X V v d D t T Z W N 0 a W 9 u M S 9 V V E l M S V p B V E l P T j o g R m l u Y W w g U m V z d W x 0 L 0 F 1 d G 9 S Z W 1 v d m V k Q 2 9 s d W 1 u c z E u e 0 N v b H V t b j M s M n 0 m c X V v d D s s J n F 1 b 3 Q 7 U 2 V j d G l v b j E v V V R J T E l a Q V R J T 0 4 6 I E Z p b m F s I F J l c 3 V s d C 9 B d X R v U m V t b 3 Z l Z E N v b H V t b n M x L n t D b 2 x 1 b W 4 0 L D N 9 J n F 1 b 3 Q 7 L C Z x d W 9 0 O 1 N l Y 3 R p b 2 4 x L 1 V U S U x J W k F U S U 9 O O i B G a W 5 h b C B S Z X N 1 b H Q v Q X V 0 b 1 J l b W 9 2 Z W R D b 2 x 1 b W 5 z M S 5 7 Q 2 9 s d W 1 u N S w 0 f S Z x d W 9 0 O y w m c X V v d D t T Z W N 0 a W 9 u M S 9 V V E l M S V p B V E l P T j o g R m l u Y W w g U m V z d W x 0 L 0 F 1 d G 9 S Z W 1 v d m V k Q 2 9 s d W 1 u c z E u e 0 N v b H V t b j Y s N X 0 m c X V v d D s s J n F 1 b 3 Q 7 U 2 V j d G l v b j E v V V R J T E l a Q V R J T 0 4 6 I E Z p b m F s I F J l c 3 V s d C 9 B d X R v U m V t b 3 Z l Z E N v b H V t b n M x L n t D b 2 x 1 b W 4 3 L D Z 9 J n F 1 b 3 Q 7 L C Z x d W 9 0 O 1 N l Y 3 R p b 2 4 x L 1 V U S U x J W k F U S U 9 O O i B G a W 5 h b C B S Z X N 1 b H Q v Q X V 0 b 1 J l b W 9 2 Z W R D b 2 x 1 b W 5 z M S 5 7 Q 2 9 s d W 1 u O C w 3 f S Z x d W 9 0 O y w m c X V v d D t T Z W N 0 a W 9 u M S 9 V V E l M S V p B V E l P T j o g R m l u Y W w g U m V z d W x 0 L 0 F 1 d G 9 S Z W 1 v d m V k Q 2 9 s d W 1 u c z E u e 0 N v b H V t b j k s O H 0 m c X V v d D s s J n F 1 b 3 Q 7 U 2 V j d G l v b j E v V V R J T E l a Q V R J T 0 4 6 I E Z p b m F s I F J l c 3 V s d C 9 B d X R v U m V t b 3 Z l Z E N v b H V t b n M x L n t D b 2 x 1 b W 4 x M C w 5 f S Z x d W 9 0 O y w m c X V v d D t T Z W N 0 a W 9 u M S 9 V V E l M S V p B V E l P T j o g R m l u Y W w g U m V z d W x 0 L 0 F 1 d G 9 S Z W 1 v d m V k Q 2 9 s d W 1 u c z E u e 0 N v b H V t b j E x L D E w f S Z x d W 9 0 O y w m c X V v d D t T Z W N 0 a W 9 u M S 9 V V E l M S V p B V E l P T j o g R m l u Y W w g U m V z d W x 0 L 0 F 1 d G 9 S Z W 1 v d m V k Q 2 9 s d W 1 u c z E u e 0 N v b H V t b j E y L D E x f S Z x d W 9 0 O y w m c X V v d D t T Z W N 0 a W 9 u M S 9 V V E l M S V p B V E l P T j o g R m l u Y W w g U m V z d W x 0 L 0 F 1 d G 9 S Z W 1 v d m V k Q 2 9 s d W 1 u c z E u e 0 N v b H V t b j E z L D E y f S Z x d W 9 0 O y w m c X V v d D t T Z W N 0 a W 9 u M S 9 V V E l M S V p B V E l P T j o g R m l u Y W w g U m V z d W x 0 L 0 F 1 d G 9 S Z W 1 v d m V k Q 2 9 s d W 1 u c z E u e 0 N v b H V t b j E 0 L D E z f S Z x d W 9 0 O y w m c X V v d D t T Z W N 0 a W 9 u M S 9 V V E l M S V p B V E l P T j o g R m l u Y W w g U m V z d W x 0 L 0 F 1 d G 9 S Z W 1 v d m V k Q 2 9 s d W 1 u c z E u e 0 N v b H V t b j E 1 L D E 0 f S Z x d W 9 0 O y w m c X V v d D t T Z W N 0 a W 9 u M S 9 V V E l M S V p B V E l P T j o g R m l u Y W w g U m V z d W x 0 L 0 F 1 d G 9 S Z W 1 v d m V k Q 2 9 s d W 1 u c z E u e 0 N v b H V t b j E 2 L D E 1 f S Z x d W 9 0 O y w m c X V v d D t T Z W N 0 a W 9 u M S 9 V V E l M S V p B V E l P T j o g R m l u Y W w g U m V z d W x 0 L 0 F 1 d G 9 S Z W 1 v d m V k Q 2 9 s d W 1 u c z E u e 0 N v b H V t b j E 3 L D E 2 f S Z x d W 9 0 O y w m c X V v d D t T Z W N 0 a W 9 u M S 9 V V E l M S V p B V E l P T j o g R m l u Y W w g U m V z d W x 0 L 0 F 1 d G 9 S Z W 1 v d m V k Q 2 9 s d W 1 u c z E u e 0 N v b H V t b j E 4 L D E 3 f S Z x d W 9 0 O y w m c X V v d D t T Z W N 0 a W 9 u M S 9 V V E l M S V p B V E l P T j o g R m l u Y W w g U m V z d W x 0 L 0 F 1 d G 9 S Z W 1 v d m V k Q 2 9 s d W 1 u c z E u e 0 N v b H V t b j E 5 L D E 4 f S Z x d W 9 0 O y w m c X V v d D t T Z W N 0 a W 9 u M S 9 V V E l M S V p B V E l P T j o g R m l u Y W w g U m V z d W x 0 L 0 F 1 d G 9 S Z W 1 v d m V k Q 2 9 s d W 1 u c z E u e 0 N v b H V t b j I w L D E 5 f S Z x d W 9 0 O y w m c X V v d D t T Z W N 0 a W 9 u M S 9 V V E l M S V p B V E l P T j o g R m l u Y W w g U m V z d W x 0 L 0 F 1 d G 9 S Z W 1 v d m V k Q 2 9 s d W 1 u c z E u e 0 N v b H V t b j I x L D I w f S Z x d W 9 0 O y w m c X V v d D t T Z W N 0 a W 9 u M S 9 V V E l M S V p B V E l P T j o g R m l u Y W w g U m V z d W x 0 L 0 F 1 d G 9 S Z W 1 v d m V k Q 2 9 s d W 1 u c z E u e 0 N v b H V t b j I y L D I x f S Z x d W 9 0 O y w m c X V v d D t T Z W N 0 a W 9 u M S 9 V V E l M S V p B V E l P T j o g R m l u Y W w g U m V z d W x 0 L 0 F 1 d G 9 S Z W 1 v d m V k Q 2 9 s d W 1 u c z E u e 0 N v b H V t b j I z L D I y f S Z x d W 9 0 O y w m c X V v d D t T Z W N 0 a W 9 u M S 9 V V E l M S V p B V E l P T j o g R m l u Y W w g U m V z d W x 0 L 0 F 1 d G 9 S Z W 1 v d m V k Q 2 9 s d W 1 u c z E u e 0 N v b H V t b j I 0 L D I z f S Z x d W 9 0 O y w m c X V v d D t T Z W N 0 a W 9 u M S 9 V V E l M S V p B V E l P T j o g R m l u Y W w g U m V z d W x 0 L 0 F 1 d G 9 S Z W 1 v d m V k Q 2 9 s d W 1 u c z E u e 0 N v b H V t b j I 1 L D I 0 f S Z x d W 9 0 O y w m c X V v d D t T Z W N 0 a W 9 u M S 9 V V E l M S V p B V E l P T j o g R m l u Y W w g U m V z d W x 0 L 0 F 1 d G 9 S Z W 1 v d m V k Q 2 9 s d W 1 u c z E u e 0 N v b H V t b j I 2 L D I 1 f S Z x d W 9 0 O y w m c X V v d D t T Z W N 0 a W 9 u M S 9 V V E l M S V p B V E l P T j o g R m l u Y W w g U m V z d W x 0 L 0 F 1 d G 9 S Z W 1 v d m V k Q 2 9 s d W 1 u c z E u e 0 N v b H V t b j I 3 L D I 2 f S Z x d W 9 0 O y w m c X V v d D t T Z W N 0 a W 9 u M S 9 V V E l M S V p B V E l P T j o g R m l u Y W w g U m V z d W x 0 L 0 F 1 d G 9 S Z W 1 v d m V k Q 2 9 s d W 1 u c z E u e 0 N v b H V t b j I 4 L D I 3 f S Z x d W 9 0 O y w m c X V v d D t T Z W N 0 a W 9 u M S 9 V V E l M S V p B V E l P T j o g R m l u Y W w g U m V z d W x 0 L 0 F 1 d G 9 S Z W 1 v d m V k Q 2 9 s d W 1 u c z E u e 0 N v b H V t b j I 5 L D I 4 f S Z x d W 9 0 O y w m c X V v d D t T Z W N 0 a W 9 u M S 9 V V E l M S V p B V E l P T j o g R m l u Y W w g U m V z d W x 0 L 0 F 1 d G 9 S Z W 1 v d m V k Q 2 9 s d W 1 u c z E u e 0 N v b H V t b j M w L D I 5 f S Z x d W 9 0 O y w m c X V v d D t T Z W N 0 a W 9 u M S 9 V V E l M S V p B V E l P T j o g R m l u Y W w g U m V z d W x 0 L 0 F 1 d G 9 S Z W 1 v d m V k Q 2 9 s d W 1 u c z E u e 0 N v b H V t b j M x L D M w f S Z x d W 9 0 O y w m c X V v d D t T Z W N 0 a W 9 u M S 9 V V E l M S V p B V E l P T j o g R m l u Y W w g U m V z d W x 0 L 0 F 1 d G 9 S Z W 1 v d m V k Q 2 9 s d W 1 u c z E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V R J T E l a Q V R J T 0 4 6 I E Z p b m F s I F J l c 3 V s d C 9 B d X R v U m V t b 3 Z l Z E N v b H V t b n M x L n t D b 2 x 1 b W 4 x L D B 9 J n F 1 b 3 Q 7 L C Z x d W 9 0 O 1 N l Y 3 R p b 2 4 x L 1 V U S U x J W k F U S U 9 O O i B G a W 5 h b C B S Z X N 1 b H Q v Q X V 0 b 1 J l b W 9 2 Z W R D b 2 x 1 b W 5 z M S 5 7 Q 2 9 s d W 1 u M i w x f S Z x d W 9 0 O y w m c X V v d D t T Z W N 0 a W 9 u M S 9 V V E l M S V p B V E l P T j o g R m l u Y W w g U m V z d W x 0 L 0 F 1 d G 9 S Z W 1 v d m V k Q 2 9 s d W 1 u c z E u e 0 N v b H V t b j M s M n 0 m c X V v d D s s J n F 1 b 3 Q 7 U 2 V j d G l v b j E v V V R J T E l a Q V R J T 0 4 6 I E Z p b m F s I F J l c 3 V s d C 9 B d X R v U m V t b 3 Z l Z E N v b H V t b n M x L n t D b 2 x 1 b W 4 0 L D N 9 J n F 1 b 3 Q 7 L C Z x d W 9 0 O 1 N l Y 3 R p b 2 4 x L 1 V U S U x J W k F U S U 9 O O i B G a W 5 h b C B S Z X N 1 b H Q v Q X V 0 b 1 J l b W 9 2 Z W R D b 2 x 1 b W 5 z M S 5 7 Q 2 9 s d W 1 u N S w 0 f S Z x d W 9 0 O y w m c X V v d D t T Z W N 0 a W 9 u M S 9 V V E l M S V p B V E l P T j o g R m l u Y W w g U m V z d W x 0 L 0 F 1 d G 9 S Z W 1 v d m V k Q 2 9 s d W 1 u c z E u e 0 N v b H V t b j Y s N X 0 m c X V v d D s s J n F 1 b 3 Q 7 U 2 V j d G l v b j E v V V R J T E l a Q V R J T 0 4 6 I E Z p b m F s I F J l c 3 V s d C 9 B d X R v U m V t b 3 Z l Z E N v b H V t b n M x L n t D b 2 x 1 b W 4 3 L D Z 9 J n F 1 b 3 Q 7 L C Z x d W 9 0 O 1 N l Y 3 R p b 2 4 x L 1 V U S U x J W k F U S U 9 O O i B G a W 5 h b C B S Z X N 1 b H Q v Q X V 0 b 1 J l b W 9 2 Z W R D b 2 x 1 b W 5 z M S 5 7 Q 2 9 s d W 1 u O C w 3 f S Z x d W 9 0 O y w m c X V v d D t T Z W N 0 a W 9 u M S 9 V V E l M S V p B V E l P T j o g R m l u Y W w g U m V z d W x 0 L 0 F 1 d G 9 S Z W 1 v d m V k Q 2 9 s d W 1 u c z E u e 0 N v b H V t b j k s O H 0 m c X V v d D s s J n F 1 b 3 Q 7 U 2 V j d G l v b j E v V V R J T E l a Q V R J T 0 4 6 I E Z p b m F s I F J l c 3 V s d C 9 B d X R v U m V t b 3 Z l Z E N v b H V t b n M x L n t D b 2 x 1 b W 4 x M C w 5 f S Z x d W 9 0 O y w m c X V v d D t T Z W N 0 a W 9 u M S 9 V V E l M S V p B V E l P T j o g R m l u Y W w g U m V z d W x 0 L 0 F 1 d G 9 S Z W 1 v d m V k Q 2 9 s d W 1 u c z E u e 0 N v b H V t b j E x L D E w f S Z x d W 9 0 O y w m c X V v d D t T Z W N 0 a W 9 u M S 9 V V E l M S V p B V E l P T j o g R m l u Y W w g U m V z d W x 0 L 0 F 1 d G 9 S Z W 1 v d m V k Q 2 9 s d W 1 u c z E u e 0 N v b H V t b j E y L D E x f S Z x d W 9 0 O y w m c X V v d D t T Z W N 0 a W 9 u M S 9 V V E l M S V p B V E l P T j o g R m l u Y W w g U m V z d W x 0 L 0 F 1 d G 9 S Z W 1 v d m V k Q 2 9 s d W 1 u c z E u e 0 N v b H V t b j E z L D E y f S Z x d W 9 0 O y w m c X V v d D t T Z W N 0 a W 9 u M S 9 V V E l M S V p B V E l P T j o g R m l u Y W w g U m V z d W x 0 L 0 F 1 d G 9 S Z W 1 v d m V k Q 2 9 s d W 1 u c z E u e 0 N v b H V t b j E 0 L D E z f S Z x d W 9 0 O y w m c X V v d D t T Z W N 0 a W 9 u M S 9 V V E l M S V p B V E l P T j o g R m l u Y W w g U m V z d W x 0 L 0 F 1 d G 9 S Z W 1 v d m V k Q 2 9 s d W 1 u c z E u e 0 N v b H V t b j E 1 L D E 0 f S Z x d W 9 0 O y w m c X V v d D t T Z W N 0 a W 9 u M S 9 V V E l M S V p B V E l P T j o g R m l u Y W w g U m V z d W x 0 L 0 F 1 d G 9 S Z W 1 v d m V k Q 2 9 s d W 1 u c z E u e 0 N v b H V t b j E 2 L D E 1 f S Z x d W 9 0 O y w m c X V v d D t T Z W N 0 a W 9 u M S 9 V V E l M S V p B V E l P T j o g R m l u Y W w g U m V z d W x 0 L 0 F 1 d G 9 S Z W 1 v d m V k Q 2 9 s d W 1 u c z E u e 0 N v b H V t b j E 3 L D E 2 f S Z x d W 9 0 O y w m c X V v d D t T Z W N 0 a W 9 u M S 9 V V E l M S V p B V E l P T j o g R m l u Y W w g U m V z d W x 0 L 0 F 1 d G 9 S Z W 1 v d m V k Q 2 9 s d W 1 u c z E u e 0 N v b H V t b j E 4 L D E 3 f S Z x d W 9 0 O y w m c X V v d D t T Z W N 0 a W 9 u M S 9 V V E l M S V p B V E l P T j o g R m l u Y W w g U m V z d W x 0 L 0 F 1 d G 9 S Z W 1 v d m V k Q 2 9 s d W 1 u c z E u e 0 N v b H V t b j E 5 L D E 4 f S Z x d W 9 0 O y w m c X V v d D t T Z W N 0 a W 9 u M S 9 V V E l M S V p B V E l P T j o g R m l u Y W w g U m V z d W x 0 L 0 F 1 d G 9 S Z W 1 v d m V k Q 2 9 s d W 1 u c z E u e 0 N v b H V t b j I w L D E 5 f S Z x d W 9 0 O y w m c X V v d D t T Z W N 0 a W 9 u M S 9 V V E l M S V p B V E l P T j o g R m l u Y W w g U m V z d W x 0 L 0 F 1 d G 9 S Z W 1 v d m V k Q 2 9 s d W 1 u c z E u e 0 N v b H V t b j I x L D I w f S Z x d W 9 0 O y w m c X V v d D t T Z W N 0 a W 9 u M S 9 V V E l M S V p B V E l P T j o g R m l u Y W w g U m V z d W x 0 L 0 F 1 d G 9 S Z W 1 v d m V k Q 2 9 s d W 1 u c z E u e 0 N v b H V t b j I y L D I x f S Z x d W 9 0 O y w m c X V v d D t T Z W N 0 a W 9 u M S 9 V V E l M S V p B V E l P T j o g R m l u Y W w g U m V z d W x 0 L 0 F 1 d G 9 S Z W 1 v d m V k Q 2 9 s d W 1 u c z E u e 0 N v b H V t b j I z L D I y f S Z x d W 9 0 O y w m c X V v d D t T Z W N 0 a W 9 u M S 9 V V E l M S V p B V E l P T j o g R m l u Y W w g U m V z d W x 0 L 0 F 1 d G 9 S Z W 1 v d m V k Q 2 9 s d W 1 u c z E u e 0 N v b H V t b j I 0 L D I z f S Z x d W 9 0 O y w m c X V v d D t T Z W N 0 a W 9 u M S 9 V V E l M S V p B V E l P T j o g R m l u Y W w g U m V z d W x 0 L 0 F 1 d G 9 S Z W 1 v d m V k Q 2 9 s d W 1 u c z E u e 0 N v b H V t b j I 1 L D I 0 f S Z x d W 9 0 O y w m c X V v d D t T Z W N 0 a W 9 u M S 9 V V E l M S V p B V E l P T j o g R m l u Y W w g U m V z d W x 0 L 0 F 1 d G 9 S Z W 1 v d m V k Q 2 9 s d W 1 u c z E u e 0 N v b H V t b j I 2 L D I 1 f S Z x d W 9 0 O y w m c X V v d D t T Z W N 0 a W 9 u M S 9 V V E l M S V p B V E l P T j o g R m l u Y W w g U m V z d W x 0 L 0 F 1 d G 9 S Z W 1 v d m V k Q 2 9 s d W 1 u c z E u e 0 N v b H V t b j I 3 L D I 2 f S Z x d W 9 0 O y w m c X V v d D t T Z W N 0 a W 9 u M S 9 V V E l M S V p B V E l P T j o g R m l u Y W w g U m V z d W x 0 L 0 F 1 d G 9 S Z W 1 v d m V k Q 2 9 s d W 1 u c z E u e 0 N v b H V t b j I 4 L D I 3 f S Z x d W 9 0 O y w m c X V v d D t T Z W N 0 a W 9 u M S 9 V V E l M S V p B V E l P T j o g R m l u Y W w g U m V z d W x 0 L 0 F 1 d G 9 S Z W 1 v d m V k Q 2 9 s d W 1 u c z E u e 0 N v b H V t b j I 5 L D I 4 f S Z x d W 9 0 O y w m c X V v d D t T Z W N 0 a W 9 u M S 9 V V E l M S V p B V E l P T j o g R m l u Y W w g U m V z d W x 0 L 0 F 1 d G 9 S Z W 1 v d m V k Q 2 9 s d W 1 u c z E u e 0 N v b H V t b j M w L D I 5 f S Z x d W 9 0 O y w m c X V v d D t T Z W N 0 a W 9 u M S 9 V V E l M S V p B V E l P T j o g R m l u Y W w g U m V z d W x 0 L 0 F 1 d G 9 S Z W 1 v d m V k Q 2 9 s d W 1 u c z E u e 0 N v b H V t b j M x L D M w f S Z x d W 9 0 O y w m c X V v d D t T Z W N 0 a W 9 u M S 9 V V E l M S V p B V E l P T j o g R m l u Y W w g U m V z d W x 0 L 0 F 1 d G 9 S Z W 1 v d m V k Q 2 9 s d W 1 u c z E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R J T E l a Q V R J T 0 4 l M 0 E l M j B G a W 5 h b C U y M F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V E l M S V p B V E l P T i U z Q S U y M E Z p b m F s J T I w U m V z d W x 0 L 0 F k Z C U y M E F p c n R l b C U y M E x h Z 2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R J T E l a Q V R J T 0 4 l M 0 E l M j B G a W 5 h b C U y M F J l c 3 V s d C 9 B Z G Q l M j A 5 b W 9 i a W x l J T I w T G F n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V E l M S V p B V E l P T i U z Q S U y M E Z p b m F s J T I w U m V z d W x 0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R J T E l a Q V R J T 0 4 l M 0 E l M j B G a W 5 h b C U y M F J l c 3 V s d C 9 B Z G Q l M j B N V E 4 l M j B B Y n V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S U x J W k F U S U 9 O J T N B J T I w R m l u Y W w l M j B S Z X N 1 b H Q v R X h w Y W 5 k Z W Q l M j B O Z X d D b 2 x 1 b W 4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S U x J W k F U S U 9 O J T N B J T I w R m l u Y W w l M j B S Z X N 1 b H Q v Q W R k J T I w Q W l y d G V s J T I w Q W J 1 a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V E l M S V p B V E l P T i U z Q S U y M E Z p b m F s J T I w U m V z d W x 0 L 0 V 4 c G F u Z G V k J T I w T m V 3 Q 2 9 s d W 1 u L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V E l M S V p B V E l P T i U z Q S U y M E Z p b m F s J T I w U m V z d W x 0 L 0 F k Z C U y M E 1 U T i U y M E F z Y W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R J T E l a Q V R J T 0 4 l M 0 E l M j B G a W 5 h b C U y M F J l c 3 V s d C 9 F e H B h b m R l Z C U y M E 5 l d 0 N v b H V t b i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R J T E l a Q V R J T 0 4 l M 0 E l M j B G a W 5 h b C U y M F J l c 3 V s d C 9 B Z G Q l M j B B a X J 0 Z W w l M j B B c 2 F i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S U x J W k F U S U 9 O J T N B J T I w R m l u Y W w l M j B S Z X N 1 b H Q v R X h w Y W 5 k Z W Q l M j B O Z X d D b 2 x 1 b W 4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S U x J W k F U S U 9 O J T N B J T I w R m l u Y W w l M j B S Z X N 1 b H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S U x J W k F U S U 9 O J T N B J T I w R m l u Y W w l M j B S Z X N 1 b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V E l M S V p B V E l P T i U z Q S U y M E Z p b m F s J T I w U m V z d W x 0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R J T E l a Q V R J T 0 4 l M 0 E l M j B G a W 5 h b C U y M F J l c 3 V s d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X 1 N l a X p 1 c m V f U m V w b 3 J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j M w O D M y O C 1 k Y T Y 3 L T R i N T Y t O D A z N i 0 w N T F h Z W E 2 M j A z Z j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j Y 2 V z c 2 Z 1 b F 9 T Z W l 6 d X J l X 1 J l c G 9 y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Z G Z l O D I z N i 1 k M m E 1 L T Q y M W U t Y m U 3 N i 0 0 M z U 0 N j Y w N W J j Y 2 I i I C 8 + P E V u d H J 5 I F R 5 c G U 9 I k 5 h d m l n Y X R p b 2 5 T d G V w T m F t Z S I g V m F s d W U 9 I n N O Y X Z p Z 2 F 0 a W 9 u I i A v P j x F b n R y e S B U e X B l P S J G a W x s T G F z d F V w Z G F 0 Z W Q i I F Z h b H V l P S J k M j A y M y 0 w M i 0 w N l Q w O D o x O D o z O S 4 2 O D k 5 M z I 3 W i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N j Z X N z Z n V s X 1 N l a X p 1 c m V f U m V w b 3 J 0 L 0 F 1 d G 9 S Z W 1 v d m V k Q 2 9 s d W 1 u c z E u e 0 N v b H V t b j E s M H 0 m c X V v d D s s J n F 1 b 3 Q 7 U 2 V j d G l v b j E v U 3 V j Y 2 V z c 2 Z 1 b F 9 T Z W l 6 d X J l X 1 J l c G 9 y d C 9 B d X R v U m V t b 3 Z l Z E N v b H V t b n M x L n t D b 2 x 1 b W 4 y L D F 9 J n F 1 b 3 Q 7 L C Z x d W 9 0 O 1 N l Y 3 R p b 2 4 x L 1 N 1 Y 2 N l c 3 N m d W x f U 2 V p e n V y Z V 9 S Z X B v c n Q v Q X V 0 b 1 J l b W 9 2 Z W R D b 2 x 1 b W 5 z M S 5 7 Q 2 9 s d W 1 u M y w y f S Z x d W 9 0 O y w m c X V v d D t T Z W N 0 a W 9 u M S 9 T d W N j Z X N z Z n V s X 1 N l a X p 1 c m V f U m V w b 3 J 0 L 0 F 1 d G 9 S Z W 1 v d m V k Q 2 9 s d W 1 u c z E u e 0 N v b H V t b j Q s M 3 0 m c X V v d D s s J n F 1 b 3 Q 7 U 2 V j d G l v b j E v U 3 V j Y 2 V z c 2 Z 1 b F 9 T Z W l 6 d X J l X 1 J l c G 9 y d C 9 B d X R v U m V t b 3 Z l Z E N v b H V t b n M x L n t D b 2 x 1 b W 4 1 L D R 9 J n F 1 b 3 Q 7 L C Z x d W 9 0 O 1 N l Y 3 R p b 2 4 x L 1 N 1 Y 2 N l c 3 N m d W x f U 2 V p e n V y Z V 9 S Z X B v c n Q v Q X V 0 b 1 J l b W 9 2 Z W R D b 2 x 1 b W 5 z M S 5 7 Q 2 9 s d W 1 u N i w 1 f S Z x d W 9 0 O y w m c X V v d D t T Z W N 0 a W 9 u M S 9 T d W N j Z X N z Z n V s X 1 N l a X p 1 c m V f U m V w b 3 J 0 L 0 F 1 d G 9 S Z W 1 v d m V k Q 2 9 s d W 1 u c z E u e 0 N v b H V t b j c s N n 0 m c X V v d D s s J n F 1 b 3 Q 7 U 2 V j d G l v b j E v U 3 V j Y 2 V z c 2 Z 1 b F 9 T Z W l 6 d X J l X 1 J l c G 9 y d C 9 B d X R v U m V t b 3 Z l Z E N v b H V t b n M x L n t D b 2 x 1 b W 4 4 L D d 9 J n F 1 b 3 Q 7 L C Z x d W 9 0 O 1 N l Y 3 R p b 2 4 x L 1 N 1 Y 2 N l c 3 N m d W x f U 2 V p e n V y Z V 9 S Z X B v c n Q v Q X V 0 b 1 J l b W 9 2 Z W R D b 2 x 1 b W 5 z M S 5 7 Q 2 9 s d W 1 u O S w 4 f S Z x d W 9 0 O y w m c X V v d D t T Z W N 0 a W 9 u M S 9 T d W N j Z X N z Z n V s X 1 N l a X p 1 c m V f U m V w b 3 J 0 L 0 F 1 d G 9 S Z W 1 v d m V k Q 2 9 s d W 1 u c z E u e 0 N v b H V t b j E w L D l 9 J n F 1 b 3 Q 7 L C Z x d W 9 0 O 1 N l Y 3 R p b 2 4 x L 1 N 1 Y 2 N l c 3 N m d W x f U 2 V p e n V y Z V 9 S Z X B v c n Q v Q X V 0 b 1 J l b W 9 2 Z W R D b 2 x 1 b W 5 z M S 5 7 Q 2 9 s d W 1 u M T E s M T B 9 J n F 1 b 3 Q 7 L C Z x d W 9 0 O 1 N l Y 3 R p b 2 4 x L 1 N 1 Y 2 N l c 3 N m d W x f U 2 V p e n V y Z V 9 S Z X B v c n Q v Q X V 0 b 1 J l b W 9 2 Z W R D b 2 x 1 b W 5 z M S 5 7 Q 2 9 s d W 1 u M T I s M T F 9 J n F 1 b 3 Q 7 L C Z x d W 9 0 O 1 N l Y 3 R p b 2 4 x L 1 N 1 Y 2 N l c 3 N m d W x f U 2 V p e n V y Z V 9 S Z X B v c n Q v Q X V 0 b 1 J l b W 9 2 Z W R D b 2 x 1 b W 5 z M S 5 7 Q 2 9 s d W 1 u M T M s M T J 9 J n F 1 b 3 Q 7 L C Z x d W 9 0 O 1 N l Y 3 R p b 2 4 x L 1 N 1 Y 2 N l c 3 N m d W x f U 2 V p e n V y Z V 9 S Z X B v c n Q v Q X V 0 b 1 J l b W 9 2 Z W R D b 2 x 1 b W 5 z M S 5 7 Q 2 9 s d W 1 u M T Q s M T N 9 J n F 1 b 3 Q 7 L C Z x d W 9 0 O 1 N l Y 3 R p b 2 4 x L 1 N 1 Y 2 N l c 3 N m d W x f U 2 V p e n V y Z V 9 S Z X B v c n Q v Q X V 0 b 1 J l b W 9 2 Z W R D b 2 x 1 b W 5 z M S 5 7 Q 2 9 s d W 1 u M T U s M T R 9 J n F 1 b 3 Q 7 L C Z x d W 9 0 O 1 N l Y 3 R p b 2 4 x L 1 N 1 Y 2 N l c 3 N m d W x f U 2 V p e n V y Z V 9 S Z X B v c n Q v Q X V 0 b 1 J l b W 9 2 Z W R D b 2 x 1 b W 5 z M S 5 7 Q 2 9 s d W 1 u M T Y s M T V 9 J n F 1 b 3 Q 7 L C Z x d W 9 0 O 1 N l Y 3 R p b 2 4 x L 1 N 1 Y 2 N l c 3 N m d W x f U 2 V p e n V y Z V 9 S Z X B v c n Q v Q X V 0 b 1 J l b W 9 2 Z W R D b 2 x 1 b W 5 z M S 5 7 Q 2 9 s d W 1 u M T c s M T Z 9 J n F 1 b 3 Q 7 L C Z x d W 9 0 O 1 N l Y 3 R p b 2 4 x L 1 N 1 Y 2 N l c 3 N m d W x f U 2 V p e n V y Z V 9 S Z X B v c n Q v Q X V 0 b 1 J l b W 9 2 Z W R D b 2 x 1 b W 5 z M S 5 7 Q 2 9 s d W 1 u M T g s M T d 9 J n F 1 b 3 Q 7 L C Z x d W 9 0 O 1 N l Y 3 R p b 2 4 x L 1 N 1 Y 2 N l c 3 N m d W x f U 2 V p e n V y Z V 9 S Z X B v c n Q v Q X V 0 b 1 J l b W 9 2 Z W R D b 2 x 1 b W 5 z M S 5 7 Q 2 9 s d W 1 u M T k s M T h 9 J n F 1 b 3 Q 7 L C Z x d W 9 0 O 1 N l Y 3 R p b 2 4 x L 1 N 1 Y 2 N l c 3 N m d W x f U 2 V p e n V y Z V 9 S Z X B v c n Q v Q X V 0 b 1 J l b W 9 2 Z W R D b 2 x 1 b W 5 z M S 5 7 Q 2 9 s d W 1 u M j A s M T l 9 J n F 1 b 3 Q 7 L C Z x d W 9 0 O 1 N l Y 3 R p b 2 4 x L 1 N 1 Y 2 N l c 3 N m d W x f U 2 V p e n V y Z V 9 S Z X B v c n Q v Q X V 0 b 1 J l b W 9 2 Z W R D b 2 x 1 b W 5 z M S 5 7 Q 2 9 s d W 1 u M j E s M j B 9 J n F 1 b 3 Q 7 L C Z x d W 9 0 O 1 N l Y 3 R p b 2 4 x L 1 N 1 Y 2 N l c 3 N m d W x f U 2 V p e n V y Z V 9 S Z X B v c n Q v Q X V 0 b 1 J l b W 9 2 Z W R D b 2 x 1 b W 5 z M S 5 7 Q 2 9 s d W 1 u M j I s M j F 9 J n F 1 b 3 Q 7 L C Z x d W 9 0 O 1 N l Y 3 R p b 2 4 x L 1 N 1 Y 2 N l c 3 N m d W x f U 2 V p e n V y Z V 9 S Z X B v c n Q v Q X V 0 b 1 J l b W 9 2 Z W R D b 2 x 1 b W 5 z M S 5 7 Q 2 9 s d W 1 u M j M s M j J 9 J n F 1 b 3 Q 7 L C Z x d W 9 0 O 1 N l Y 3 R p b 2 4 x L 1 N 1 Y 2 N l c 3 N m d W x f U 2 V p e n V y Z V 9 S Z X B v c n Q v Q X V 0 b 1 J l b W 9 2 Z W R D b 2 x 1 b W 5 z M S 5 7 Q 2 9 s d W 1 u M j Q s M j N 9 J n F 1 b 3 Q 7 L C Z x d W 9 0 O 1 N l Y 3 R p b 2 4 x L 1 N 1 Y 2 N l c 3 N m d W x f U 2 V p e n V y Z V 9 S Z X B v c n Q v Q X V 0 b 1 J l b W 9 2 Z W R D b 2 x 1 b W 5 z M S 5 7 Q 2 9 s d W 1 u M j U s M j R 9 J n F 1 b 3 Q 7 L C Z x d W 9 0 O 1 N l Y 3 R p b 2 4 x L 1 N 1 Y 2 N l c 3 N m d W x f U 2 V p e n V y Z V 9 S Z X B v c n Q v Q X V 0 b 1 J l b W 9 2 Z W R D b 2 x 1 b W 5 z M S 5 7 Q 2 9 s d W 1 u M j Y s M j V 9 J n F 1 b 3 Q 7 L C Z x d W 9 0 O 1 N l Y 3 R p b 2 4 x L 1 N 1 Y 2 N l c 3 N m d W x f U 2 V p e n V y Z V 9 S Z X B v c n Q v Q X V 0 b 1 J l b W 9 2 Z W R D b 2 x 1 b W 5 z M S 5 7 Q 2 9 s d W 1 u M j c s M j Z 9 J n F 1 b 3 Q 7 L C Z x d W 9 0 O 1 N l Y 3 R p b 2 4 x L 1 N 1 Y 2 N l c 3 N m d W x f U 2 V p e n V y Z V 9 S Z X B v c n Q v Q X V 0 b 1 J l b W 9 2 Z W R D b 2 x 1 b W 5 z M S 5 7 Q 2 9 s d W 1 u M j g s M j d 9 J n F 1 b 3 Q 7 L C Z x d W 9 0 O 1 N l Y 3 R p b 2 4 x L 1 N 1 Y 2 N l c 3 N m d W x f U 2 V p e n V y Z V 9 S Z X B v c n Q v Q X V 0 b 1 J l b W 9 2 Z W R D b 2 x 1 b W 5 z M S 5 7 Q 2 9 s d W 1 u M j k s M j h 9 J n F 1 b 3 Q 7 L C Z x d W 9 0 O 1 N l Y 3 R p b 2 4 x L 1 N 1 Y 2 N l c 3 N m d W x f U 2 V p e n V y Z V 9 S Z X B v c n Q v Q X V 0 b 1 J l b W 9 2 Z W R D b 2 x 1 b W 5 z M S 5 7 Q 2 9 s d W 1 u M z A s M j l 9 J n F 1 b 3 Q 7 L C Z x d W 9 0 O 1 N l Y 3 R p b 2 4 x L 1 N 1 Y 2 N l c 3 N m d W x f U 2 V p e n V y Z V 9 S Z X B v c n Q v Q X V 0 b 1 J l b W 9 2 Z W R D b 2 x 1 b W 5 z M S 5 7 Q 2 9 s d W 1 u M z E s M z B 9 J n F 1 b 3 Q 7 L C Z x d W 9 0 O 1 N l Y 3 R p b 2 4 x L 1 N 1 Y 2 N l c 3 N m d W x f U 2 V p e n V y Z V 9 S Z X B v c n Q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T d W N j Z X N z Z n V s X 1 N l a X p 1 c m V f U m V w b 3 J 0 L 0 F 1 d G 9 S Z W 1 v d m V k Q 2 9 s d W 1 u c z E u e 0 N v b H V t b j E s M H 0 m c X V v d D s s J n F 1 b 3 Q 7 U 2 V j d G l v b j E v U 3 V j Y 2 V z c 2 Z 1 b F 9 T Z W l 6 d X J l X 1 J l c G 9 y d C 9 B d X R v U m V t b 3 Z l Z E N v b H V t b n M x L n t D b 2 x 1 b W 4 y L D F 9 J n F 1 b 3 Q 7 L C Z x d W 9 0 O 1 N l Y 3 R p b 2 4 x L 1 N 1 Y 2 N l c 3 N m d W x f U 2 V p e n V y Z V 9 S Z X B v c n Q v Q X V 0 b 1 J l b W 9 2 Z W R D b 2 x 1 b W 5 z M S 5 7 Q 2 9 s d W 1 u M y w y f S Z x d W 9 0 O y w m c X V v d D t T Z W N 0 a W 9 u M S 9 T d W N j Z X N z Z n V s X 1 N l a X p 1 c m V f U m V w b 3 J 0 L 0 F 1 d G 9 S Z W 1 v d m V k Q 2 9 s d W 1 u c z E u e 0 N v b H V t b j Q s M 3 0 m c X V v d D s s J n F 1 b 3 Q 7 U 2 V j d G l v b j E v U 3 V j Y 2 V z c 2 Z 1 b F 9 T Z W l 6 d X J l X 1 J l c G 9 y d C 9 B d X R v U m V t b 3 Z l Z E N v b H V t b n M x L n t D b 2 x 1 b W 4 1 L D R 9 J n F 1 b 3 Q 7 L C Z x d W 9 0 O 1 N l Y 3 R p b 2 4 x L 1 N 1 Y 2 N l c 3 N m d W x f U 2 V p e n V y Z V 9 S Z X B v c n Q v Q X V 0 b 1 J l b W 9 2 Z W R D b 2 x 1 b W 5 z M S 5 7 Q 2 9 s d W 1 u N i w 1 f S Z x d W 9 0 O y w m c X V v d D t T Z W N 0 a W 9 u M S 9 T d W N j Z X N z Z n V s X 1 N l a X p 1 c m V f U m V w b 3 J 0 L 0 F 1 d G 9 S Z W 1 v d m V k Q 2 9 s d W 1 u c z E u e 0 N v b H V t b j c s N n 0 m c X V v d D s s J n F 1 b 3 Q 7 U 2 V j d G l v b j E v U 3 V j Y 2 V z c 2 Z 1 b F 9 T Z W l 6 d X J l X 1 J l c G 9 y d C 9 B d X R v U m V t b 3 Z l Z E N v b H V t b n M x L n t D b 2 x 1 b W 4 4 L D d 9 J n F 1 b 3 Q 7 L C Z x d W 9 0 O 1 N l Y 3 R p b 2 4 x L 1 N 1 Y 2 N l c 3 N m d W x f U 2 V p e n V y Z V 9 S Z X B v c n Q v Q X V 0 b 1 J l b W 9 2 Z W R D b 2 x 1 b W 5 z M S 5 7 Q 2 9 s d W 1 u O S w 4 f S Z x d W 9 0 O y w m c X V v d D t T Z W N 0 a W 9 u M S 9 T d W N j Z X N z Z n V s X 1 N l a X p 1 c m V f U m V w b 3 J 0 L 0 F 1 d G 9 S Z W 1 v d m V k Q 2 9 s d W 1 u c z E u e 0 N v b H V t b j E w L D l 9 J n F 1 b 3 Q 7 L C Z x d W 9 0 O 1 N l Y 3 R p b 2 4 x L 1 N 1 Y 2 N l c 3 N m d W x f U 2 V p e n V y Z V 9 S Z X B v c n Q v Q X V 0 b 1 J l b W 9 2 Z W R D b 2 x 1 b W 5 z M S 5 7 Q 2 9 s d W 1 u M T E s M T B 9 J n F 1 b 3 Q 7 L C Z x d W 9 0 O 1 N l Y 3 R p b 2 4 x L 1 N 1 Y 2 N l c 3 N m d W x f U 2 V p e n V y Z V 9 S Z X B v c n Q v Q X V 0 b 1 J l b W 9 2 Z W R D b 2 x 1 b W 5 z M S 5 7 Q 2 9 s d W 1 u M T I s M T F 9 J n F 1 b 3 Q 7 L C Z x d W 9 0 O 1 N l Y 3 R p b 2 4 x L 1 N 1 Y 2 N l c 3 N m d W x f U 2 V p e n V y Z V 9 S Z X B v c n Q v Q X V 0 b 1 J l b W 9 2 Z W R D b 2 x 1 b W 5 z M S 5 7 Q 2 9 s d W 1 u M T M s M T J 9 J n F 1 b 3 Q 7 L C Z x d W 9 0 O 1 N l Y 3 R p b 2 4 x L 1 N 1 Y 2 N l c 3 N m d W x f U 2 V p e n V y Z V 9 S Z X B v c n Q v Q X V 0 b 1 J l b W 9 2 Z W R D b 2 x 1 b W 5 z M S 5 7 Q 2 9 s d W 1 u M T Q s M T N 9 J n F 1 b 3 Q 7 L C Z x d W 9 0 O 1 N l Y 3 R p b 2 4 x L 1 N 1 Y 2 N l c 3 N m d W x f U 2 V p e n V y Z V 9 S Z X B v c n Q v Q X V 0 b 1 J l b W 9 2 Z W R D b 2 x 1 b W 5 z M S 5 7 Q 2 9 s d W 1 u M T U s M T R 9 J n F 1 b 3 Q 7 L C Z x d W 9 0 O 1 N l Y 3 R p b 2 4 x L 1 N 1 Y 2 N l c 3 N m d W x f U 2 V p e n V y Z V 9 S Z X B v c n Q v Q X V 0 b 1 J l b W 9 2 Z W R D b 2 x 1 b W 5 z M S 5 7 Q 2 9 s d W 1 u M T Y s M T V 9 J n F 1 b 3 Q 7 L C Z x d W 9 0 O 1 N l Y 3 R p b 2 4 x L 1 N 1 Y 2 N l c 3 N m d W x f U 2 V p e n V y Z V 9 S Z X B v c n Q v Q X V 0 b 1 J l b W 9 2 Z W R D b 2 x 1 b W 5 z M S 5 7 Q 2 9 s d W 1 u M T c s M T Z 9 J n F 1 b 3 Q 7 L C Z x d W 9 0 O 1 N l Y 3 R p b 2 4 x L 1 N 1 Y 2 N l c 3 N m d W x f U 2 V p e n V y Z V 9 S Z X B v c n Q v Q X V 0 b 1 J l b W 9 2 Z W R D b 2 x 1 b W 5 z M S 5 7 Q 2 9 s d W 1 u M T g s M T d 9 J n F 1 b 3 Q 7 L C Z x d W 9 0 O 1 N l Y 3 R p b 2 4 x L 1 N 1 Y 2 N l c 3 N m d W x f U 2 V p e n V y Z V 9 S Z X B v c n Q v Q X V 0 b 1 J l b W 9 2 Z W R D b 2 x 1 b W 5 z M S 5 7 Q 2 9 s d W 1 u M T k s M T h 9 J n F 1 b 3 Q 7 L C Z x d W 9 0 O 1 N l Y 3 R p b 2 4 x L 1 N 1 Y 2 N l c 3 N m d W x f U 2 V p e n V y Z V 9 S Z X B v c n Q v Q X V 0 b 1 J l b W 9 2 Z W R D b 2 x 1 b W 5 z M S 5 7 Q 2 9 s d W 1 u M j A s M T l 9 J n F 1 b 3 Q 7 L C Z x d W 9 0 O 1 N l Y 3 R p b 2 4 x L 1 N 1 Y 2 N l c 3 N m d W x f U 2 V p e n V y Z V 9 S Z X B v c n Q v Q X V 0 b 1 J l b W 9 2 Z W R D b 2 x 1 b W 5 z M S 5 7 Q 2 9 s d W 1 u M j E s M j B 9 J n F 1 b 3 Q 7 L C Z x d W 9 0 O 1 N l Y 3 R p b 2 4 x L 1 N 1 Y 2 N l c 3 N m d W x f U 2 V p e n V y Z V 9 S Z X B v c n Q v Q X V 0 b 1 J l b W 9 2 Z W R D b 2 x 1 b W 5 z M S 5 7 Q 2 9 s d W 1 u M j I s M j F 9 J n F 1 b 3 Q 7 L C Z x d W 9 0 O 1 N l Y 3 R p b 2 4 x L 1 N 1 Y 2 N l c 3 N m d W x f U 2 V p e n V y Z V 9 S Z X B v c n Q v Q X V 0 b 1 J l b W 9 2 Z W R D b 2 x 1 b W 5 z M S 5 7 Q 2 9 s d W 1 u M j M s M j J 9 J n F 1 b 3 Q 7 L C Z x d W 9 0 O 1 N l Y 3 R p b 2 4 x L 1 N 1 Y 2 N l c 3 N m d W x f U 2 V p e n V y Z V 9 S Z X B v c n Q v Q X V 0 b 1 J l b W 9 2 Z W R D b 2 x 1 b W 5 z M S 5 7 Q 2 9 s d W 1 u M j Q s M j N 9 J n F 1 b 3 Q 7 L C Z x d W 9 0 O 1 N l Y 3 R p b 2 4 x L 1 N 1 Y 2 N l c 3 N m d W x f U 2 V p e n V y Z V 9 S Z X B v c n Q v Q X V 0 b 1 J l b W 9 2 Z W R D b 2 x 1 b W 5 z M S 5 7 Q 2 9 s d W 1 u M j U s M j R 9 J n F 1 b 3 Q 7 L C Z x d W 9 0 O 1 N l Y 3 R p b 2 4 x L 1 N 1 Y 2 N l c 3 N m d W x f U 2 V p e n V y Z V 9 S Z X B v c n Q v Q X V 0 b 1 J l b W 9 2 Z W R D b 2 x 1 b W 5 z M S 5 7 Q 2 9 s d W 1 u M j Y s M j V 9 J n F 1 b 3 Q 7 L C Z x d W 9 0 O 1 N l Y 3 R p b 2 4 x L 1 N 1 Y 2 N l c 3 N m d W x f U 2 V p e n V y Z V 9 S Z X B v c n Q v Q X V 0 b 1 J l b W 9 2 Z W R D b 2 x 1 b W 5 z M S 5 7 Q 2 9 s d W 1 u M j c s M j Z 9 J n F 1 b 3 Q 7 L C Z x d W 9 0 O 1 N l Y 3 R p b 2 4 x L 1 N 1 Y 2 N l c 3 N m d W x f U 2 V p e n V y Z V 9 S Z X B v c n Q v Q X V 0 b 1 J l b W 9 2 Z W R D b 2 x 1 b W 5 z M S 5 7 Q 2 9 s d W 1 u M j g s M j d 9 J n F 1 b 3 Q 7 L C Z x d W 9 0 O 1 N l Y 3 R p b 2 4 x L 1 N 1 Y 2 N l c 3 N m d W x f U 2 V p e n V y Z V 9 S Z X B v c n Q v Q X V 0 b 1 J l b W 9 2 Z W R D b 2 x 1 b W 5 z M S 5 7 Q 2 9 s d W 1 u M j k s M j h 9 J n F 1 b 3 Q 7 L C Z x d W 9 0 O 1 N l Y 3 R p b 2 4 x L 1 N 1 Y 2 N l c 3 N m d W x f U 2 V p e n V y Z V 9 S Z X B v c n Q v Q X V 0 b 1 J l b W 9 2 Z W R D b 2 x 1 b W 5 z M S 5 7 Q 2 9 s d W 1 u M z A s M j l 9 J n F 1 b 3 Q 7 L C Z x d W 9 0 O 1 N l Y 3 R p b 2 4 x L 1 N 1 Y 2 N l c 3 N m d W x f U 2 V p e n V y Z V 9 S Z X B v c n Q v Q X V 0 b 1 J l b W 9 2 Z W R D b 2 x 1 b W 5 z M S 5 7 Q 2 9 s d W 1 u M z E s M z B 9 J n F 1 b 3 Q 7 L C Z x d W 9 0 O 1 N l Y 3 R p b 2 4 x L 1 N 1 Y 2 N l c 3 N m d W x f U 2 V p e n V y Z V 9 S Z X B v c n Q v Q X V 0 b 1 J l b W 9 2 Z W R D b 2 x 1 b W 5 z M S 5 7 Q 2 9 s d W 1 u M z I s M z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Y 2 N l c 3 N m d W x f U 2 V p e n V y Z V 9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j Y 2 V z c 2 Z 1 b F 9 T Z W l 6 d X J l X 1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X 1 N l a X p 1 c m V f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j Y 2 V z c 2 Z 1 b F 9 T Z W l 6 d X J l X 1 J l c G 9 y d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2 N l c 3 N m d W x f U 2 V p e n V y Z V 9 S Z X B v c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j Y 2 V z c 2 Z 1 b F 9 T Z W l 6 d X J l X 1 J l c G 9 y d C 9 S Z X B s Y W N l Z C U y M F Z h b H V l J T I w K G 5 1 b G w l M j B 0 b y U y M D A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S X 0 9 V V F 9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T U l 9 P V V Q i I C 8 + P E V u d H J 5 I F R 5 c G U 9 I k J 1 Z m Z l c k 5 l e H R S Z W Z y Z X N o I i B W Y W x 1 Z T 0 i b D E i I C 8 + P E V u d H J 5 I F R 5 c G U 9 I k Z p b G x U Y X J n Z X Q i I F Z h b H V l P S J z Q V N S X 0 9 V V F 9 S Z X B v c n R f M S I g L z 4 8 R W 5 0 c n k g V H l w Z T 0 i U X V l c n l J R C I g V m F s d W U 9 I n N h Z G M 5 M D h i N S 0 0 N D M z L T Q 3 M T k t O W J m Z C 0 3 M 2 U 3 Z G N j N j U 0 Z m E i I C 8 + P E V u d H J 5 I F R 5 c G U 9 I l F 1 Z X J 5 R 3 J v d X B J R C I g V m F s d W U 9 I n M 1 Y j M w O D M y O C 1 k Y T Y 3 L T R i N T Y t O D A z N i 0 w N T F h Z W E 2 M j A z Z j A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x h c 3 R V c G R h d G V k I i B W Y W x 1 Z T 0 i Z D I w M j M t M D I t M D Z U M D g 6 M T g 6 N D M u N D Q y O T c w N V o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U l 9 P V V R f c m V w b 3 J 0 L 0 F 1 d G 9 S Z W 1 v d m V k Q 2 9 s d W 1 u c z E u e 0 N v b H V t b j E s M H 0 m c X V v d D s s J n F 1 b 3 Q 7 U 2 V j d G l v b j E v Q V N S X 0 9 V V F 9 y Z X B v c n Q v Q X V 0 b 1 J l b W 9 2 Z W R D b 2 x 1 b W 5 z M S 5 7 Q 2 9 s d W 1 u M i w x f S Z x d W 9 0 O y w m c X V v d D t T Z W N 0 a W 9 u M S 9 B U 1 J f T 1 V U X 3 J l c G 9 y d C 9 B d X R v U m V t b 3 Z l Z E N v b H V t b n M x L n t D b 2 x 1 b W 4 z L D J 9 J n F 1 b 3 Q 7 L C Z x d W 9 0 O 1 N l Y 3 R p b 2 4 x L 0 F T U l 9 P V V R f c m V w b 3 J 0 L 0 F 1 d G 9 S Z W 1 v d m V k Q 2 9 s d W 1 u c z E u e 0 N v b H V t b j Q s M 3 0 m c X V v d D s s J n F 1 b 3 Q 7 U 2 V j d G l v b j E v Q V N S X 0 9 V V F 9 y Z X B v c n Q v Q X V 0 b 1 J l b W 9 2 Z W R D b 2 x 1 b W 5 z M S 5 7 Q 2 9 s d W 1 u N S w 0 f S Z x d W 9 0 O y w m c X V v d D t T Z W N 0 a W 9 u M S 9 B U 1 J f T 1 V U X 3 J l c G 9 y d C 9 B d X R v U m V t b 3 Z l Z E N v b H V t b n M x L n t D b 2 x 1 b W 4 2 L D V 9 J n F 1 b 3 Q 7 L C Z x d W 9 0 O 1 N l Y 3 R p b 2 4 x L 0 F T U l 9 P V V R f c m V w b 3 J 0 L 0 F 1 d G 9 S Z W 1 v d m V k Q 2 9 s d W 1 u c z E u e 0 N v b H V t b j c s N n 0 m c X V v d D s s J n F 1 b 3 Q 7 U 2 V j d G l v b j E v Q V N S X 0 9 V V F 9 y Z X B v c n Q v Q X V 0 b 1 J l b W 9 2 Z W R D b 2 x 1 b W 5 z M S 5 7 Q 2 9 s d W 1 u O C w 3 f S Z x d W 9 0 O y w m c X V v d D t T Z W N 0 a W 9 u M S 9 B U 1 J f T 1 V U X 3 J l c G 9 y d C 9 B d X R v U m V t b 3 Z l Z E N v b H V t b n M x L n t D b 2 x 1 b W 4 5 L D h 9 J n F 1 b 3 Q 7 L C Z x d W 9 0 O 1 N l Y 3 R p b 2 4 x L 0 F T U l 9 P V V R f c m V w b 3 J 0 L 0 F 1 d G 9 S Z W 1 v d m V k Q 2 9 s d W 1 u c z E u e 0 N v b H V t b j E w L D l 9 J n F 1 b 3 Q 7 L C Z x d W 9 0 O 1 N l Y 3 R p b 2 4 x L 0 F T U l 9 P V V R f c m V w b 3 J 0 L 0 F 1 d G 9 S Z W 1 v d m V k Q 2 9 s d W 1 u c z E u e 0 N v b H V t b j E x L D E w f S Z x d W 9 0 O y w m c X V v d D t T Z W N 0 a W 9 u M S 9 B U 1 J f T 1 V U X 3 J l c G 9 y d C 9 B d X R v U m V t b 3 Z l Z E N v b H V t b n M x L n t D b 2 x 1 b W 4 x M i w x M X 0 m c X V v d D s s J n F 1 b 3 Q 7 U 2 V j d G l v b j E v Q V N S X 0 9 V V F 9 y Z X B v c n Q v Q X V 0 b 1 J l b W 9 2 Z W R D b 2 x 1 b W 5 z M S 5 7 Q 2 9 s d W 1 u M T M s M T J 9 J n F 1 b 3 Q 7 L C Z x d W 9 0 O 1 N l Y 3 R p b 2 4 x L 0 F T U l 9 P V V R f c m V w b 3 J 0 L 0 F 1 d G 9 S Z W 1 v d m V k Q 2 9 s d W 1 u c z E u e 0 N v b H V t b j E 0 L D E z f S Z x d W 9 0 O y w m c X V v d D t T Z W N 0 a W 9 u M S 9 B U 1 J f T 1 V U X 3 J l c G 9 y d C 9 B d X R v U m V t b 3 Z l Z E N v b H V t b n M x L n t D b 2 x 1 b W 4 x N S w x N H 0 m c X V v d D s s J n F 1 b 3 Q 7 U 2 V j d G l v b j E v Q V N S X 0 9 V V F 9 y Z X B v c n Q v Q X V 0 b 1 J l b W 9 2 Z W R D b 2 x 1 b W 5 z M S 5 7 Q 2 9 s d W 1 u M T Y s M T V 9 J n F 1 b 3 Q 7 L C Z x d W 9 0 O 1 N l Y 3 R p b 2 4 x L 0 F T U l 9 P V V R f c m V w b 3 J 0 L 0 F 1 d G 9 S Z W 1 v d m V k Q 2 9 s d W 1 u c z E u e 0 N v b H V t b j E 3 L D E 2 f S Z x d W 9 0 O y w m c X V v d D t T Z W N 0 a W 9 u M S 9 B U 1 J f T 1 V U X 3 J l c G 9 y d C 9 B d X R v U m V t b 3 Z l Z E N v b H V t b n M x L n t D b 2 x 1 b W 4 x O C w x N 3 0 m c X V v d D s s J n F 1 b 3 Q 7 U 2 V j d G l v b j E v Q V N S X 0 9 V V F 9 y Z X B v c n Q v Q X V 0 b 1 J l b W 9 2 Z W R D b 2 x 1 b W 5 z M S 5 7 Q 2 9 s d W 1 u M T k s M T h 9 J n F 1 b 3 Q 7 L C Z x d W 9 0 O 1 N l Y 3 R p b 2 4 x L 0 F T U l 9 P V V R f c m V w b 3 J 0 L 0 F 1 d G 9 S Z W 1 v d m V k Q 2 9 s d W 1 u c z E u e 0 N v b H V t b j I w L D E 5 f S Z x d W 9 0 O y w m c X V v d D t T Z W N 0 a W 9 u M S 9 B U 1 J f T 1 V U X 3 J l c G 9 y d C 9 B d X R v U m V t b 3 Z l Z E N v b H V t b n M x L n t D b 2 x 1 b W 4 y M S w y M H 0 m c X V v d D s s J n F 1 b 3 Q 7 U 2 V j d G l v b j E v Q V N S X 0 9 V V F 9 y Z X B v c n Q v Q X V 0 b 1 J l b W 9 2 Z W R D b 2 x 1 b W 5 z M S 5 7 Q 2 9 s d W 1 u M j I s M j F 9 J n F 1 b 3 Q 7 L C Z x d W 9 0 O 1 N l Y 3 R p b 2 4 x L 0 F T U l 9 P V V R f c m V w b 3 J 0 L 0 F 1 d G 9 S Z W 1 v d m V k Q 2 9 s d W 1 u c z E u e 0 N v b H V t b j I z L D I y f S Z x d W 9 0 O y w m c X V v d D t T Z W N 0 a W 9 u M S 9 B U 1 J f T 1 V U X 3 J l c G 9 y d C 9 B d X R v U m V t b 3 Z l Z E N v b H V t b n M x L n t D b 2 x 1 b W 4 y N C w y M 3 0 m c X V v d D s s J n F 1 b 3 Q 7 U 2 V j d G l v b j E v Q V N S X 0 9 V V F 9 y Z X B v c n Q v Q X V 0 b 1 J l b W 9 2 Z W R D b 2 x 1 b W 5 z M S 5 7 Q 2 9 s d W 1 u M j U s M j R 9 J n F 1 b 3 Q 7 L C Z x d W 9 0 O 1 N l Y 3 R p b 2 4 x L 0 F T U l 9 P V V R f c m V w b 3 J 0 L 0 F 1 d G 9 S Z W 1 v d m V k Q 2 9 s d W 1 u c z E u e 0 N v b H V t b j I 2 L D I 1 f S Z x d W 9 0 O y w m c X V v d D t T Z W N 0 a W 9 u M S 9 B U 1 J f T 1 V U X 3 J l c G 9 y d C 9 B d X R v U m V t b 3 Z l Z E N v b H V t b n M x L n t D b 2 x 1 b W 4 y N y w y N n 0 m c X V v d D s s J n F 1 b 3 Q 7 U 2 V j d G l v b j E v Q V N S X 0 9 V V F 9 y Z X B v c n Q v Q X V 0 b 1 J l b W 9 2 Z W R D b 2 x 1 b W 5 z M S 5 7 Q 2 9 s d W 1 u M j g s M j d 9 J n F 1 b 3 Q 7 L C Z x d W 9 0 O 1 N l Y 3 R p b 2 4 x L 0 F T U l 9 P V V R f c m V w b 3 J 0 L 0 F 1 d G 9 S Z W 1 v d m V k Q 2 9 s d W 1 u c z E u e 0 N v b H V t b j I 5 L D I 4 f S Z x d W 9 0 O y w m c X V v d D t T Z W N 0 a W 9 u M S 9 B U 1 J f T 1 V U X 3 J l c G 9 y d C 9 B d X R v U m V t b 3 Z l Z E N v b H V t b n M x L n t D b 2 x 1 b W 4 z M C w y O X 0 m c X V v d D s s J n F 1 b 3 Q 7 U 2 V j d G l v b j E v Q V N S X 0 9 V V F 9 y Z X B v c n Q v Q X V 0 b 1 J l b W 9 2 Z W R D b 2 x 1 b W 5 z M S 5 7 Q 2 9 s d W 1 u M z E s M z B 9 J n F 1 b 3 Q 7 L C Z x d W 9 0 O 1 N l Y 3 R p b 2 4 x L 0 F T U l 9 P V V R f c m V w b 3 J 0 L 0 F 1 d G 9 S Z W 1 v d m V k Q 2 9 s d W 1 u c z E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Q V N S X 0 9 V V F 9 y Z X B v c n Q v Q X V 0 b 1 J l b W 9 2 Z W R D b 2 x 1 b W 5 z M S 5 7 Q 2 9 s d W 1 u M S w w f S Z x d W 9 0 O y w m c X V v d D t T Z W N 0 a W 9 u M S 9 B U 1 J f T 1 V U X 3 J l c G 9 y d C 9 B d X R v U m V t b 3 Z l Z E N v b H V t b n M x L n t D b 2 x 1 b W 4 y L D F 9 J n F 1 b 3 Q 7 L C Z x d W 9 0 O 1 N l Y 3 R p b 2 4 x L 0 F T U l 9 P V V R f c m V w b 3 J 0 L 0 F 1 d G 9 S Z W 1 v d m V k Q 2 9 s d W 1 u c z E u e 0 N v b H V t b j M s M n 0 m c X V v d D s s J n F 1 b 3 Q 7 U 2 V j d G l v b j E v Q V N S X 0 9 V V F 9 y Z X B v c n Q v Q X V 0 b 1 J l b W 9 2 Z W R D b 2 x 1 b W 5 z M S 5 7 Q 2 9 s d W 1 u N C w z f S Z x d W 9 0 O y w m c X V v d D t T Z W N 0 a W 9 u M S 9 B U 1 J f T 1 V U X 3 J l c G 9 y d C 9 B d X R v U m V t b 3 Z l Z E N v b H V t b n M x L n t D b 2 x 1 b W 4 1 L D R 9 J n F 1 b 3 Q 7 L C Z x d W 9 0 O 1 N l Y 3 R p b 2 4 x L 0 F T U l 9 P V V R f c m V w b 3 J 0 L 0 F 1 d G 9 S Z W 1 v d m V k Q 2 9 s d W 1 u c z E u e 0 N v b H V t b j Y s N X 0 m c X V v d D s s J n F 1 b 3 Q 7 U 2 V j d G l v b j E v Q V N S X 0 9 V V F 9 y Z X B v c n Q v Q X V 0 b 1 J l b W 9 2 Z W R D b 2 x 1 b W 5 z M S 5 7 Q 2 9 s d W 1 u N y w 2 f S Z x d W 9 0 O y w m c X V v d D t T Z W N 0 a W 9 u M S 9 B U 1 J f T 1 V U X 3 J l c G 9 y d C 9 B d X R v U m V t b 3 Z l Z E N v b H V t b n M x L n t D b 2 x 1 b W 4 4 L D d 9 J n F 1 b 3 Q 7 L C Z x d W 9 0 O 1 N l Y 3 R p b 2 4 x L 0 F T U l 9 P V V R f c m V w b 3 J 0 L 0 F 1 d G 9 S Z W 1 v d m V k Q 2 9 s d W 1 u c z E u e 0 N v b H V t b j k s O H 0 m c X V v d D s s J n F 1 b 3 Q 7 U 2 V j d G l v b j E v Q V N S X 0 9 V V F 9 y Z X B v c n Q v Q X V 0 b 1 J l b W 9 2 Z W R D b 2 x 1 b W 5 z M S 5 7 Q 2 9 s d W 1 u M T A s O X 0 m c X V v d D s s J n F 1 b 3 Q 7 U 2 V j d G l v b j E v Q V N S X 0 9 V V F 9 y Z X B v c n Q v Q X V 0 b 1 J l b W 9 2 Z W R D b 2 x 1 b W 5 z M S 5 7 Q 2 9 s d W 1 u M T E s M T B 9 J n F 1 b 3 Q 7 L C Z x d W 9 0 O 1 N l Y 3 R p b 2 4 x L 0 F T U l 9 P V V R f c m V w b 3 J 0 L 0 F 1 d G 9 S Z W 1 v d m V k Q 2 9 s d W 1 u c z E u e 0 N v b H V t b j E y L D E x f S Z x d W 9 0 O y w m c X V v d D t T Z W N 0 a W 9 u M S 9 B U 1 J f T 1 V U X 3 J l c G 9 y d C 9 B d X R v U m V t b 3 Z l Z E N v b H V t b n M x L n t D b 2 x 1 b W 4 x M y w x M n 0 m c X V v d D s s J n F 1 b 3 Q 7 U 2 V j d G l v b j E v Q V N S X 0 9 V V F 9 y Z X B v c n Q v Q X V 0 b 1 J l b W 9 2 Z W R D b 2 x 1 b W 5 z M S 5 7 Q 2 9 s d W 1 u M T Q s M T N 9 J n F 1 b 3 Q 7 L C Z x d W 9 0 O 1 N l Y 3 R p b 2 4 x L 0 F T U l 9 P V V R f c m V w b 3 J 0 L 0 F 1 d G 9 S Z W 1 v d m V k Q 2 9 s d W 1 u c z E u e 0 N v b H V t b j E 1 L D E 0 f S Z x d W 9 0 O y w m c X V v d D t T Z W N 0 a W 9 u M S 9 B U 1 J f T 1 V U X 3 J l c G 9 y d C 9 B d X R v U m V t b 3 Z l Z E N v b H V t b n M x L n t D b 2 x 1 b W 4 x N i w x N X 0 m c X V v d D s s J n F 1 b 3 Q 7 U 2 V j d G l v b j E v Q V N S X 0 9 V V F 9 y Z X B v c n Q v Q X V 0 b 1 J l b W 9 2 Z W R D b 2 x 1 b W 5 z M S 5 7 Q 2 9 s d W 1 u M T c s M T Z 9 J n F 1 b 3 Q 7 L C Z x d W 9 0 O 1 N l Y 3 R p b 2 4 x L 0 F T U l 9 P V V R f c m V w b 3 J 0 L 0 F 1 d G 9 S Z W 1 v d m V k Q 2 9 s d W 1 u c z E u e 0 N v b H V t b j E 4 L D E 3 f S Z x d W 9 0 O y w m c X V v d D t T Z W N 0 a W 9 u M S 9 B U 1 J f T 1 V U X 3 J l c G 9 y d C 9 B d X R v U m V t b 3 Z l Z E N v b H V t b n M x L n t D b 2 x 1 b W 4 x O S w x O H 0 m c X V v d D s s J n F 1 b 3 Q 7 U 2 V j d G l v b j E v Q V N S X 0 9 V V F 9 y Z X B v c n Q v Q X V 0 b 1 J l b W 9 2 Z W R D b 2 x 1 b W 5 z M S 5 7 Q 2 9 s d W 1 u M j A s M T l 9 J n F 1 b 3 Q 7 L C Z x d W 9 0 O 1 N l Y 3 R p b 2 4 x L 0 F T U l 9 P V V R f c m V w b 3 J 0 L 0 F 1 d G 9 S Z W 1 v d m V k Q 2 9 s d W 1 u c z E u e 0 N v b H V t b j I x L D I w f S Z x d W 9 0 O y w m c X V v d D t T Z W N 0 a W 9 u M S 9 B U 1 J f T 1 V U X 3 J l c G 9 y d C 9 B d X R v U m V t b 3 Z l Z E N v b H V t b n M x L n t D b 2 x 1 b W 4 y M i w y M X 0 m c X V v d D s s J n F 1 b 3 Q 7 U 2 V j d G l v b j E v Q V N S X 0 9 V V F 9 y Z X B v c n Q v Q X V 0 b 1 J l b W 9 2 Z W R D b 2 x 1 b W 5 z M S 5 7 Q 2 9 s d W 1 u M j M s M j J 9 J n F 1 b 3 Q 7 L C Z x d W 9 0 O 1 N l Y 3 R p b 2 4 x L 0 F T U l 9 P V V R f c m V w b 3 J 0 L 0 F 1 d G 9 S Z W 1 v d m V k Q 2 9 s d W 1 u c z E u e 0 N v b H V t b j I 0 L D I z f S Z x d W 9 0 O y w m c X V v d D t T Z W N 0 a W 9 u M S 9 B U 1 J f T 1 V U X 3 J l c G 9 y d C 9 B d X R v U m V t b 3 Z l Z E N v b H V t b n M x L n t D b 2 x 1 b W 4 y N S w y N H 0 m c X V v d D s s J n F 1 b 3 Q 7 U 2 V j d G l v b j E v Q V N S X 0 9 V V F 9 y Z X B v c n Q v Q X V 0 b 1 J l b W 9 2 Z W R D b 2 x 1 b W 5 z M S 5 7 Q 2 9 s d W 1 u M j Y s M j V 9 J n F 1 b 3 Q 7 L C Z x d W 9 0 O 1 N l Y 3 R p b 2 4 x L 0 F T U l 9 P V V R f c m V w b 3 J 0 L 0 F 1 d G 9 S Z W 1 v d m V k Q 2 9 s d W 1 u c z E u e 0 N v b H V t b j I 3 L D I 2 f S Z x d W 9 0 O y w m c X V v d D t T Z W N 0 a W 9 u M S 9 B U 1 J f T 1 V U X 3 J l c G 9 y d C 9 B d X R v U m V t b 3 Z l Z E N v b H V t b n M x L n t D b 2 x 1 b W 4 y O C w y N 3 0 m c X V v d D s s J n F 1 b 3 Q 7 U 2 V j d G l v b j E v Q V N S X 0 9 V V F 9 y Z X B v c n Q v Q X V 0 b 1 J l b W 9 2 Z W R D b 2 x 1 b W 5 z M S 5 7 Q 2 9 s d W 1 u M j k s M j h 9 J n F 1 b 3 Q 7 L C Z x d W 9 0 O 1 N l Y 3 R p b 2 4 x L 0 F T U l 9 P V V R f c m V w b 3 J 0 L 0 F 1 d G 9 S Z W 1 v d m V k Q 2 9 s d W 1 u c z E u e 0 N v b H V t b j M w L D I 5 f S Z x d W 9 0 O y w m c X V v d D t T Z W N 0 a W 9 u M S 9 B U 1 J f T 1 V U X 3 J l c G 9 y d C 9 B d X R v U m V t b 3 Z l Z E N v b H V t b n M x L n t D b 2 x 1 b W 4 z M S w z M H 0 m c X V v d D s s J n F 1 b 3 Q 7 U 2 V j d G l v b j E v Q V N S X 0 9 V V F 9 y Z X B v c n Q v Q X V 0 b 1 J l b W 9 2 Z W R D b 2 x 1 b W 5 z M S 5 7 Q 2 9 s d W 1 u M z I s M z F 9 J n F 1 b 3 Q 7 X S w m c X V v d D t S Z W x h d G l v b n N o a X B J b m Z v J n F 1 b 3 Q 7 O l t d f S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N S X 0 9 V V F 9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S X 0 9 V V F 9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S X 0 9 V V F 9 y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1 J f T 1 V U X 3 J l c G 9 y d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U l 9 P V V R f c m V w b 3 J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U l 9 J T l 9 y Z X B v c n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i M z A 4 M z I 4 L W R h N j c t N G I 1 N i 0 4 M D M 2 L T A 1 M W F l Y T Y y M D N m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T U l 9 J T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l F 1 Z X J 5 S U Q i I F Z h b H V l P S J z N T Z k N j M w N j U t M T Z k M S 0 0 N z M 1 L T l k M m Q t Y z R m O D k 0 O T h l M m E x I i A v P j x F b n R y e S B U e X B l P S J G a W x s V G F y Z 2 V 0 T m F t Z U N 1 c 3 R v b W l 6 Z W Q i I F Z h b H V l P S J s M S I g L z 4 8 R W 5 0 c n k g V H l w Z T 0 i R m l s b F R h c m d l d C I g V m F s d W U 9 I n N B U 1 J f S U 5 f c m V w b 3 J 0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T G F z d F V w Z G F 0 Z W Q i I F Z h b H V l P S J k M j A y M y 0 w M i 0 w N l Q w O D o x O D o 0 M y 4 2 N j I 5 N j k z W i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N S X 0 l O X 3 J l c G 9 y d C 9 B d X R v U m V t b 3 Z l Z E N v b H V t b n M x L n t D b 2 x 1 b W 4 x L D B 9 J n F 1 b 3 Q 7 L C Z x d W 9 0 O 1 N l Y 3 R p b 2 4 x L 0 F T U l 9 J T l 9 y Z X B v c n Q v Q X V 0 b 1 J l b W 9 2 Z W R D b 2 x 1 b W 5 z M S 5 7 Q 2 9 s d W 1 u M i w x f S Z x d W 9 0 O y w m c X V v d D t T Z W N 0 a W 9 u M S 9 B U 1 J f S U 5 f c m V w b 3 J 0 L 0 F 1 d G 9 S Z W 1 v d m V k Q 2 9 s d W 1 u c z E u e 0 N v b H V t b j M s M n 0 m c X V v d D s s J n F 1 b 3 Q 7 U 2 V j d G l v b j E v Q V N S X 0 l O X 3 J l c G 9 y d C 9 B d X R v U m V t b 3 Z l Z E N v b H V t b n M x L n t D b 2 x 1 b W 4 0 L D N 9 J n F 1 b 3 Q 7 L C Z x d W 9 0 O 1 N l Y 3 R p b 2 4 x L 0 F T U l 9 J T l 9 y Z X B v c n Q v Q X V 0 b 1 J l b W 9 2 Z W R D b 2 x 1 b W 5 z M S 5 7 Q 2 9 s d W 1 u N S w 0 f S Z x d W 9 0 O y w m c X V v d D t T Z W N 0 a W 9 u M S 9 B U 1 J f S U 5 f c m V w b 3 J 0 L 0 F 1 d G 9 S Z W 1 v d m V k Q 2 9 s d W 1 u c z E u e 0 N v b H V t b j Y s N X 0 m c X V v d D s s J n F 1 b 3 Q 7 U 2 V j d G l v b j E v Q V N S X 0 l O X 3 J l c G 9 y d C 9 B d X R v U m V t b 3 Z l Z E N v b H V t b n M x L n t D b 2 x 1 b W 4 3 L D Z 9 J n F 1 b 3 Q 7 L C Z x d W 9 0 O 1 N l Y 3 R p b 2 4 x L 0 F T U l 9 J T l 9 y Z X B v c n Q v Q X V 0 b 1 J l b W 9 2 Z W R D b 2 x 1 b W 5 z M S 5 7 Q 2 9 s d W 1 u O C w 3 f S Z x d W 9 0 O y w m c X V v d D t T Z W N 0 a W 9 u M S 9 B U 1 J f S U 5 f c m V w b 3 J 0 L 0 F 1 d G 9 S Z W 1 v d m V k Q 2 9 s d W 1 u c z E u e 0 N v b H V t b j k s O H 0 m c X V v d D s s J n F 1 b 3 Q 7 U 2 V j d G l v b j E v Q V N S X 0 l O X 3 J l c G 9 y d C 9 B d X R v U m V t b 3 Z l Z E N v b H V t b n M x L n t D b 2 x 1 b W 4 x M C w 5 f S Z x d W 9 0 O y w m c X V v d D t T Z W N 0 a W 9 u M S 9 B U 1 J f S U 5 f c m V w b 3 J 0 L 0 F 1 d G 9 S Z W 1 v d m V k Q 2 9 s d W 1 u c z E u e 0 N v b H V t b j E x L D E w f S Z x d W 9 0 O y w m c X V v d D t T Z W N 0 a W 9 u M S 9 B U 1 J f S U 5 f c m V w b 3 J 0 L 0 F 1 d G 9 S Z W 1 v d m V k Q 2 9 s d W 1 u c z E u e 0 N v b H V t b j E y L D E x f S Z x d W 9 0 O y w m c X V v d D t T Z W N 0 a W 9 u M S 9 B U 1 J f S U 5 f c m V w b 3 J 0 L 0 F 1 d G 9 S Z W 1 v d m V k Q 2 9 s d W 1 u c z E u e 0 N v b H V t b j E z L D E y f S Z x d W 9 0 O y w m c X V v d D t T Z W N 0 a W 9 u M S 9 B U 1 J f S U 5 f c m V w b 3 J 0 L 0 F 1 d G 9 S Z W 1 v d m V k Q 2 9 s d W 1 u c z E u e 0 N v b H V t b j E 0 L D E z f S Z x d W 9 0 O y w m c X V v d D t T Z W N 0 a W 9 u M S 9 B U 1 J f S U 5 f c m V w b 3 J 0 L 0 F 1 d G 9 S Z W 1 v d m V k Q 2 9 s d W 1 u c z E u e 0 N v b H V t b j E 1 L D E 0 f S Z x d W 9 0 O y w m c X V v d D t T Z W N 0 a W 9 u M S 9 B U 1 J f S U 5 f c m V w b 3 J 0 L 0 F 1 d G 9 S Z W 1 v d m V k Q 2 9 s d W 1 u c z E u e 0 N v b H V t b j E 2 L D E 1 f S Z x d W 9 0 O y w m c X V v d D t T Z W N 0 a W 9 u M S 9 B U 1 J f S U 5 f c m V w b 3 J 0 L 0 F 1 d G 9 S Z W 1 v d m V k Q 2 9 s d W 1 u c z E u e 0 N v b H V t b j E 3 L D E 2 f S Z x d W 9 0 O y w m c X V v d D t T Z W N 0 a W 9 u M S 9 B U 1 J f S U 5 f c m V w b 3 J 0 L 0 F 1 d G 9 S Z W 1 v d m V k Q 2 9 s d W 1 u c z E u e 0 N v b H V t b j E 4 L D E 3 f S Z x d W 9 0 O y w m c X V v d D t T Z W N 0 a W 9 u M S 9 B U 1 J f S U 5 f c m V w b 3 J 0 L 0 F 1 d G 9 S Z W 1 v d m V k Q 2 9 s d W 1 u c z E u e 0 N v b H V t b j E 5 L D E 4 f S Z x d W 9 0 O y w m c X V v d D t T Z W N 0 a W 9 u M S 9 B U 1 J f S U 5 f c m V w b 3 J 0 L 0 F 1 d G 9 S Z W 1 v d m V k Q 2 9 s d W 1 u c z E u e 0 N v b H V t b j I w L D E 5 f S Z x d W 9 0 O y w m c X V v d D t T Z W N 0 a W 9 u M S 9 B U 1 J f S U 5 f c m V w b 3 J 0 L 0 F 1 d G 9 S Z W 1 v d m V k Q 2 9 s d W 1 u c z E u e 0 N v b H V t b j I x L D I w f S Z x d W 9 0 O y w m c X V v d D t T Z W N 0 a W 9 u M S 9 B U 1 J f S U 5 f c m V w b 3 J 0 L 0 F 1 d G 9 S Z W 1 v d m V k Q 2 9 s d W 1 u c z E u e 0 N v b H V t b j I y L D I x f S Z x d W 9 0 O y w m c X V v d D t T Z W N 0 a W 9 u M S 9 B U 1 J f S U 5 f c m V w b 3 J 0 L 0 F 1 d G 9 S Z W 1 v d m V k Q 2 9 s d W 1 u c z E u e 0 N v b H V t b j I z L D I y f S Z x d W 9 0 O y w m c X V v d D t T Z W N 0 a W 9 u M S 9 B U 1 J f S U 5 f c m V w b 3 J 0 L 0 F 1 d G 9 S Z W 1 v d m V k Q 2 9 s d W 1 u c z E u e 0 N v b H V t b j I 0 L D I z f S Z x d W 9 0 O y w m c X V v d D t T Z W N 0 a W 9 u M S 9 B U 1 J f S U 5 f c m V w b 3 J 0 L 0 F 1 d G 9 S Z W 1 v d m V k Q 2 9 s d W 1 u c z E u e 0 N v b H V t b j I 1 L D I 0 f S Z x d W 9 0 O y w m c X V v d D t T Z W N 0 a W 9 u M S 9 B U 1 J f S U 5 f c m V w b 3 J 0 L 0 F 1 d G 9 S Z W 1 v d m V k Q 2 9 s d W 1 u c z E u e 0 N v b H V t b j I 2 L D I 1 f S Z x d W 9 0 O y w m c X V v d D t T Z W N 0 a W 9 u M S 9 B U 1 J f S U 5 f c m V w b 3 J 0 L 0 F 1 d G 9 S Z W 1 v d m V k Q 2 9 s d W 1 u c z E u e 0 N v b H V t b j I 3 L D I 2 f S Z x d W 9 0 O y w m c X V v d D t T Z W N 0 a W 9 u M S 9 B U 1 J f S U 5 f c m V w b 3 J 0 L 0 F 1 d G 9 S Z W 1 v d m V k Q 2 9 s d W 1 u c z E u e 0 N v b H V t b j I 4 L D I 3 f S Z x d W 9 0 O y w m c X V v d D t T Z W N 0 a W 9 u M S 9 B U 1 J f S U 5 f c m V w b 3 J 0 L 0 F 1 d G 9 S Z W 1 v d m V k Q 2 9 s d W 1 u c z E u e 0 N v b H V t b j I 5 L D I 4 f S Z x d W 9 0 O y w m c X V v d D t T Z W N 0 a W 9 u M S 9 B U 1 J f S U 5 f c m V w b 3 J 0 L 0 F 1 d G 9 S Z W 1 v d m V k Q 2 9 s d W 1 u c z E u e 0 N v b H V t b j M w L D I 5 f S Z x d W 9 0 O y w m c X V v d D t T Z W N 0 a W 9 u M S 9 B U 1 J f S U 5 f c m V w b 3 J 0 L 0 F 1 d G 9 S Z W 1 v d m V k Q 2 9 s d W 1 u c z E u e 0 N v b H V t b j M x L D M w f S Z x d W 9 0 O y w m c X V v d D t T Z W N 0 a W 9 u M S 9 B U 1 J f S U 5 f c m V w b 3 J 0 L 0 F 1 d G 9 S Z W 1 v d m V k Q 2 9 s d W 1 u c z E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Q V N S X 0 l O X 3 J l c G 9 y d C 9 B d X R v U m V t b 3 Z l Z E N v b H V t b n M x L n t D b 2 x 1 b W 4 x L D B 9 J n F 1 b 3 Q 7 L C Z x d W 9 0 O 1 N l Y 3 R p b 2 4 x L 0 F T U l 9 J T l 9 y Z X B v c n Q v Q X V 0 b 1 J l b W 9 2 Z W R D b 2 x 1 b W 5 z M S 5 7 Q 2 9 s d W 1 u M i w x f S Z x d W 9 0 O y w m c X V v d D t T Z W N 0 a W 9 u M S 9 B U 1 J f S U 5 f c m V w b 3 J 0 L 0 F 1 d G 9 S Z W 1 v d m V k Q 2 9 s d W 1 u c z E u e 0 N v b H V t b j M s M n 0 m c X V v d D s s J n F 1 b 3 Q 7 U 2 V j d G l v b j E v Q V N S X 0 l O X 3 J l c G 9 y d C 9 B d X R v U m V t b 3 Z l Z E N v b H V t b n M x L n t D b 2 x 1 b W 4 0 L D N 9 J n F 1 b 3 Q 7 L C Z x d W 9 0 O 1 N l Y 3 R p b 2 4 x L 0 F T U l 9 J T l 9 y Z X B v c n Q v Q X V 0 b 1 J l b W 9 2 Z W R D b 2 x 1 b W 5 z M S 5 7 Q 2 9 s d W 1 u N S w 0 f S Z x d W 9 0 O y w m c X V v d D t T Z W N 0 a W 9 u M S 9 B U 1 J f S U 5 f c m V w b 3 J 0 L 0 F 1 d G 9 S Z W 1 v d m V k Q 2 9 s d W 1 u c z E u e 0 N v b H V t b j Y s N X 0 m c X V v d D s s J n F 1 b 3 Q 7 U 2 V j d G l v b j E v Q V N S X 0 l O X 3 J l c G 9 y d C 9 B d X R v U m V t b 3 Z l Z E N v b H V t b n M x L n t D b 2 x 1 b W 4 3 L D Z 9 J n F 1 b 3 Q 7 L C Z x d W 9 0 O 1 N l Y 3 R p b 2 4 x L 0 F T U l 9 J T l 9 y Z X B v c n Q v Q X V 0 b 1 J l b W 9 2 Z W R D b 2 x 1 b W 5 z M S 5 7 Q 2 9 s d W 1 u O C w 3 f S Z x d W 9 0 O y w m c X V v d D t T Z W N 0 a W 9 u M S 9 B U 1 J f S U 5 f c m V w b 3 J 0 L 0 F 1 d G 9 S Z W 1 v d m V k Q 2 9 s d W 1 u c z E u e 0 N v b H V t b j k s O H 0 m c X V v d D s s J n F 1 b 3 Q 7 U 2 V j d G l v b j E v Q V N S X 0 l O X 3 J l c G 9 y d C 9 B d X R v U m V t b 3 Z l Z E N v b H V t b n M x L n t D b 2 x 1 b W 4 x M C w 5 f S Z x d W 9 0 O y w m c X V v d D t T Z W N 0 a W 9 u M S 9 B U 1 J f S U 5 f c m V w b 3 J 0 L 0 F 1 d G 9 S Z W 1 v d m V k Q 2 9 s d W 1 u c z E u e 0 N v b H V t b j E x L D E w f S Z x d W 9 0 O y w m c X V v d D t T Z W N 0 a W 9 u M S 9 B U 1 J f S U 5 f c m V w b 3 J 0 L 0 F 1 d G 9 S Z W 1 v d m V k Q 2 9 s d W 1 u c z E u e 0 N v b H V t b j E y L D E x f S Z x d W 9 0 O y w m c X V v d D t T Z W N 0 a W 9 u M S 9 B U 1 J f S U 5 f c m V w b 3 J 0 L 0 F 1 d G 9 S Z W 1 v d m V k Q 2 9 s d W 1 u c z E u e 0 N v b H V t b j E z L D E y f S Z x d W 9 0 O y w m c X V v d D t T Z W N 0 a W 9 u M S 9 B U 1 J f S U 5 f c m V w b 3 J 0 L 0 F 1 d G 9 S Z W 1 v d m V k Q 2 9 s d W 1 u c z E u e 0 N v b H V t b j E 0 L D E z f S Z x d W 9 0 O y w m c X V v d D t T Z W N 0 a W 9 u M S 9 B U 1 J f S U 5 f c m V w b 3 J 0 L 0 F 1 d G 9 S Z W 1 v d m V k Q 2 9 s d W 1 u c z E u e 0 N v b H V t b j E 1 L D E 0 f S Z x d W 9 0 O y w m c X V v d D t T Z W N 0 a W 9 u M S 9 B U 1 J f S U 5 f c m V w b 3 J 0 L 0 F 1 d G 9 S Z W 1 v d m V k Q 2 9 s d W 1 u c z E u e 0 N v b H V t b j E 2 L D E 1 f S Z x d W 9 0 O y w m c X V v d D t T Z W N 0 a W 9 u M S 9 B U 1 J f S U 5 f c m V w b 3 J 0 L 0 F 1 d G 9 S Z W 1 v d m V k Q 2 9 s d W 1 u c z E u e 0 N v b H V t b j E 3 L D E 2 f S Z x d W 9 0 O y w m c X V v d D t T Z W N 0 a W 9 u M S 9 B U 1 J f S U 5 f c m V w b 3 J 0 L 0 F 1 d G 9 S Z W 1 v d m V k Q 2 9 s d W 1 u c z E u e 0 N v b H V t b j E 4 L D E 3 f S Z x d W 9 0 O y w m c X V v d D t T Z W N 0 a W 9 u M S 9 B U 1 J f S U 5 f c m V w b 3 J 0 L 0 F 1 d G 9 S Z W 1 v d m V k Q 2 9 s d W 1 u c z E u e 0 N v b H V t b j E 5 L D E 4 f S Z x d W 9 0 O y w m c X V v d D t T Z W N 0 a W 9 u M S 9 B U 1 J f S U 5 f c m V w b 3 J 0 L 0 F 1 d G 9 S Z W 1 v d m V k Q 2 9 s d W 1 u c z E u e 0 N v b H V t b j I w L D E 5 f S Z x d W 9 0 O y w m c X V v d D t T Z W N 0 a W 9 u M S 9 B U 1 J f S U 5 f c m V w b 3 J 0 L 0 F 1 d G 9 S Z W 1 v d m V k Q 2 9 s d W 1 u c z E u e 0 N v b H V t b j I x L D I w f S Z x d W 9 0 O y w m c X V v d D t T Z W N 0 a W 9 u M S 9 B U 1 J f S U 5 f c m V w b 3 J 0 L 0 F 1 d G 9 S Z W 1 v d m V k Q 2 9 s d W 1 u c z E u e 0 N v b H V t b j I y L D I x f S Z x d W 9 0 O y w m c X V v d D t T Z W N 0 a W 9 u M S 9 B U 1 J f S U 5 f c m V w b 3 J 0 L 0 F 1 d G 9 S Z W 1 v d m V k Q 2 9 s d W 1 u c z E u e 0 N v b H V t b j I z L D I y f S Z x d W 9 0 O y w m c X V v d D t T Z W N 0 a W 9 u M S 9 B U 1 J f S U 5 f c m V w b 3 J 0 L 0 F 1 d G 9 S Z W 1 v d m V k Q 2 9 s d W 1 u c z E u e 0 N v b H V t b j I 0 L D I z f S Z x d W 9 0 O y w m c X V v d D t T Z W N 0 a W 9 u M S 9 B U 1 J f S U 5 f c m V w b 3 J 0 L 0 F 1 d G 9 S Z W 1 v d m V k Q 2 9 s d W 1 u c z E u e 0 N v b H V t b j I 1 L D I 0 f S Z x d W 9 0 O y w m c X V v d D t T Z W N 0 a W 9 u M S 9 B U 1 J f S U 5 f c m V w b 3 J 0 L 0 F 1 d G 9 S Z W 1 v d m V k Q 2 9 s d W 1 u c z E u e 0 N v b H V t b j I 2 L D I 1 f S Z x d W 9 0 O y w m c X V v d D t T Z W N 0 a W 9 u M S 9 B U 1 J f S U 5 f c m V w b 3 J 0 L 0 F 1 d G 9 S Z W 1 v d m V k Q 2 9 s d W 1 u c z E u e 0 N v b H V t b j I 3 L D I 2 f S Z x d W 9 0 O y w m c X V v d D t T Z W N 0 a W 9 u M S 9 B U 1 J f S U 5 f c m V w b 3 J 0 L 0 F 1 d G 9 S Z W 1 v d m V k Q 2 9 s d W 1 u c z E u e 0 N v b H V t b j I 4 L D I 3 f S Z x d W 9 0 O y w m c X V v d D t T Z W N 0 a W 9 u M S 9 B U 1 J f S U 5 f c m V w b 3 J 0 L 0 F 1 d G 9 S Z W 1 v d m V k Q 2 9 s d W 1 u c z E u e 0 N v b H V t b j I 5 L D I 4 f S Z x d W 9 0 O y w m c X V v d D t T Z W N 0 a W 9 u M S 9 B U 1 J f S U 5 f c m V w b 3 J 0 L 0 F 1 d G 9 S Z W 1 v d m V k Q 2 9 s d W 1 u c z E u e 0 N v b H V t b j M w L D I 5 f S Z x d W 9 0 O y w m c X V v d D t T Z W N 0 a W 9 u M S 9 B U 1 J f S U 5 f c m V w b 3 J 0 L 0 F 1 d G 9 S Z W 1 v d m V k Q 2 9 s d W 1 u c z E u e 0 N v b H V t b j M x L D M w f S Z x d W 9 0 O y w m c X V v d D t T Z W N 0 a W 9 u M S 9 B U 1 J f S U 5 f c m V w b 3 J 0 L 0 F 1 d G 9 S Z W 1 v d m V k Q 2 9 s d W 1 u c z E u e 0 N v b H V t b j M y L D M x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T U l 9 J T l 9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S X 0 l O X 3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1 J f S U 5 f c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S X 0 l O X 3 J l c G 9 y d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U l 9 J T l 9 y Z X B v c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C U z Q V J F R i 1 N V E 4 l M 0 F N Z X J n Z W R B b G w l M j Z T d W N j Z X N z Z n V s J T I w K E x h Z 2 9 z K S 9 D Y W x j J T I w U 3 V j Y 2 V z c 2 Z 1 b C U y M F N l a X p 1 c m U l M j A o J T J G M T A w M D B j Y y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0 J T N B U k V G L U F J U l R F T C U z Q U 1 l c m d l Z E F s b C U y N l N 1 Y 2 N l c 3 N m d W w l M j A o T G F n b 3 M p L 0 N h b G M l M j B T d W N j Z X N z Z n V s J T I w U 2 V p e n V y Z S U y M C g l M k Y x M D A w M G N j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E F s b C U y N l N 1 Y 2 N l c 3 N m d W w v R m l s d G V y T 3 V 0 J T N B J T I w a W Q l M j A l M 0 Q l M j A x M S U y N j M x J T I w K F B v c F J l c m 9 1 d G U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S U z Q V J F R i 1 N V E 4 l M 0 F N Z X J n Z W R B b G w l M j Z T d W N j Z X N z Z n V s J T I w K E F i d W p h K S 9 D Y W x j J T I w U 3 V j Y 2 V z c 2 Z 1 b C U y M F N l a X p 1 c m U l M j A o J T J G N j A w M G N j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c l M 0 F S R U Y t T V R O J T N B T W V y Z 2 V k Q W x s J T I 2 U 3 V j Y 2 V z c 2 Z 1 b C U y M C h B c 2 F i Y S k v Q 2 F s Y y U y M F N 1 Y 2 N l c 3 N m d W w l M j B T Z W l 6 d X J l J T I w K C U y R j Y w M D B j Y y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1 J T N B U k V G L U F J U l R F T C U z Q U 1 l c m d l Z E F s b C U y N l N 1 Y 2 N l c 3 N m d W w l M j A o Q W J 1 a m E p L 0 N h b G M l M j B T d W N j Z X N z Z n V s J T I w U 2 V p e n V y Z S U y M C g l M k Y 3 M j M y Y 2 M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y U z Q V J F R i 1 B S V J U R U w l M 0 F N Z X J n Z W R B b G w l M j Z T d W N j Z X N z Z n V s J T I w K E F z Y W J h K S 9 D Y W x j J T I w U 3 V j Y 2 V z c 2 Z 1 b C U y M F N l a X p 1 c m U l M j A o J T J G O D A w M G N j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J T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Y 5 Y m E x N 2 E t Z T h h Y S 0 0 M D I 0 L T k 1 M z I t N z c w O D I 0 M m Y 1 N 2 R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z L T A y L T A 2 V D A 4 O j E y O j Q 3 L j Y w M D g 1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D J T I 2 Q 0 9 O R 0 V T V E l P T l 9 D b 3 V u d F 9 J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N k N P T k d F U 1 R J T 0 5 f Q 2 9 1 b n R f S U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9 V V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Y 5 Y m E x N 2 E t Z T h h Y S 0 0 M D I 0 L T k 1 M z I t N z c w O D I 0 M m Y 1 N 2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I t M D Z U M D g 6 M T I 6 N D c u O D c z M z k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0 M l M j Z D T 0 5 H R V N U S U 9 O X 0 N v d W 5 0 X 0 9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N k N P T k d F U 1 R J T 0 5 f Q 2 9 1 b n R f T 1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P V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N k N P T k d F U 1 R J T 0 5 f Q 2 9 1 b n R f T 1 V U L 1 J l c G x h Y 2 V k J T I w V m F s d W U l M j A o c m V w b G F j Z S U y M G 5 1 b G w l M j B 3 a X R o J T I w M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N k N P T k d F U 1 R J T 0 5 f Q 2 9 1 b n R f T 1 V U L 0 F k Z G V k J T I w Q 3 V z d G 9 t J T I w K E 1 U T l 9 M Q U d f T 1 V U X 1 R P V E F M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P V V Q v Q W R k Z W Q l M j B D d X N 0 b 2 0 l M j A o Q U l S V E V M X 0 x B R 1 9 P V V R f V E 9 U Q U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9 V V C 9 B Z G R l Z C U y M E N 1 c 3 R v b S U y M C g 5 T V 9 M Q U d f T 1 V U X 1 R P V E F M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P V V Q v Q W R k Z W Q l M j B D d X N 0 b 2 0 l M j A o T V R O X 0 F C S l 9 P V V R f V E 9 U Q U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9 V V C 9 B Z G R l Z C U y M E N 1 c 3 R v b S U y M C h B S V J U R U x f Q U J K X 0 9 V V F 9 U T 1 R B T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N k N P T k d F U 1 R J T 0 5 f Q 2 9 1 b n R f T 1 V U L 0 F k Z G V k J T I w Q 3 V z d G 9 t J T I w K E 1 U T l 9 B U 0 F C Q V 9 P V V R f V E 9 U Q U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9 V V C 9 B Z G R l Z C U y M E N 1 c 3 R v b S U y M C h B S V J U R U x f Q V N B Q k F f T 1 V U X 1 R P V E F M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J T i 9 B Z G R l Z C U y M E N 1 c 3 R v b S U y M C h N V E 5 f T E F H X 0 l O X 1 R P V E F M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J T i 9 B Z G R l Z C U y M E N 1 c 3 R v b S U y M C h B S V J U R U x f T E F H X 0 l O X 1 R P V E F M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J T i 9 B Z G R l Z C U y M E N 1 c 3 R v b S U y M C g 5 T V 9 M Q U d f S U 5 f V E 9 U Q U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l O L 0 F k Z G V k J T I w Q 3 V z d G 9 t J T I w K E 1 U T l 9 B Q k p f S U 5 f V E 9 U Q U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l O L 0 F k Z G V k J T I w Q 3 V z d G 9 t J T I w K E F J U l R F T F 9 B Q k p f S U 5 f V E 9 U Q U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l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l O L 0 F k Z G V k J T I w Q 3 V z d G 9 t J T I w K G F p c n R l b F 9 h c 2 F i Y V 9 j Y 1 9 p b l 9 z d W 0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l O L 0 F k Z G V k J T I w Q 3 V z d G 9 t J T I w K G 1 0 b l 9 h c 2 F i Y V 9 j Y 1 9 p b l 9 z d W 0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l O L 0 F k Z G V k J T I w Q 3 V z d G 9 t J T I w K G 1 0 b l 9 h c 2 F i Y V 9 j b 2 5 n X 2 l u X 3 N 1 b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N k N P T k d F U 1 R J T 0 5 f Q 2 9 1 b n R f S U 4 v Q W R k Z W Q l M j B D d X N 0 b 2 0 l M j A o Y W l y d G V s X 2 F z Y W J h X 2 N v b m d f a W 5 f c 3 V t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J T i 9 B Z G R l Z C U y M E N 1 c 3 R v b S U y M C h N V E 5 f Q V N B Q k F f S U 5 f V E 9 U Q U w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M l M j Z D T 0 5 H R V N U S U 9 O X 0 N v d W 5 0 X 0 l O L 0 F k Z G V k J T I w Q 3 V z d G 9 t J T I w K E F J U l R F T F 9 B U 0 F C Q V 9 J T l 9 U T 1 R B T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N k N P T k d F U 1 R J T 0 5 f Q 2 9 1 b n R f S U 4 v U m V w b G F j Z W Q l M j B W Y W x 1 Z S U y M C h y Z X B s Y W N l J T I w b n V s b C U y M H d p d G g l M j A w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P C 9 J d G V t U G F 0 a D 4 8 L 0 l 0 Z W 1 M b 2 N h d G l v b j 4 8 U 3 R h Y m x l R W 5 0 c m l l c z 4 8 R W 5 0 c n k g V H l w Z T 0 i U X V l c n l H c m 9 1 c E l E I i B W Y W x 1 Z T 0 i c 2 U 2 O W J h M T d h L W U 4 Y W E t N D A y N C 0 5 N T M y L T c 3 M D g y N D J m N T d k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Q 0 N S X 0 9 V V F 9 S R U Z f X 0 N D X 0 N P T k d F U 1 R J T 0 5 f Q 2 9 1 b n R f T 1 V U I i A v P j x F b n R y e S B U e X B l P S J R d W V y e U l E I i B W Y W x 1 Z T 0 i c z Q z O D g 1 M z Z k L W V l N z U t N D V m O S 0 5 Z W Z h L T V h Z W N m Y z l h N T M 3 Z C I g L z 4 8 R W 5 0 c n k g V H l w Z T 0 i R m l s b E x h c 3 R V c G R h d G V k I i B W Y W x 1 Z T 0 i Z D I w M j M t M D I t M D Z U M D g 6 M T g 6 N D Y u N T U x N j c x N 1 o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F c n J v c k N v Z G U i I F Z h b H V l P S J z V W 5 r b m 9 3 b i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U l 9 P V V R c d T A w M 2 V S R U Y 6 I E N D X H U w M D I 2 Q 0 9 O R 0 V T V E l P T l 9 D b 3 V u d F 9 P V V Q v Q X V 0 b 1 J l b W 9 2 Z W R D b 2 x 1 b W 5 z M S 5 7 Q 2 9 s d W 1 u M S w w f S Z x d W 9 0 O y w m c X V v d D t T Z W N 0 a W 9 u M S 9 D Q 1 J f T 1 V U X H U w M D N l U k V G O i B D Q 1 x 1 M D A y N k N P T k d F U 1 R J T 0 5 f Q 2 9 1 b n R f T 1 V U L 0 F 1 d G 9 S Z W 1 v d m V k Q 2 9 s d W 1 u c z E u e 0 N v b H V t b j I s M X 0 m c X V v d D s s J n F 1 b 3 Q 7 U 2 V j d G l v b j E v Q 0 N S X 0 9 V V F x 1 M D A z Z V J F R j o g Q 0 N c d T A w M j Z D T 0 5 H R V N U S U 9 O X 0 N v d W 5 0 X 0 9 V V C 9 B d X R v U m V t b 3 Z l Z E N v b H V t b n M x L n t D b 2 x 1 b W 4 z L D J 9 J n F 1 b 3 Q 7 L C Z x d W 9 0 O 1 N l Y 3 R p b 2 4 x L 0 N D U l 9 P V V R c d T A w M 2 V S R U Y 6 I E N D X H U w M D I 2 Q 0 9 O R 0 V T V E l P T l 9 D b 3 V u d F 9 P V V Q v Q X V 0 b 1 J l b W 9 2 Z W R D b 2 x 1 b W 5 z M S 5 7 Q 2 9 s d W 1 u N C w z f S Z x d W 9 0 O y w m c X V v d D t T Z W N 0 a W 9 u M S 9 D Q 1 J f T 1 V U X H U w M D N l U k V G O i B D Q 1 x 1 M D A y N k N P T k d F U 1 R J T 0 5 f Q 2 9 1 b n R f T 1 V U L 0 F 1 d G 9 S Z W 1 v d m V k Q 2 9 s d W 1 u c z E u e 0 N v b H V t b j U s N H 0 m c X V v d D s s J n F 1 b 3 Q 7 U 2 V j d G l v b j E v Q 0 N S X 0 9 V V F x 1 M D A z Z V J F R j o g Q 0 N c d T A w M j Z D T 0 5 H R V N U S U 9 O X 0 N v d W 5 0 X 0 9 V V C 9 B d X R v U m V t b 3 Z l Z E N v b H V t b n M x L n t D b 2 x 1 b W 4 2 L D V 9 J n F 1 b 3 Q 7 L C Z x d W 9 0 O 1 N l Y 3 R p b 2 4 x L 0 N D U l 9 P V V R c d T A w M 2 V S R U Y 6 I E N D X H U w M D I 2 Q 0 9 O R 0 V T V E l P T l 9 D b 3 V u d F 9 P V V Q v Q X V 0 b 1 J l b W 9 2 Z W R D b 2 x 1 b W 5 z M S 5 7 Q 2 9 s d W 1 u N y w 2 f S Z x d W 9 0 O y w m c X V v d D t T Z W N 0 a W 9 u M S 9 D Q 1 J f T 1 V U X H U w M D N l U k V G O i B D Q 1 x 1 M D A y N k N P T k d F U 1 R J T 0 5 f Q 2 9 1 b n R f T 1 V U L 0 F 1 d G 9 S Z W 1 v d m V k Q 2 9 s d W 1 u c z E u e 0 N v b H V t b j g s N 3 0 m c X V v d D s s J n F 1 b 3 Q 7 U 2 V j d G l v b j E v Q 0 N S X 0 9 V V F x 1 M D A z Z V J F R j o g Q 0 N c d T A w M j Z D T 0 5 H R V N U S U 9 O X 0 N v d W 5 0 X 0 9 V V C 9 B d X R v U m V t b 3 Z l Z E N v b H V t b n M x L n t D b 2 x 1 b W 4 5 L D h 9 J n F 1 b 3 Q 7 L C Z x d W 9 0 O 1 N l Y 3 R p b 2 4 x L 0 N D U l 9 P V V R c d T A w M 2 V S R U Y 6 I E N D X H U w M D I 2 Q 0 9 O R 0 V T V E l P T l 9 D b 3 V u d F 9 P V V Q v Q X V 0 b 1 J l b W 9 2 Z W R D b 2 x 1 b W 5 z M S 5 7 Q 2 9 s d W 1 u M T A s O X 0 m c X V v d D s s J n F 1 b 3 Q 7 U 2 V j d G l v b j E v Q 0 N S X 0 9 V V F x 1 M D A z Z V J F R j o g Q 0 N c d T A w M j Z D T 0 5 H R V N U S U 9 O X 0 N v d W 5 0 X 0 9 V V C 9 B d X R v U m V t b 3 Z l Z E N v b H V t b n M x L n t D b 2 x 1 b W 4 x M S w x M H 0 m c X V v d D s s J n F 1 b 3 Q 7 U 2 V j d G l v b j E v Q 0 N S X 0 9 V V F x 1 M D A z Z V J F R j o g Q 0 N c d T A w M j Z D T 0 5 H R V N U S U 9 O X 0 N v d W 5 0 X 0 9 V V C 9 B d X R v U m V t b 3 Z l Z E N v b H V t b n M x L n t D b 2 x 1 b W 4 x M i w x M X 0 m c X V v d D s s J n F 1 b 3 Q 7 U 2 V j d G l v b j E v Q 0 N S X 0 9 V V F x 1 M D A z Z V J F R j o g Q 0 N c d T A w M j Z D T 0 5 H R V N U S U 9 O X 0 N v d W 5 0 X 0 9 V V C 9 B d X R v U m V t b 3 Z l Z E N v b H V t b n M x L n t D b 2 x 1 b W 4 x M y w x M n 0 m c X V v d D s s J n F 1 b 3 Q 7 U 2 V j d G l v b j E v Q 0 N S X 0 9 V V F x 1 M D A z Z V J F R j o g Q 0 N c d T A w M j Z D T 0 5 H R V N U S U 9 O X 0 N v d W 5 0 X 0 9 V V C 9 B d X R v U m V t b 3 Z l Z E N v b H V t b n M x L n t D b 2 x 1 b W 4 x N C w x M 3 0 m c X V v d D s s J n F 1 b 3 Q 7 U 2 V j d G l v b j E v Q 0 N S X 0 9 V V F x 1 M D A z Z V J F R j o g Q 0 N c d T A w M j Z D T 0 5 H R V N U S U 9 O X 0 N v d W 5 0 X 0 9 V V C 9 B d X R v U m V t b 3 Z l Z E N v b H V t b n M x L n t D b 2 x 1 b W 4 x N S w x N H 0 m c X V v d D s s J n F 1 b 3 Q 7 U 2 V j d G l v b j E v Q 0 N S X 0 9 V V F x 1 M D A z Z V J F R j o g Q 0 N c d T A w M j Z D T 0 5 H R V N U S U 9 O X 0 N v d W 5 0 X 0 9 V V C 9 B d X R v U m V t b 3 Z l Z E N v b H V t b n M x L n t D b 2 x 1 b W 4 x N i w x N X 0 m c X V v d D s s J n F 1 b 3 Q 7 U 2 V j d G l v b j E v Q 0 N S X 0 9 V V F x 1 M D A z Z V J F R j o g Q 0 N c d T A w M j Z D T 0 5 H R V N U S U 9 O X 0 N v d W 5 0 X 0 9 V V C 9 B d X R v U m V t b 3 Z l Z E N v b H V t b n M x L n t D b 2 x 1 b W 4 x N y w x N n 0 m c X V v d D s s J n F 1 b 3 Q 7 U 2 V j d G l v b j E v Q 0 N S X 0 9 V V F x 1 M D A z Z V J F R j o g Q 0 N c d T A w M j Z D T 0 5 H R V N U S U 9 O X 0 N v d W 5 0 X 0 9 V V C 9 B d X R v U m V t b 3 Z l Z E N v b H V t b n M x L n t D b 2 x 1 b W 4 x O C w x N 3 0 m c X V v d D s s J n F 1 b 3 Q 7 U 2 V j d G l v b j E v Q 0 N S X 0 9 V V F x 1 M D A z Z V J F R j o g Q 0 N c d T A w M j Z D T 0 5 H R V N U S U 9 O X 0 N v d W 5 0 X 0 9 V V C 9 B d X R v U m V t b 3 Z l Z E N v b H V t b n M x L n t D b 2 x 1 b W 4 x O S w x O H 0 m c X V v d D s s J n F 1 b 3 Q 7 U 2 V j d G l v b j E v Q 0 N S X 0 9 V V F x 1 M D A z Z V J F R j o g Q 0 N c d T A w M j Z D T 0 5 H R V N U S U 9 O X 0 N v d W 5 0 X 0 9 V V C 9 B d X R v U m V t b 3 Z l Z E N v b H V t b n M x L n t D b 2 x 1 b W 4 y M C w x O X 0 m c X V v d D s s J n F 1 b 3 Q 7 U 2 V j d G l v b j E v Q 0 N S X 0 9 V V F x 1 M D A z Z V J F R j o g Q 0 N c d T A w M j Z D T 0 5 H R V N U S U 9 O X 0 N v d W 5 0 X 0 9 V V C 9 B d X R v U m V t b 3 Z l Z E N v b H V t b n M x L n t D b 2 x 1 b W 4 y M S w y M H 0 m c X V v d D s s J n F 1 b 3 Q 7 U 2 V j d G l v b j E v Q 0 N S X 0 9 V V F x 1 M D A z Z V J F R j o g Q 0 N c d T A w M j Z D T 0 5 H R V N U S U 9 O X 0 N v d W 5 0 X 0 9 V V C 9 B d X R v U m V t b 3 Z l Z E N v b H V t b n M x L n t D b 2 x 1 b W 4 y M i w y M X 0 m c X V v d D s s J n F 1 b 3 Q 7 U 2 V j d G l v b j E v Q 0 N S X 0 9 V V F x 1 M D A z Z V J F R j o g Q 0 N c d T A w M j Z D T 0 5 H R V N U S U 9 O X 0 N v d W 5 0 X 0 9 V V C 9 B d X R v U m V t b 3 Z l Z E N v b H V t b n M x L n t D b 2 x 1 b W 4 y M y w y M n 0 m c X V v d D s s J n F 1 b 3 Q 7 U 2 V j d G l v b j E v Q 0 N S X 0 9 V V F x 1 M D A z Z V J F R j o g Q 0 N c d T A w M j Z D T 0 5 H R V N U S U 9 O X 0 N v d W 5 0 X 0 9 V V C 9 B d X R v U m V t b 3 Z l Z E N v b H V t b n M x L n t D b 2 x 1 b W 4 y N C w y M 3 0 m c X V v d D s s J n F 1 b 3 Q 7 U 2 V j d G l v b j E v Q 0 N S X 0 9 V V F x 1 M D A z Z V J F R j o g Q 0 N c d T A w M j Z D T 0 5 H R V N U S U 9 O X 0 N v d W 5 0 X 0 9 V V C 9 B d X R v U m V t b 3 Z l Z E N v b H V t b n M x L n t D b 2 x 1 b W 4 y N S w y N H 0 m c X V v d D s s J n F 1 b 3 Q 7 U 2 V j d G l v b j E v Q 0 N S X 0 9 V V F x 1 M D A z Z V J F R j o g Q 0 N c d T A w M j Z D T 0 5 H R V N U S U 9 O X 0 N v d W 5 0 X 0 9 V V C 9 B d X R v U m V t b 3 Z l Z E N v b H V t b n M x L n t D b 2 x 1 b W 4 y N i w y N X 0 m c X V v d D s s J n F 1 b 3 Q 7 U 2 V j d G l v b j E v Q 0 N S X 0 9 V V F x 1 M D A z Z V J F R j o g Q 0 N c d T A w M j Z D T 0 5 H R V N U S U 9 O X 0 N v d W 5 0 X 0 9 V V C 9 B d X R v U m V t b 3 Z l Z E N v b H V t b n M x L n t D b 2 x 1 b W 4 y N y w y N n 0 m c X V v d D s s J n F 1 b 3 Q 7 U 2 V j d G l v b j E v Q 0 N S X 0 9 V V F x 1 M D A z Z V J F R j o g Q 0 N c d T A w M j Z D T 0 5 H R V N U S U 9 O X 0 N v d W 5 0 X 0 9 V V C 9 B d X R v U m V t b 3 Z l Z E N v b H V t b n M x L n t D b 2 x 1 b W 4 y O C w y N 3 0 m c X V v d D s s J n F 1 b 3 Q 7 U 2 V j d G l v b j E v Q 0 N S X 0 9 V V F x 1 M D A z Z V J F R j o g Q 0 N c d T A w M j Z D T 0 5 H R V N U S U 9 O X 0 N v d W 5 0 X 0 9 V V C 9 B d X R v U m V t b 3 Z l Z E N v b H V t b n M x L n t D b 2 x 1 b W 4 y O S w y O H 0 m c X V v d D s s J n F 1 b 3 Q 7 U 2 V j d G l v b j E v Q 0 N S X 0 9 V V F x 1 M D A z Z V J F R j o g Q 0 N c d T A w M j Z D T 0 5 H R V N U S U 9 O X 0 N v d W 5 0 X 0 9 V V C 9 B d X R v U m V t b 3 Z l Z E N v b H V t b n M x L n t D b 2 x 1 b W 4 z M C w y O X 0 m c X V v d D s s J n F 1 b 3 Q 7 U 2 V j d G l v b j E v Q 0 N S X 0 9 V V F x 1 M D A z Z V J F R j o g Q 0 N c d T A w M j Z D T 0 5 H R V N U S U 9 O X 0 N v d W 5 0 X 0 9 V V C 9 B d X R v U m V t b 3 Z l Z E N v b H V t b n M x L n t D b 2 x 1 b W 4 z M S w z M H 0 m c X V v d D s s J n F 1 b 3 Q 7 U 2 V j d G l v b j E v Q 0 N S X 0 9 V V F x 1 M D A z Z V J F R j o g Q 0 N c d T A w M j Z D T 0 5 H R V N U S U 9 O X 0 N v d W 5 0 X 0 9 V V C 9 B d X R v U m V t b 3 Z l Z E N v b H V t b n M x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N D U l 9 P V V R c d T A w M 2 V S R U Y 6 I E N D X H U w M D I 2 Q 0 9 O R 0 V T V E l P T l 9 D b 3 V u d F 9 P V V Q v Q X V 0 b 1 J l b W 9 2 Z W R D b 2 x 1 b W 5 z M S 5 7 Q 2 9 s d W 1 u M S w w f S Z x d W 9 0 O y w m c X V v d D t T Z W N 0 a W 9 u M S 9 D Q 1 J f T 1 V U X H U w M D N l U k V G O i B D Q 1 x 1 M D A y N k N P T k d F U 1 R J T 0 5 f Q 2 9 1 b n R f T 1 V U L 0 F 1 d G 9 S Z W 1 v d m V k Q 2 9 s d W 1 u c z E u e 0 N v b H V t b j I s M X 0 m c X V v d D s s J n F 1 b 3 Q 7 U 2 V j d G l v b j E v Q 0 N S X 0 9 V V F x 1 M D A z Z V J F R j o g Q 0 N c d T A w M j Z D T 0 5 H R V N U S U 9 O X 0 N v d W 5 0 X 0 9 V V C 9 B d X R v U m V t b 3 Z l Z E N v b H V t b n M x L n t D b 2 x 1 b W 4 z L D J 9 J n F 1 b 3 Q 7 L C Z x d W 9 0 O 1 N l Y 3 R p b 2 4 x L 0 N D U l 9 P V V R c d T A w M 2 V S R U Y 6 I E N D X H U w M D I 2 Q 0 9 O R 0 V T V E l P T l 9 D b 3 V u d F 9 P V V Q v Q X V 0 b 1 J l b W 9 2 Z W R D b 2 x 1 b W 5 z M S 5 7 Q 2 9 s d W 1 u N C w z f S Z x d W 9 0 O y w m c X V v d D t T Z W N 0 a W 9 u M S 9 D Q 1 J f T 1 V U X H U w M D N l U k V G O i B D Q 1 x 1 M D A y N k N P T k d F U 1 R J T 0 5 f Q 2 9 1 b n R f T 1 V U L 0 F 1 d G 9 S Z W 1 v d m V k Q 2 9 s d W 1 u c z E u e 0 N v b H V t b j U s N H 0 m c X V v d D s s J n F 1 b 3 Q 7 U 2 V j d G l v b j E v Q 0 N S X 0 9 V V F x 1 M D A z Z V J F R j o g Q 0 N c d T A w M j Z D T 0 5 H R V N U S U 9 O X 0 N v d W 5 0 X 0 9 V V C 9 B d X R v U m V t b 3 Z l Z E N v b H V t b n M x L n t D b 2 x 1 b W 4 2 L D V 9 J n F 1 b 3 Q 7 L C Z x d W 9 0 O 1 N l Y 3 R p b 2 4 x L 0 N D U l 9 P V V R c d T A w M 2 V S R U Y 6 I E N D X H U w M D I 2 Q 0 9 O R 0 V T V E l P T l 9 D b 3 V u d F 9 P V V Q v Q X V 0 b 1 J l b W 9 2 Z W R D b 2 x 1 b W 5 z M S 5 7 Q 2 9 s d W 1 u N y w 2 f S Z x d W 9 0 O y w m c X V v d D t T Z W N 0 a W 9 u M S 9 D Q 1 J f T 1 V U X H U w M D N l U k V G O i B D Q 1 x 1 M D A y N k N P T k d F U 1 R J T 0 5 f Q 2 9 1 b n R f T 1 V U L 0 F 1 d G 9 S Z W 1 v d m V k Q 2 9 s d W 1 u c z E u e 0 N v b H V t b j g s N 3 0 m c X V v d D s s J n F 1 b 3 Q 7 U 2 V j d G l v b j E v Q 0 N S X 0 9 V V F x 1 M D A z Z V J F R j o g Q 0 N c d T A w M j Z D T 0 5 H R V N U S U 9 O X 0 N v d W 5 0 X 0 9 V V C 9 B d X R v U m V t b 3 Z l Z E N v b H V t b n M x L n t D b 2 x 1 b W 4 5 L D h 9 J n F 1 b 3 Q 7 L C Z x d W 9 0 O 1 N l Y 3 R p b 2 4 x L 0 N D U l 9 P V V R c d T A w M 2 V S R U Y 6 I E N D X H U w M D I 2 Q 0 9 O R 0 V T V E l P T l 9 D b 3 V u d F 9 P V V Q v Q X V 0 b 1 J l b W 9 2 Z W R D b 2 x 1 b W 5 z M S 5 7 Q 2 9 s d W 1 u M T A s O X 0 m c X V v d D s s J n F 1 b 3 Q 7 U 2 V j d G l v b j E v Q 0 N S X 0 9 V V F x 1 M D A z Z V J F R j o g Q 0 N c d T A w M j Z D T 0 5 H R V N U S U 9 O X 0 N v d W 5 0 X 0 9 V V C 9 B d X R v U m V t b 3 Z l Z E N v b H V t b n M x L n t D b 2 x 1 b W 4 x M S w x M H 0 m c X V v d D s s J n F 1 b 3 Q 7 U 2 V j d G l v b j E v Q 0 N S X 0 9 V V F x 1 M D A z Z V J F R j o g Q 0 N c d T A w M j Z D T 0 5 H R V N U S U 9 O X 0 N v d W 5 0 X 0 9 V V C 9 B d X R v U m V t b 3 Z l Z E N v b H V t b n M x L n t D b 2 x 1 b W 4 x M i w x M X 0 m c X V v d D s s J n F 1 b 3 Q 7 U 2 V j d G l v b j E v Q 0 N S X 0 9 V V F x 1 M D A z Z V J F R j o g Q 0 N c d T A w M j Z D T 0 5 H R V N U S U 9 O X 0 N v d W 5 0 X 0 9 V V C 9 B d X R v U m V t b 3 Z l Z E N v b H V t b n M x L n t D b 2 x 1 b W 4 x M y w x M n 0 m c X V v d D s s J n F 1 b 3 Q 7 U 2 V j d G l v b j E v Q 0 N S X 0 9 V V F x 1 M D A z Z V J F R j o g Q 0 N c d T A w M j Z D T 0 5 H R V N U S U 9 O X 0 N v d W 5 0 X 0 9 V V C 9 B d X R v U m V t b 3 Z l Z E N v b H V t b n M x L n t D b 2 x 1 b W 4 x N C w x M 3 0 m c X V v d D s s J n F 1 b 3 Q 7 U 2 V j d G l v b j E v Q 0 N S X 0 9 V V F x 1 M D A z Z V J F R j o g Q 0 N c d T A w M j Z D T 0 5 H R V N U S U 9 O X 0 N v d W 5 0 X 0 9 V V C 9 B d X R v U m V t b 3 Z l Z E N v b H V t b n M x L n t D b 2 x 1 b W 4 x N S w x N H 0 m c X V v d D s s J n F 1 b 3 Q 7 U 2 V j d G l v b j E v Q 0 N S X 0 9 V V F x 1 M D A z Z V J F R j o g Q 0 N c d T A w M j Z D T 0 5 H R V N U S U 9 O X 0 N v d W 5 0 X 0 9 V V C 9 B d X R v U m V t b 3 Z l Z E N v b H V t b n M x L n t D b 2 x 1 b W 4 x N i w x N X 0 m c X V v d D s s J n F 1 b 3 Q 7 U 2 V j d G l v b j E v Q 0 N S X 0 9 V V F x 1 M D A z Z V J F R j o g Q 0 N c d T A w M j Z D T 0 5 H R V N U S U 9 O X 0 N v d W 5 0 X 0 9 V V C 9 B d X R v U m V t b 3 Z l Z E N v b H V t b n M x L n t D b 2 x 1 b W 4 x N y w x N n 0 m c X V v d D s s J n F 1 b 3 Q 7 U 2 V j d G l v b j E v Q 0 N S X 0 9 V V F x 1 M D A z Z V J F R j o g Q 0 N c d T A w M j Z D T 0 5 H R V N U S U 9 O X 0 N v d W 5 0 X 0 9 V V C 9 B d X R v U m V t b 3 Z l Z E N v b H V t b n M x L n t D b 2 x 1 b W 4 x O C w x N 3 0 m c X V v d D s s J n F 1 b 3 Q 7 U 2 V j d G l v b j E v Q 0 N S X 0 9 V V F x 1 M D A z Z V J F R j o g Q 0 N c d T A w M j Z D T 0 5 H R V N U S U 9 O X 0 N v d W 5 0 X 0 9 V V C 9 B d X R v U m V t b 3 Z l Z E N v b H V t b n M x L n t D b 2 x 1 b W 4 x O S w x O H 0 m c X V v d D s s J n F 1 b 3 Q 7 U 2 V j d G l v b j E v Q 0 N S X 0 9 V V F x 1 M D A z Z V J F R j o g Q 0 N c d T A w M j Z D T 0 5 H R V N U S U 9 O X 0 N v d W 5 0 X 0 9 V V C 9 B d X R v U m V t b 3 Z l Z E N v b H V t b n M x L n t D b 2 x 1 b W 4 y M C w x O X 0 m c X V v d D s s J n F 1 b 3 Q 7 U 2 V j d G l v b j E v Q 0 N S X 0 9 V V F x 1 M D A z Z V J F R j o g Q 0 N c d T A w M j Z D T 0 5 H R V N U S U 9 O X 0 N v d W 5 0 X 0 9 V V C 9 B d X R v U m V t b 3 Z l Z E N v b H V t b n M x L n t D b 2 x 1 b W 4 y M S w y M H 0 m c X V v d D s s J n F 1 b 3 Q 7 U 2 V j d G l v b j E v Q 0 N S X 0 9 V V F x 1 M D A z Z V J F R j o g Q 0 N c d T A w M j Z D T 0 5 H R V N U S U 9 O X 0 N v d W 5 0 X 0 9 V V C 9 B d X R v U m V t b 3 Z l Z E N v b H V t b n M x L n t D b 2 x 1 b W 4 y M i w y M X 0 m c X V v d D s s J n F 1 b 3 Q 7 U 2 V j d G l v b j E v Q 0 N S X 0 9 V V F x 1 M D A z Z V J F R j o g Q 0 N c d T A w M j Z D T 0 5 H R V N U S U 9 O X 0 N v d W 5 0 X 0 9 V V C 9 B d X R v U m V t b 3 Z l Z E N v b H V t b n M x L n t D b 2 x 1 b W 4 y M y w y M n 0 m c X V v d D s s J n F 1 b 3 Q 7 U 2 V j d G l v b j E v Q 0 N S X 0 9 V V F x 1 M D A z Z V J F R j o g Q 0 N c d T A w M j Z D T 0 5 H R V N U S U 9 O X 0 N v d W 5 0 X 0 9 V V C 9 B d X R v U m V t b 3 Z l Z E N v b H V t b n M x L n t D b 2 x 1 b W 4 y N C w y M 3 0 m c X V v d D s s J n F 1 b 3 Q 7 U 2 V j d G l v b j E v Q 0 N S X 0 9 V V F x 1 M D A z Z V J F R j o g Q 0 N c d T A w M j Z D T 0 5 H R V N U S U 9 O X 0 N v d W 5 0 X 0 9 V V C 9 B d X R v U m V t b 3 Z l Z E N v b H V t b n M x L n t D b 2 x 1 b W 4 y N S w y N H 0 m c X V v d D s s J n F 1 b 3 Q 7 U 2 V j d G l v b j E v Q 0 N S X 0 9 V V F x 1 M D A z Z V J F R j o g Q 0 N c d T A w M j Z D T 0 5 H R V N U S U 9 O X 0 N v d W 5 0 X 0 9 V V C 9 B d X R v U m V t b 3 Z l Z E N v b H V t b n M x L n t D b 2 x 1 b W 4 y N i w y N X 0 m c X V v d D s s J n F 1 b 3 Q 7 U 2 V j d G l v b j E v Q 0 N S X 0 9 V V F x 1 M D A z Z V J F R j o g Q 0 N c d T A w M j Z D T 0 5 H R V N U S U 9 O X 0 N v d W 5 0 X 0 9 V V C 9 B d X R v U m V t b 3 Z l Z E N v b H V t b n M x L n t D b 2 x 1 b W 4 y N y w y N n 0 m c X V v d D s s J n F 1 b 3 Q 7 U 2 V j d G l v b j E v Q 0 N S X 0 9 V V F x 1 M D A z Z V J F R j o g Q 0 N c d T A w M j Z D T 0 5 H R V N U S U 9 O X 0 N v d W 5 0 X 0 9 V V C 9 B d X R v U m V t b 3 Z l Z E N v b H V t b n M x L n t D b 2 x 1 b W 4 y O C w y N 3 0 m c X V v d D s s J n F 1 b 3 Q 7 U 2 V j d G l v b j E v Q 0 N S X 0 9 V V F x 1 M D A z Z V J F R j o g Q 0 N c d T A w M j Z D T 0 5 H R V N U S U 9 O X 0 N v d W 5 0 X 0 9 V V C 9 B d X R v U m V t b 3 Z l Z E N v b H V t b n M x L n t D b 2 x 1 b W 4 y O S w y O H 0 m c X V v d D s s J n F 1 b 3 Q 7 U 2 V j d G l v b j E v Q 0 N S X 0 9 V V F x 1 M D A z Z V J F R j o g Q 0 N c d T A w M j Z D T 0 5 H R V N U S U 9 O X 0 N v d W 5 0 X 0 9 V V C 9 B d X R v U m V t b 3 Z l Z E N v b H V t b n M x L n t D b 2 x 1 b W 4 z M C w y O X 0 m c X V v d D s s J n F 1 b 3 Q 7 U 2 V j d G l v b j E v Q 0 N S X 0 9 V V F x 1 M D A z Z V J F R j o g Q 0 N c d T A w M j Z D T 0 5 H R V N U S U 9 O X 0 N v d W 5 0 X 0 9 V V C 9 B d X R v U m V t b 3 Z l Z E N v b H V t b n M x L n t D b 2 x 1 b W 4 z M S w z M H 0 m c X V v d D s s J n F 1 b 3 Q 7 U 2 V j d G l v b j E v Q 0 N S X 0 9 V V F x 1 M D A z Z V J F R j o g Q 0 N c d T A w M j Z D T 0 5 H R V N U S U 9 O X 0 N v d W 5 0 X 0 9 V V C 9 B d X R v U m V t b 3 Z l Z E N v b H V t b n M x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J f T 1 V U J T N F U k V G J T N B J T I w Q 0 M l M j Z D T 0 5 H R V N U S U 9 O X 0 N v d W 5 0 X 0 9 V V C 9 S Z W 1 v d m V k J T I w Q 2 9 s d W 1 u c y U y M C h S Z W 1 v d m V k J T I w Q 0 9 O R y U y M G N v b H V t b n M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S X 0 9 V V C U z R V J F R i U z Q S U y M E N D J T I 2 Q 0 9 O R 0 V T V E l P T l 9 D b 3 V u d F 9 P V V Q v Q W R k Z W Q l M j B D d X N 0 b 2 0 l M j A o b X R u X 2 x h Z 1 9 D Q 1 J f b 3 V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L 0 F k Z G V k J T I w Q 3 V z d G 9 t J T I w K G F p c n R l b F 9 s Y W d f Q 0 N S X 2 9 1 d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J f T 1 V U J T N F U k V G J T N B J T I w Q 0 M l M j Z D T 0 5 H R V N U S U 9 O X 0 N v d W 5 0 X 0 9 V V C 9 B Z G R l Z C U y M E N 1 c 3 R v b S U y M C h t d G 5 f Y W J q X 0 N D U l 9 v d X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S X 0 9 V V C U z R V J F R i U z Q S U y M E N D J T I 2 Q 0 9 O R 0 V T V E l P T l 9 D b 3 V u d F 9 P V V Q v Q W R k Z W Q l M j B D d X N 0 b 2 0 l M j A o Y W l y d G V s X 2 F i a l 9 D Q 1 J f b 3 V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L 0 F k Z G V k J T I w Q 3 V z d G 9 t J T I w K D l t X 2 x h Z 1 9 D Q 1 J f b 3 V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L 0 F k Z G V k J T I w Q 3 V z d G 9 t J T I w K G 1 0 b l 9 h c 2 F i Y V 9 D Q 1 J f b 3 V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L 0 F k Z G V k J T I w Q 3 V z d G 9 t J T I w K G F p c n R l b F 9 h c 2 F i Y V 9 D Q 1 J f b 3 V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L 1 J l b W 9 2 Z W Q l M j B P d G h l c i U y M E N v b H V t b n M l M j A o S 2 V l c C U y M G 9 u b H k l M j B m a W 5 h b C U y M H J l c 3 V s d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J f T 1 V U J T N F U k V G J T N B J T I w Q 0 M l M j Z D T 0 5 H R V N U S U 9 O X 0 N v d W 5 0 X 0 9 V V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P V V Q l M 0 V S R U Y l M 0 E l M j B D Q y U y N k N P T k d F U 1 R J T 0 5 f Q 2 9 1 b n R f T 1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S X 0 9 V V C U z R V J F R i U z Q S U y M E N D J T I 2 Q 0 9 O R 0 V T V E l P T l 9 D b 3 V u d F 9 P V V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P V V Q l M 0 V S R U Y l M 0 E l M j B D Q y U y N k N P T k d F U 1 R J T 0 5 f Q 2 9 1 b n R f T 1 V U P C 9 J d G V t U G F 0 a D 4 8 L 0 l 0 Z W 1 M b 2 N h d G l v b j 4 8 U 3 R h Y m x l R W 5 0 c m l l c z 4 8 R W 5 0 c n k g V H l w Z T 0 i U X V l c n l H c m 9 1 c E l E I i B W Y W x 1 Z T 0 i c 2 U 2 O W J h M T d h L W U 4 Y W E t N D A y N C 0 5 N T M y L T c 3 M D g y N D J m N T d k Y i I g L z 4 8 R W 5 0 c n k g V H l w Z T 0 i R m l s b F R h c m d l d C I g V m F s d W U 9 I n N D T 0 5 H R V N U S U 9 O X 0 9 V V F 9 S R U Z f X 0 N D X 0 N P T k d F U 1 R J T 0 5 f Q 2 9 1 b n R f T 1 V U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M W E z N D U 3 O G E t Y m V l Z S 0 0 M W Y w L W F j Y j Y t N j E 3 O W Y y N T E 2 M j M 2 I i A v P j x F b n R y e S B U e X B l P S J G a W x s T G F z d F V w Z G F 0 Z W Q i I F Z h b H V l P S J k M j A y M y 0 w M i 0 w N l Q w O D o x O D o 0 M y 4 y N D Y 5 M z I 3 W i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O R 0 V T V E l P T l 9 P V V R c d T A w M 2 V S R U Y 6 I E N D X H U w M D I 2 Q 0 9 O R 0 V T V E l P T l 9 D b 3 V u d F 9 P V V Q v Q X V 0 b 1 J l b W 9 2 Z W R D b 2 x 1 b W 5 z M S 5 7 Q 2 9 s d W 1 u M S w w f S Z x d W 9 0 O y w m c X V v d D t T Z W N 0 a W 9 u M S 9 D T 0 5 H R V N U S U 9 O X 0 9 V V F x 1 M D A z Z V J F R j o g Q 0 N c d T A w M j Z D T 0 5 H R V N U S U 9 O X 0 N v d W 5 0 X 0 9 V V C 9 B d X R v U m V t b 3 Z l Z E N v b H V t b n M x L n t D b 2 x 1 b W 4 y L D F 9 J n F 1 b 3 Q 7 L C Z x d W 9 0 O 1 N l Y 3 R p b 2 4 x L 0 N P T k d F U 1 R J T 0 5 f T 1 V U X H U w M D N l U k V G O i B D Q 1 x 1 M D A y N k N P T k d F U 1 R J T 0 5 f Q 2 9 1 b n R f T 1 V U L 0 F 1 d G 9 S Z W 1 v d m V k Q 2 9 s d W 1 u c z E u e 0 N v b H V t b j M s M n 0 m c X V v d D s s J n F 1 b 3 Q 7 U 2 V j d G l v b j E v Q 0 9 O R 0 V T V E l P T l 9 P V V R c d T A w M 2 V S R U Y 6 I E N D X H U w M D I 2 Q 0 9 O R 0 V T V E l P T l 9 D b 3 V u d F 9 P V V Q v Q X V 0 b 1 J l b W 9 2 Z W R D b 2 x 1 b W 5 z M S 5 7 Q 2 9 s d W 1 u N C w z f S Z x d W 9 0 O y w m c X V v d D t T Z W N 0 a W 9 u M S 9 D T 0 5 H R V N U S U 9 O X 0 9 V V F x 1 M D A z Z V J F R j o g Q 0 N c d T A w M j Z D T 0 5 H R V N U S U 9 O X 0 N v d W 5 0 X 0 9 V V C 9 B d X R v U m V t b 3 Z l Z E N v b H V t b n M x L n t D b 2 x 1 b W 4 1 L D R 9 J n F 1 b 3 Q 7 L C Z x d W 9 0 O 1 N l Y 3 R p b 2 4 x L 0 N P T k d F U 1 R J T 0 5 f T 1 V U X H U w M D N l U k V G O i B D Q 1 x 1 M D A y N k N P T k d F U 1 R J T 0 5 f Q 2 9 1 b n R f T 1 V U L 0 F 1 d G 9 S Z W 1 v d m V k Q 2 9 s d W 1 u c z E u e 0 N v b H V t b j Y s N X 0 m c X V v d D s s J n F 1 b 3 Q 7 U 2 V j d G l v b j E v Q 0 9 O R 0 V T V E l P T l 9 P V V R c d T A w M 2 V S R U Y 6 I E N D X H U w M D I 2 Q 0 9 O R 0 V T V E l P T l 9 D b 3 V u d F 9 P V V Q v Q X V 0 b 1 J l b W 9 2 Z W R D b 2 x 1 b W 5 z M S 5 7 Q 2 9 s d W 1 u N y w 2 f S Z x d W 9 0 O y w m c X V v d D t T Z W N 0 a W 9 u M S 9 D T 0 5 H R V N U S U 9 O X 0 9 V V F x 1 M D A z Z V J F R j o g Q 0 N c d T A w M j Z D T 0 5 H R V N U S U 9 O X 0 N v d W 5 0 X 0 9 V V C 9 B d X R v U m V t b 3 Z l Z E N v b H V t b n M x L n t D b 2 x 1 b W 4 4 L D d 9 J n F 1 b 3 Q 7 L C Z x d W 9 0 O 1 N l Y 3 R p b 2 4 x L 0 N P T k d F U 1 R J T 0 5 f T 1 V U X H U w M D N l U k V G O i B D Q 1 x 1 M D A y N k N P T k d F U 1 R J T 0 5 f Q 2 9 1 b n R f T 1 V U L 0 F 1 d G 9 S Z W 1 v d m V k Q 2 9 s d W 1 u c z E u e 0 N v b H V t b j k s O H 0 m c X V v d D s s J n F 1 b 3 Q 7 U 2 V j d G l v b j E v Q 0 9 O R 0 V T V E l P T l 9 P V V R c d T A w M 2 V S R U Y 6 I E N D X H U w M D I 2 Q 0 9 O R 0 V T V E l P T l 9 D b 3 V u d F 9 P V V Q v Q X V 0 b 1 J l b W 9 2 Z W R D b 2 x 1 b W 5 z M S 5 7 Q 2 9 s d W 1 u M T A s O X 0 m c X V v d D s s J n F 1 b 3 Q 7 U 2 V j d G l v b j E v Q 0 9 O R 0 V T V E l P T l 9 P V V R c d T A w M 2 V S R U Y 6 I E N D X H U w M D I 2 Q 0 9 O R 0 V T V E l P T l 9 D b 3 V u d F 9 P V V Q v Q X V 0 b 1 J l b W 9 2 Z W R D b 2 x 1 b W 5 z M S 5 7 Q 2 9 s d W 1 u M T E s M T B 9 J n F 1 b 3 Q 7 L C Z x d W 9 0 O 1 N l Y 3 R p b 2 4 x L 0 N P T k d F U 1 R J T 0 5 f T 1 V U X H U w M D N l U k V G O i B D Q 1 x 1 M D A y N k N P T k d F U 1 R J T 0 5 f Q 2 9 1 b n R f T 1 V U L 0 F 1 d G 9 S Z W 1 v d m V k Q 2 9 s d W 1 u c z E u e 0 N v b H V t b j E y L D E x f S Z x d W 9 0 O y w m c X V v d D t T Z W N 0 a W 9 u M S 9 D T 0 5 H R V N U S U 9 O X 0 9 V V F x 1 M D A z Z V J F R j o g Q 0 N c d T A w M j Z D T 0 5 H R V N U S U 9 O X 0 N v d W 5 0 X 0 9 V V C 9 B d X R v U m V t b 3 Z l Z E N v b H V t b n M x L n t D b 2 x 1 b W 4 x M y w x M n 0 m c X V v d D s s J n F 1 b 3 Q 7 U 2 V j d G l v b j E v Q 0 9 O R 0 V T V E l P T l 9 P V V R c d T A w M 2 V S R U Y 6 I E N D X H U w M D I 2 Q 0 9 O R 0 V T V E l P T l 9 D b 3 V u d F 9 P V V Q v Q X V 0 b 1 J l b W 9 2 Z W R D b 2 x 1 b W 5 z M S 5 7 Q 2 9 s d W 1 u M T Q s M T N 9 J n F 1 b 3 Q 7 L C Z x d W 9 0 O 1 N l Y 3 R p b 2 4 x L 0 N P T k d F U 1 R J T 0 5 f T 1 V U X H U w M D N l U k V G O i B D Q 1 x 1 M D A y N k N P T k d F U 1 R J T 0 5 f Q 2 9 1 b n R f T 1 V U L 0 F 1 d G 9 S Z W 1 v d m V k Q 2 9 s d W 1 u c z E u e 0 N v b H V t b j E 1 L D E 0 f S Z x d W 9 0 O y w m c X V v d D t T Z W N 0 a W 9 u M S 9 D T 0 5 H R V N U S U 9 O X 0 9 V V F x 1 M D A z Z V J F R j o g Q 0 N c d T A w M j Z D T 0 5 H R V N U S U 9 O X 0 N v d W 5 0 X 0 9 V V C 9 B d X R v U m V t b 3 Z l Z E N v b H V t b n M x L n t D b 2 x 1 b W 4 x N i w x N X 0 m c X V v d D s s J n F 1 b 3 Q 7 U 2 V j d G l v b j E v Q 0 9 O R 0 V T V E l P T l 9 P V V R c d T A w M 2 V S R U Y 6 I E N D X H U w M D I 2 Q 0 9 O R 0 V T V E l P T l 9 D b 3 V u d F 9 P V V Q v Q X V 0 b 1 J l b W 9 2 Z W R D b 2 x 1 b W 5 z M S 5 7 Q 2 9 s d W 1 u M T c s M T Z 9 J n F 1 b 3 Q 7 L C Z x d W 9 0 O 1 N l Y 3 R p b 2 4 x L 0 N P T k d F U 1 R J T 0 5 f T 1 V U X H U w M D N l U k V G O i B D Q 1 x 1 M D A y N k N P T k d F U 1 R J T 0 5 f Q 2 9 1 b n R f T 1 V U L 0 F 1 d G 9 S Z W 1 v d m V k Q 2 9 s d W 1 u c z E u e 0 N v b H V t b j E 4 L D E 3 f S Z x d W 9 0 O y w m c X V v d D t T Z W N 0 a W 9 u M S 9 D T 0 5 H R V N U S U 9 O X 0 9 V V F x 1 M D A z Z V J F R j o g Q 0 N c d T A w M j Z D T 0 5 H R V N U S U 9 O X 0 N v d W 5 0 X 0 9 V V C 9 B d X R v U m V t b 3 Z l Z E N v b H V t b n M x L n t D b 2 x 1 b W 4 x O S w x O H 0 m c X V v d D s s J n F 1 b 3 Q 7 U 2 V j d G l v b j E v Q 0 9 O R 0 V T V E l P T l 9 P V V R c d T A w M 2 V S R U Y 6 I E N D X H U w M D I 2 Q 0 9 O R 0 V T V E l P T l 9 D b 3 V u d F 9 P V V Q v Q X V 0 b 1 J l b W 9 2 Z W R D b 2 x 1 b W 5 z M S 5 7 Q 2 9 s d W 1 u M j A s M T l 9 J n F 1 b 3 Q 7 L C Z x d W 9 0 O 1 N l Y 3 R p b 2 4 x L 0 N P T k d F U 1 R J T 0 5 f T 1 V U X H U w M D N l U k V G O i B D Q 1 x 1 M D A y N k N P T k d F U 1 R J T 0 5 f Q 2 9 1 b n R f T 1 V U L 0 F 1 d G 9 S Z W 1 v d m V k Q 2 9 s d W 1 u c z E u e 0 N v b H V t b j I x L D I w f S Z x d W 9 0 O y w m c X V v d D t T Z W N 0 a W 9 u M S 9 D T 0 5 H R V N U S U 9 O X 0 9 V V F x 1 M D A z Z V J F R j o g Q 0 N c d T A w M j Z D T 0 5 H R V N U S U 9 O X 0 N v d W 5 0 X 0 9 V V C 9 B d X R v U m V t b 3 Z l Z E N v b H V t b n M x L n t D b 2 x 1 b W 4 y M i w y M X 0 m c X V v d D s s J n F 1 b 3 Q 7 U 2 V j d G l v b j E v Q 0 9 O R 0 V T V E l P T l 9 P V V R c d T A w M 2 V S R U Y 6 I E N D X H U w M D I 2 Q 0 9 O R 0 V T V E l P T l 9 D b 3 V u d F 9 P V V Q v Q X V 0 b 1 J l b W 9 2 Z W R D b 2 x 1 b W 5 z M S 5 7 Q 2 9 s d W 1 u M j M s M j J 9 J n F 1 b 3 Q 7 L C Z x d W 9 0 O 1 N l Y 3 R p b 2 4 x L 0 N P T k d F U 1 R J T 0 5 f T 1 V U X H U w M D N l U k V G O i B D Q 1 x 1 M D A y N k N P T k d F U 1 R J T 0 5 f Q 2 9 1 b n R f T 1 V U L 0 F 1 d G 9 S Z W 1 v d m V k Q 2 9 s d W 1 u c z E u e 0 N v b H V t b j I 0 L D I z f S Z x d W 9 0 O y w m c X V v d D t T Z W N 0 a W 9 u M S 9 D T 0 5 H R V N U S U 9 O X 0 9 V V F x 1 M D A z Z V J F R j o g Q 0 N c d T A w M j Z D T 0 5 H R V N U S U 9 O X 0 N v d W 5 0 X 0 9 V V C 9 B d X R v U m V t b 3 Z l Z E N v b H V t b n M x L n t D b 2 x 1 b W 4 y N S w y N H 0 m c X V v d D s s J n F 1 b 3 Q 7 U 2 V j d G l v b j E v Q 0 9 O R 0 V T V E l P T l 9 P V V R c d T A w M 2 V S R U Y 6 I E N D X H U w M D I 2 Q 0 9 O R 0 V T V E l P T l 9 D b 3 V u d F 9 P V V Q v Q X V 0 b 1 J l b W 9 2 Z W R D b 2 x 1 b W 5 z M S 5 7 Q 2 9 s d W 1 u M j Y s M j V 9 J n F 1 b 3 Q 7 L C Z x d W 9 0 O 1 N l Y 3 R p b 2 4 x L 0 N P T k d F U 1 R J T 0 5 f T 1 V U X H U w M D N l U k V G O i B D Q 1 x 1 M D A y N k N P T k d F U 1 R J T 0 5 f Q 2 9 1 b n R f T 1 V U L 0 F 1 d G 9 S Z W 1 v d m V k Q 2 9 s d W 1 u c z E u e 0 N v b H V t b j I 3 L D I 2 f S Z x d W 9 0 O y w m c X V v d D t T Z W N 0 a W 9 u M S 9 D T 0 5 H R V N U S U 9 O X 0 9 V V F x 1 M D A z Z V J F R j o g Q 0 N c d T A w M j Z D T 0 5 H R V N U S U 9 O X 0 N v d W 5 0 X 0 9 V V C 9 B d X R v U m V t b 3 Z l Z E N v b H V t b n M x L n t D b 2 x 1 b W 4 y O C w y N 3 0 m c X V v d D s s J n F 1 b 3 Q 7 U 2 V j d G l v b j E v Q 0 9 O R 0 V T V E l P T l 9 P V V R c d T A w M 2 V S R U Y 6 I E N D X H U w M D I 2 Q 0 9 O R 0 V T V E l P T l 9 D b 3 V u d F 9 P V V Q v Q X V 0 b 1 J l b W 9 2 Z W R D b 2 x 1 b W 5 z M S 5 7 Q 2 9 s d W 1 u M j k s M j h 9 J n F 1 b 3 Q 7 L C Z x d W 9 0 O 1 N l Y 3 R p b 2 4 x L 0 N P T k d F U 1 R J T 0 5 f T 1 V U X H U w M D N l U k V G O i B D Q 1 x 1 M D A y N k N P T k d F U 1 R J T 0 5 f Q 2 9 1 b n R f T 1 V U L 0 F 1 d G 9 S Z W 1 v d m V k Q 2 9 s d W 1 u c z E u e 0 N v b H V t b j M w L D I 5 f S Z x d W 9 0 O y w m c X V v d D t T Z W N 0 a W 9 u M S 9 D T 0 5 H R V N U S U 9 O X 0 9 V V F x 1 M D A z Z V J F R j o g Q 0 N c d T A w M j Z D T 0 5 H R V N U S U 9 O X 0 N v d W 5 0 X 0 9 V V C 9 B d X R v U m V t b 3 Z l Z E N v b H V t b n M x L n t D b 2 x 1 b W 4 z M S w z M H 0 m c X V v d D s s J n F 1 b 3 Q 7 U 2 V j d G l v b j E v Q 0 9 O R 0 V T V E l P T l 9 P V V R c d T A w M 2 V S R U Y 6 I E N D X H U w M D I 2 Q 0 9 O R 0 V T V E l P T l 9 D b 3 V u d F 9 P V V Q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D T 0 5 H R V N U S U 9 O X 0 9 V V F x 1 M D A z Z V J F R j o g Q 0 N c d T A w M j Z D T 0 5 H R V N U S U 9 O X 0 N v d W 5 0 X 0 9 V V C 9 B d X R v U m V t b 3 Z l Z E N v b H V t b n M x L n t D b 2 x 1 b W 4 x L D B 9 J n F 1 b 3 Q 7 L C Z x d W 9 0 O 1 N l Y 3 R p b 2 4 x L 0 N P T k d F U 1 R J T 0 5 f T 1 V U X H U w M D N l U k V G O i B D Q 1 x 1 M D A y N k N P T k d F U 1 R J T 0 5 f Q 2 9 1 b n R f T 1 V U L 0 F 1 d G 9 S Z W 1 v d m V k Q 2 9 s d W 1 u c z E u e 0 N v b H V t b j I s M X 0 m c X V v d D s s J n F 1 b 3 Q 7 U 2 V j d G l v b j E v Q 0 9 O R 0 V T V E l P T l 9 P V V R c d T A w M 2 V S R U Y 6 I E N D X H U w M D I 2 Q 0 9 O R 0 V T V E l P T l 9 D b 3 V u d F 9 P V V Q v Q X V 0 b 1 J l b W 9 2 Z W R D b 2 x 1 b W 5 z M S 5 7 Q 2 9 s d W 1 u M y w y f S Z x d W 9 0 O y w m c X V v d D t T Z W N 0 a W 9 u M S 9 D T 0 5 H R V N U S U 9 O X 0 9 V V F x 1 M D A z Z V J F R j o g Q 0 N c d T A w M j Z D T 0 5 H R V N U S U 9 O X 0 N v d W 5 0 X 0 9 V V C 9 B d X R v U m V t b 3 Z l Z E N v b H V t b n M x L n t D b 2 x 1 b W 4 0 L D N 9 J n F 1 b 3 Q 7 L C Z x d W 9 0 O 1 N l Y 3 R p b 2 4 x L 0 N P T k d F U 1 R J T 0 5 f T 1 V U X H U w M D N l U k V G O i B D Q 1 x 1 M D A y N k N P T k d F U 1 R J T 0 5 f Q 2 9 1 b n R f T 1 V U L 0 F 1 d G 9 S Z W 1 v d m V k Q 2 9 s d W 1 u c z E u e 0 N v b H V t b j U s N H 0 m c X V v d D s s J n F 1 b 3 Q 7 U 2 V j d G l v b j E v Q 0 9 O R 0 V T V E l P T l 9 P V V R c d T A w M 2 V S R U Y 6 I E N D X H U w M D I 2 Q 0 9 O R 0 V T V E l P T l 9 D b 3 V u d F 9 P V V Q v Q X V 0 b 1 J l b W 9 2 Z W R D b 2 x 1 b W 5 z M S 5 7 Q 2 9 s d W 1 u N i w 1 f S Z x d W 9 0 O y w m c X V v d D t T Z W N 0 a W 9 u M S 9 D T 0 5 H R V N U S U 9 O X 0 9 V V F x 1 M D A z Z V J F R j o g Q 0 N c d T A w M j Z D T 0 5 H R V N U S U 9 O X 0 N v d W 5 0 X 0 9 V V C 9 B d X R v U m V t b 3 Z l Z E N v b H V t b n M x L n t D b 2 x 1 b W 4 3 L D Z 9 J n F 1 b 3 Q 7 L C Z x d W 9 0 O 1 N l Y 3 R p b 2 4 x L 0 N P T k d F U 1 R J T 0 5 f T 1 V U X H U w M D N l U k V G O i B D Q 1 x 1 M D A y N k N P T k d F U 1 R J T 0 5 f Q 2 9 1 b n R f T 1 V U L 0 F 1 d G 9 S Z W 1 v d m V k Q 2 9 s d W 1 u c z E u e 0 N v b H V t b j g s N 3 0 m c X V v d D s s J n F 1 b 3 Q 7 U 2 V j d G l v b j E v Q 0 9 O R 0 V T V E l P T l 9 P V V R c d T A w M 2 V S R U Y 6 I E N D X H U w M D I 2 Q 0 9 O R 0 V T V E l P T l 9 D b 3 V u d F 9 P V V Q v Q X V 0 b 1 J l b W 9 2 Z W R D b 2 x 1 b W 5 z M S 5 7 Q 2 9 s d W 1 u O S w 4 f S Z x d W 9 0 O y w m c X V v d D t T Z W N 0 a W 9 u M S 9 D T 0 5 H R V N U S U 9 O X 0 9 V V F x 1 M D A z Z V J F R j o g Q 0 N c d T A w M j Z D T 0 5 H R V N U S U 9 O X 0 N v d W 5 0 X 0 9 V V C 9 B d X R v U m V t b 3 Z l Z E N v b H V t b n M x L n t D b 2 x 1 b W 4 x M C w 5 f S Z x d W 9 0 O y w m c X V v d D t T Z W N 0 a W 9 u M S 9 D T 0 5 H R V N U S U 9 O X 0 9 V V F x 1 M D A z Z V J F R j o g Q 0 N c d T A w M j Z D T 0 5 H R V N U S U 9 O X 0 N v d W 5 0 X 0 9 V V C 9 B d X R v U m V t b 3 Z l Z E N v b H V t b n M x L n t D b 2 x 1 b W 4 x M S w x M H 0 m c X V v d D s s J n F 1 b 3 Q 7 U 2 V j d G l v b j E v Q 0 9 O R 0 V T V E l P T l 9 P V V R c d T A w M 2 V S R U Y 6 I E N D X H U w M D I 2 Q 0 9 O R 0 V T V E l P T l 9 D b 3 V u d F 9 P V V Q v Q X V 0 b 1 J l b W 9 2 Z W R D b 2 x 1 b W 5 z M S 5 7 Q 2 9 s d W 1 u M T I s M T F 9 J n F 1 b 3 Q 7 L C Z x d W 9 0 O 1 N l Y 3 R p b 2 4 x L 0 N P T k d F U 1 R J T 0 5 f T 1 V U X H U w M D N l U k V G O i B D Q 1 x 1 M D A y N k N P T k d F U 1 R J T 0 5 f Q 2 9 1 b n R f T 1 V U L 0 F 1 d G 9 S Z W 1 v d m V k Q 2 9 s d W 1 u c z E u e 0 N v b H V t b j E z L D E y f S Z x d W 9 0 O y w m c X V v d D t T Z W N 0 a W 9 u M S 9 D T 0 5 H R V N U S U 9 O X 0 9 V V F x 1 M D A z Z V J F R j o g Q 0 N c d T A w M j Z D T 0 5 H R V N U S U 9 O X 0 N v d W 5 0 X 0 9 V V C 9 B d X R v U m V t b 3 Z l Z E N v b H V t b n M x L n t D b 2 x 1 b W 4 x N C w x M 3 0 m c X V v d D s s J n F 1 b 3 Q 7 U 2 V j d G l v b j E v Q 0 9 O R 0 V T V E l P T l 9 P V V R c d T A w M 2 V S R U Y 6 I E N D X H U w M D I 2 Q 0 9 O R 0 V T V E l P T l 9 D b 3 V u d F 9 P V V Q v Q X V 0 b 1 J l b W 9 2 Z W R D b 2 x 1 b W 5 z M S 5 7 Q 2 9 s d W 1 u M T U s M T R 9 J n F 1 b 3 Q 7 L C Z x d W 9 0 O 1 N l Y 3 R p b 2 4 x L 0 N P T k d F U 1 R J T 0 5 f T 1 V U X H U w M D N l U k V G O i B D Q 1 x 1 M D A y N k N P T k d F U 1 R J T 0 5 f Q 2 9 1 b n R f T 1 V U L 0 F 1 d G 9 S Z W 1 v d m V k Q 2 9 s d W 1 u c z E u e 0 N v b H V t b j E 2 L D E 1 f S Z x d W 9 0 O y w m c X V v d D t T Z W N 0 a W 9 u M S 9 D T 0 5 H R V N U S U 9 O X 0 9 V V F x 1 M D A z Z V J F R j o g Q 0 N c d T A w M j Z D T 0 5 H R V N U S U 9 O X 0 N v d W 5 0 X 0 9 V V C 9 B d X R v U m V t b 3 Z l Z E N v b H V t b n M x L n t D b 2 x 1 b W 4 x N y w x N n 0 m c X V v d D s s J n F 1 b 3 Q 7 U 2 V j d G l v b j E v Q 0 9 O R 0 V T V E l P T l 9 P V V R c d T A w M 2 V S R U Y 6 I E N D X H U w M D I 2 Q 0 9 O R 0 V T V E l P T l 9 D b 3 V u d F 9 P V V Q v Q X V 0 b 1 J l b W 9 2 Z W R D b 2 x 1 b W 5 z M S 5 7 Q 2 9 s d W 1 u M T g s M T d 9 J n F 1 b 3 Q 7 L C Z x d W 9 0 O 1 N l Y 3 R p b 2 4 x L 0 N P T k d F U 1 R J T 0 5 f T 1 V U X H U w M D N l U k V G O i B D Q 1 x 1 M D A y N k N P T k d F U 1 R J T 0 5 f Q 2 9 1 b n R f T 1 V U L 0 F 1 d G 9 S Z W 1 v d m V k Q 2 9 s d W 1 u c z E u e 0 N v b H V t b j E 5 L D E 4 f S Z x d W 9 0 O y w m c X V v d D t T Z W N 0 a W 9 u M S 9 D T 0 5 H R V N U S U 9 O X 0 9 V V F x 1 M D A z Z V J F R j o g Q 0 N c d T A w M j Z D T 0 5 H R V N U S U 9 O X 0 N v d W 5 0 X 0 9 V V C 9 B d X R v U m V t b 3 Z l Z E N v b H V t b n M x L n t D b 2 x 1 b W 4 y M C w x O X 0 m c X V v d D s s J n F 1 b 3 Q 7 U 2 V j d G l v b j E v Q 0 9 O R 0 V T V E l P T l 9 P V V R c d T A w M 2 V S R U Y 6 I E N D X H U w M D I 2 Q 0 9 O R 0 V T V E l P T l 9 D b 3 V u d F 9 P V V Q v Q X V 0 b 1 J l b W 9 2 Z W R D b 2 x 1 b W 5 z M S 5 7 Q 2 9 s d W 1 u M j E s M j B 9 J n F 1 b 3 Q 7 L C Z x d W 9 0 O 1 N l Y 3 R p b 2 4 x L 0 N P T k d F U 1 R J T 0 5 f T 1 V U X H U w M D N l U k V G O i B D Q 1 x 1 M D A y N k N P T k d F U 1 R J T 0 5 f Q 2 9 1 b n R f T 1 V U L 0 F 1 d G 9 S Z W 1 v d m V k Q 2 9 s d W 1 u c z E u e 0 N v b H V t b j I y L D I x f S Z x d W 9 0 O y w m c X V v d D t T Z W N 0 a W 9 u M S 9 D T 0 5 H R V N U S U 9 O X 0 9 V V F x 1 M D A z Z V J F R j o g Q 0 N c d T A w M j Z D T 0 5 H R V N U S U 9 O X 0 N v d W 5 0 X 0 9 V V C 9 B d X R v U m V t b 3 Z l Z E N v b H V t b n M x L n t D b 2 x 1 b W 4 y M y w y M n 0 m c X V v d D s s J n F 1 b 3 Q 7 U 2 V j d G l v b j E v Q 0 9 O R 0 V T V E l P T l 9 P V V R c d T A w M 2 V S R U Y 6 I E N D X H U w M D I 2 Q 0 9 O R 0 V T V E l P T l 9 D b 3 V u d F 9 P V V Q v Q X V 0 b 1 J l b W 9 2 Z W R D b 2 x 1 b W 5 z M S 5 7 Q 2 9 s d W 1 u M j Q s M j N 9 J n F 1 b 3 Q 7 L C Z x d W 9 0 O 1 N l Y 3 R p b 2 4 x L 0 N P T k d F U 1 R J T 0 5 f T 1 V U X H U w M D N l U k V G O i B D Q 1 x 1 M D A y N k N P T k d F U 1 R J T 0 5 f Q 2 9 1 b n R f T 1 V U L 0 F 1 d G 9 S Z W 1 v d m V k Q 2 9 s d W 1 u c z E u e 0 N v b H V t b j I 1 L D I 0 f S Z x d W 9 0 O y w m c X V v d D t T Z W N 0 a W 9 u M S 9 D T 0 5 H R V N U S U 9 O X 0 9 V V F x 1 M D A z Z V J F R j o g Q 0 N c d T A w M j Z D T 0 5 H R V N U S U 9 O X 0 N v d W 5 0 X 0 9 V V C 9 B d X R v U m V t b 3 Z l Z E N v b H V t b n M x L n t D b 2 x 1 b W 4 y N i w y N X 0 m c X V v d D s s J n F 1 b 3 Q 7 U 2 V j d G l v b j E v Q 0 9 O R 0 V T V E l P T l 9 P V V R c d T A w M 2 V S R U Y 6 I E N D X H U w M D I 2 Q 0 9 O R 0 V T V E l P T l 9 D b 3 V u d F 9 P V V Q v Q X V 0 b 1 J l b W 9 2 Z W R D b 2 x 1 b W 5 z M S 5 7 Q 2 9 s d W 1 u M j c s M j Z 9 J n F 1 b 3 Q 7 L C Z x d W 9 0 O 1 N l Y 3 R p b 2 4 x L 0 N P T k d F U 1 R J T 0 5 f T 1 V U X H U w M D N l U k V G O i B D Q 1 x 1 M D A y N k N P T k d F U 1 R J T 0 5 f Q 2 9 1 b n R f T 1 V U L 0 F 1 d G 9 S Z W 1 v d m V k Q 2 9 s d W 1 u c z E u e 0 N v b H V t b j I 4 L D I 3 f S Z x d W 9 0 O y w m c X V v d D t T Z W N 0 a W 9 u M S 9 D T 0 5 H R V N U S U 9 O X 0 9 V V F x 1 M D A z Z V J F R j o g Q 0 N c d T A w M j Z D T 0 5 H R V N U S U 9 O X 0 N v d W 5 0 X 0 9 V V C 9 B d X R v U m V t b 3 Z l Z E N v b H V t b n M x L n t D b 2 x 1 b W 4 y O S w y O H 0 m c X V v d D s s J n F 1 b 3 Q 7 U 2 V j d G l v b j E v Q 0 9 O R 0 V T V E l P T l 9 P V V R c d T A w M 2 V S R U Y 6 I E N D X H U w M D I 2 Q 0 9 O R 0 V T V E l P T l 9 D b 3 V u d F 9 P V V Q v Q X V 0 b 1 J l b W 9 2 Z W R D b 2 x 1 b W 5 z M S 5 7 Q 2 9 s d W 1 u M z A s M j l 9 J n F 1 b 3 Q 7 L C Z x d W 9 0 O 1 N l Y 3 R p b 2 4 x L 0 N P T k d F U 1 R J T 0 5 f T 1 V U X H U w M D N l U k V G O i B D Q 1 x 1 M D A y N k N P T k d F U 1 R J T 0 5 f Q 2 9 1 b n R f T 1 V U L 0 F 1 d G 9 S Z W 1 v d m V k Q 2 9 s d W 1 u c z E u e 0 N v b H V t b j M x L D M w f S Z x d W 9 0 O y w m c X V v d D t T Z W N 0 a W 9 u M S 9 D T 0 5 H R V N U S U 9 O X 0 9 V V F x 1 M D A z Z V J F R j o g Q 0 N c d T A w M j Z D T 0 5 H R V N U S U 9 O X 0 N v d W 5 0 X 0 9 V V C 9 B d X R v U m V t b 3 Z l Z E N v b H V t b n M x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T k d F U 1 R J T 0 5 f T 1 V U J T N F U k V G J T N B J T I w Q 0 M l M j Z D T 0 5 H R V N U S U 9 O X 0 N v d W 5 0 X 0 9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H R V N U S U 9 O X 0 9 V V C U z R V J F R i U z Q S U y M E N D J T I 2 Q 0 9 O R 0 V T V E l P T l 9 D b 3 V u d F 9 P V V Q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T 1 V U J T N F U k V G J T N B J T I w Q 0 M l M j Z D T 0 5 H R V N U S U 9 O X 0 N v d W 5 0 X 0 9 V V C 9 S Z W 1 v d m V k J T I w T 3 R o Z X I l M j B D b 2 x 1 b W 5 z J T I w K E t l Z X A l M j B v b m x 5 J T I w Z m l u Y W w l M j B y Z X N 1 b H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P V V Q l M 0 V S R U Y l M 0 E l M j B D Q y U y N k N P T k d F U 1 R J T 0 5 f Q 2 9 1 b n R f T 1 V U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P V V Q l M 0 V S R U Y l M 0 E l M j B D Q y U y N k N P T k d F U 1 R J T 0 5 f Q 2 9 1 b n R f T 1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P V V Q l M 0 V S R U Y l M 0 E l M j B D Q y U y N k N P T k d F U 1 R J T 0 5 f Q 2 9 1 b n R f T 1 V U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T 1 V U J T N F U k V G J T N B J T I w Q 0 M l M j Z D T 0 5 H R V N U S U 9 O X 0 N v d W 5 0 X 0 9 V V C 9 S Z W 1 v d m V k J T I w Q 2 9 s d W 1 u c y U y M C U y M C h S Z W 1 v d m V k J T I w Q 0 M l M j B j b 2 x 1 b W 5 z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T 1 V U J T N F U k V G J T N B J T I w Q 0 M l M j Z D T 0 5 H R V N U S U 9 O X 0 N v d W 5 0 X 0 9 V V C 9 B Z G R l Z C U y M E N 1 c 3 R v b S U y M C h t d G 5 f b G F n X 0 N P T k d F U 1 R J T 0 5 f b 3 V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T 1 V U J T N F U k V G J T N B J T I w Q 0 M l M j Z D T 0 5 H R V N U S U 9 O X 0 N v d W 5 0 X 0 9 V V C 9 B Z G R l Z C U y M E N 1 c 3 R v b S U y M C h h a X J 0 Z W x f b G F n X 0 N P T k d F U 1 R J T 0 5 f b 3 V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T 1 V U J T N F U k V G J T N B J T I w Q 0 M l M j Z D T 0 5 H R V N U S U 9 O X 0 N v d W 5 0 X 0 9 V V C 9 B Z G R l Z C U y M E N 1 c 3 R v b S U y M C g 5 b V 9 s Y W d f Q 0 9 O R 0 V T V E l P T l 9 v d X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P V V Q l M 0 V S R U Y l M 0 E l M j B D Q y U y N k N P T k d F U 1 R J T 0 5 f Q 2 9 1 b n R f T 1 V U L 0 F k Z G V k J T I w Q 3 V z d G 9 t J T I w K G 1 0 b l 9 h Y m p f Q 0 9 O R 0 V T V E l P T l 9 v d X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P V V Q l M 0 V S R U Y l M 0 E l M j B D Q y U y N k N P T k d F U 1 R J T 0 5 f Q 2 9 1 b n R f T 1 V U L 0 F k Z G V k J T I w Q 3 V z d G 9 t J T I w K G F p c n R l b F 9 h Y m p f Q 0 9 O R 0 V T V E l P T l 9 v d X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P V V Q l M 0 V S R U Y l M 0 E l M j B D Q y U y N k N P T k d F U 1 R J T 0 5 f Q 2 9 1 b n R f T 1 V U L 0 F k Z G V k J T I w Q 3 V z d G 9 t J T I w K G 1 0 b l 9 h c 2 F i Y V 9 D T 0 5 H R V N U S U 9 O X 2 9 1 d C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H R V N U S U 9 O X 0 9 V V C U z R V J F R i U z Q S U y M E N D J T I 2 Q 0 9 O R 0 V T V E l P T l 9 D b 3 V u d F 9 P V V Q v Q W R k Z W Q l M j B D d X N 0 b 2 0 l M j A o Y W l y d G V s X 2 F z Y W J h X 0 N P T k d F U 1 R J T 0 5 f b 3 V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S U 4 l M 0 V S R U Y l M 0 E l M j B D Q y U y N k N P T k d F U 1 R J T 0 5 f Q 2 9 1 b n R f S U 4 8 L 0 l 0 Z W 1 Q Y X R o P j w v S X R l b U x v Y 2 F 0 a W 9 u P j x T d G F i b G V F b n R y a W V z P j x F b n R y e S B U e X B l P S J R d W V y e U d y b 3 V w S U Q i I F Z h b H V l P S J z Z T Y 5 Y m E x N 2 E t Z T h h Y S 0 0 M D I 0 L T k 1 M z I t N z c w O D I 0 M m Y 1 N 2 R i I i A v P j x F b n R y e S B U e X B l P S J G a W x s V G F y Z 2 V 0 I i B W Y W x 1 Z T 0 i c 0 N P T k d F U 1 R J T 0 5 f S U 5 f U k V G X 1 9 D Q 1 9 D T 0 5 H R V N U S U 9 O X 0 N v d W 5 0 X 0 l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m M 1 N j J m M W I t Y W U 5 N C 0 0 O T B l L T g 3 Y m I t Y m I w M D h m O D l i O T V j I i A v P j x F b n R y e S B U e X B l P S J G a W x s T G F z d F V w Z G F 0 Z W Q i I F Z h b H V l P S J k M j A y M y 0 w M i 0 w N l Q w O D o x O D o 0 M y 4 z M T U 5 M z Y w W i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O R 0 V T V E l P T l 9 J T l x 1 M D A z Z V J F R j o g Q 0 N c d T A w M j Z D T 0 5 H R V N U S U 9 O X 0 N v d W 5 0 X 0 l O L 0 F 1 d G 9 S Z W 1 v d m V k Q 2 9 s d W 1 u c z E u e 0 N v b H V t b j E s M H 0 m c X V v d D s s J n F 1 b 3 Q 7 U 2 V j d G l v b j E v Q 0 9 O R 0 V T V E l P T l 9 J T l x 1 M D A z Z V J F R j o g Q 0 N c d T A w M j Z D T 0 5 H R V N U S U 9 O X 0 N v d W 5 0 X 0 l O L 0 F 1 d G 9 S Z W 1 v d m V k Q 2 9 s d W 1 u c z E u e 0 N v b H V t b j I s M X 0 m c X V v d D s s J n F 1 b 3 Q 7 U 2 V j d G l v b j E v Q 0 9 O R 0 V T V E l P T l 9 J T l x 1 M D A z Z V J F R j o g Q 0 N c d T A w M j Z D T 0 5 H R V N U S U 9 O X 0 N v d W 5 0 X 0 l O L 0 F 1 d G 9 S Z W 1 v d m V k Q 2 9 s d W 1 u c z E u e 0 N v b H V t b j M s M n 0 m c X V v d D s s J n F 1 b 3 Q 7 U 2 V j d G l v b j E v Q 0 9 O R 0 V T V E l P T l 9 J T l x 1 M D A z Z V J F R j o g Q 0 N c d T A w M j Z D T 0 5 H R V N U S U 9 O X 0 N v d W 5 0 X 0 l O L 0 F 1 d G 9 S Z W 1 v d m V k Q 2 9 s d W 1 u c z E u e 0 N v b H V t b j Q s M 3 0 m c X V v d D s s J n F 1 b 3 Q 7 U 2 V j d G l v b j E v Q 0 9 O R 0 V T V E l P T l 9 J T l x 1 M D A z Z V J F R j o g Q 0 N c d T A w M j Z D T 0 5 H R V N U S U 9 O X 0 N v d W 5 0 X 0 l O L 0 F 1 d G 9 S Z W 1 v d m V k Q 2 9 s d W 1 u c z E u e 0 N v b H V t b j U s N H 0 m c X V v d D s s J n F 1 b 3 Q 7 U 2 V j d G l v b j E v Q 0 9 O R 0 V T V E l P T l 9 J T l x 1 M D A z Z V J F R j o g Q 0 N c d T A w M j Z D T 0 5 H R V N U S U 9 O X 0 N v d W 5 0 X 0 l O L 0 F 1 d G 9 S Z W 1 v d m V k Q 2 9 s d W 1 u c z E u e 0 N v b H V t b j Y s N X 0 m c X V v d D s s J n F 1 b 3 Q 7 U 2 V j d G l v b j E v Q 0 9 O R 0 V T V E l P T l 9 J T l x 1 M D A z Z V J F R j o g Q 0 N c d T A w M j Z D T 0 5 H R V N U S U 9 O X 0 N v d W 5 0 X 0 l O L 0 F 1 d G 9 S Z W 1 v d m V k Q 2 9 s d W 1 u c z E u e 0 N v b H V t b j c s N n 0 m c X V v d D s s J n F 1 b 3 Q 7 U 2 V j d G l v b j E v Q 0 9 O R 0 V T V E l P T l 9 J T l x 1 M D A z Z V J F R j o g Q 0 N c d T A w M j Z D T 0 5 H R V N U S U 9 O X 0 N v d W 5 0 X 0 l O L 0 F 1 d G 9 S Z W 1 v d m V k Q 2 9 s d W 1 u c z E u e 0 N v b H V t b j g s N 3 0 m c X V v d D s s J n F 1 b 3 Q 7 U 2 V j d G l v b j E v Q 0 9 O R 0 V T V E l P T l 9 J T l x 1 M D A z Z V J F R j o g Q 0 N c d T A w M j Z D T 0 5 H R V N U S U 9 O X 0 N v d W 5 0 X 0 l O L 0 F 1 d G 9 S Z W 1 v d m V k Q 2 9 s d W 1 u c z E u e 0 N v b H V t b j k s O H 0 m c X V v d D s s J n F 1 b 3 Q 7 U 2 V j d G l v b j E v Q 0 9 O R 0 V T V E l P T l 9 J T l x 1 M D A z Z V J F R j o g Q 0 N c d T A w M j Z D T 0 5 H R V N U S U 9 O X 0 N v d W 5 0 X 0 l O L 0 F 1 d G 9 S Z W 1 v d m V k Q 2 9 s d W 1 u c z E u e 0 N v b H V t b j E w L D l 9 J n F 1 b 3 Q 7 L C Z x d W 9 0 O 1 N l Y 3 R p b 2 4 x L 0 N P T k d F U 1 R J T 0 5 f S U 5 c d T A w M 2 V S R U Y 6 I E N D X H U w M D I 2 Q 0 9 O R 0 V T V E l P T l 9 D b 3 V u d F 9 J T i 9 B d X R v U m V t b 3 Z l Z E N v b H V t b n M x L n t D b 2 x 1 b W 4 x M S w x M H 0 m c X V v d D s s J n F 1 b 3 Q 7 U 2 V j d G l v b j E v Q 0 9 O R 0 V T V E l P T l 9 J T l x 1 M D A z Z V J F R j o g Q 0 N c d T A w M j Z D T 0 5 H R V N U S U 9 O X 0 N v d W 5 0 X 0 l O L 0 F 1 d G 9 S Z W 1 v d m V k Q 2 9 s d W 1 u c z E u e 0 N v b H V t b j E y L D E x f S Z x d W 9 0 O y w m c X V v d D t T Z W N 0 a W 9 u M S 9 D T 0 5 H R V N U S U 9 O X 0 l O X H U w M D N l U k V G O i B D Q 1 x 1 M D A y N k N P T k d F U 1 R J T 0 5 f Q 2 9 1 b n R f S U 4 v Q X V 0 b 1 J l b W 9 2 Z W R D b 2 x 1 b W 5 z M S 5 7 Q 2 9 s d W 1 u M T M s M T J 9 J n F 1 b 3 Q 7 L C Z x d W 9 0 O 1 N l Y 3 R p b 2 4 x L 0 N P T k d F U 1 R J T 0 5 f S U 5 c d T A w M 2 V S R U Y 6 I E N D X H U w M D I 2 Q 0 9 O R 0 V T V E l P T l 9 D b 3 V u d F 9 J T i 9 B d X R v U m V t b 3 Z l Z E N v b H V t b n M x L n t D b 2 x 1 b W 4 x N C w x M 3 0 m c X V v d D s s J n F 1 b 3 Q 7 U 2 V j d G l v b j E v Q 0 9 O R 0 V T V E l P T l 9 J T l x 1 M D A z Z V J F R j o g Q 0 N c d T A w M j Z D T 0 5 H R V N U S U 9 O X 0 N v d W 5 0 X 0 l O L 0 F 1 d G 9 S Z W 1 v d m V k Q 2 9 s d W 1 u c z E u e 0 N v b H V t b j E 1 L D E 0 f S Z x d W 9 0 O y w m c X V v d D t T Z W N 0 a W 9 u M S 9 D T 0 5 H R V N U S U 9 O X 0 l O X H U w M D N l U k V G O i B D Q 1 x 1 M D A y N k N P T k d F U 1 R J T 0 5 f Q 2 9 1 b n R f S U 4 v Q X V 0 b 1 J l b W 9 2 Z W R D b 2 x 1 b W 5 z M S 5 7 Q 2 9 s d W 1 u M T Y s M T V 9 J n F 1 b 3 Q 7 L C Z x d W 9 0 O 1 N l Y 3 R p b 2 4 x L 0 N P T k d F U 1 R J T 0 5 f S U 5 c d T A w M 2 V S R U Y 6 I E N D X H U w M D I 2 Q 0 9 O R 0 V T V E l P T l 9 D b 3 V u d F 9 J T i 9 B d X R v U m V t b 3 Z l Z E N v b H V t b n M x L n t D b 2 x 1 b W 4 x N y w x N n 0 m c X V v d D s s J n F 1 b 3 Q 7 U 2 V j d G l v b j E v Q 0 9 O R 0 V T V E l P T l 9 J T l x 1 M D A z Z V J F R j o g Q 0 N c d T A w M j Z D T 0 5 H R V N U S U 9 O X 0 N v d W 5 0 X 0 l O L 0 F 1 d G 9 S Z W 1 v d m V k Q 2 9 s d W 1 u c z E u e 0 N v b H V t b j E 4 L D E 3 f S Z x d W 9 0 O y w m c X V v d D t T Z W N 0 a W 9 u M S 9 D T 0 5 H R V N U S U 9 O X 0 l O X H U w M D N l U k V G O i B D Q 1 x 1 M D A y N k N P T k d F U 1 R J T 0 5 f Q 2 9 1 b n R f S U 4 v Q X V 0 b 1 J l b W 9 2 Z W R D b 2 x 1 b W 5 z M S 5 7 Q 2 9 s d W 1 u M T k s M T h 9 J n F 1 b 3 Q 7 L C Z x d W 9 0 O 1 N l Y 3 R p b 2 4 x L 0 N P T k d F U 1 R J T 0 5 f S U 5 c d T A w M 2 V S R U Y 6 I E N D X H U w M D I 2 Q 0 9 O R 0 V T V E l P T l 9 D b 3 V u d F 9 J T i 9 B d X R v U m V t b 3 Z l Z E N v b H V t b n M x L n t D b 2 x 1 b W 4 y M C w x O X 0 m c X V v d D s s J n F 1 b 3 Q 7 U 2 V j d G l v b j E v Q 0 9 O R 0 V T V E l P T l 9 J T l x 1 M D A z Z V J F R j o g Q 0 N c d T A w M j Z D T 0 5 H R V N U S U 9 O X 0 N v d W 5 0 X 0 l O L 0 F 1 d G 9 S Z W 1 v d m V k Q 2 9 s d W 1 u c z E u e 0 N v b H V t b j I x L D I w f S Z x d W 9 0 O y w m c X V v d D t T Z W N 0 a W 9 u M S 9 D T 0 5 H R V N U S U 9 O X 0 l O X H U w M D N l U k V G O i B D Q 1 x 1 M D A y N k N P T k d F U 1 R J T 0 5 f Q 2 9 1 b n R f S U 4 v Q X V 0 b 1 J l b W 9 2 Z W R D b 2 x 1 b W 5 z M S 5 7 Q 2 9 s d W 1 u M j I s M j F 9 J n F 1 b 3 Q 7 L C Z x d W 9 0 O 1 N l Y 3 R p b 2 4 x L 0 N P T k d F U 1 R J T 0 5 f S U 5 c d T A w M 2 V S R U Y 6 I E N D X H U w M D I 2 Q 0 9 O R 0 V T V E l P T l 9 D b 3 V u d F 9 J T i 9 B d X R v U m V t b 3 Z l Z E N v b H V t b n M x L n t D b 2 x 1 b W 4 y M y w y M n 0 m c X V v d D s s J n F 1 b 3 Q 7 U 2 V j d G l v b j E v Q 0 9 O R 0 V T V E l P T l 9 J T l x 1 M D A z Z V J F R j o g Q 0 N c d T A w M j Z D T 0 5 H R V N U S U 9 O X 0 N v d W 5 0 X 0 l O L 0 F 1 d G 9 S Z W 1 v d m V k Q 2 9 s d W 1 u c z E u e 0 N v b H V t b j I 0 L D I z f S Z x d W 9 0 O y w m c X V v d D t T Z W N 0 a W 9 u M S 9 D T 0 5 H R V N U S U 9 O X 0 l O X H U w M D N l U k V G O i B D Q 1 x 1 M D A y N k N P T k d F U 1 R J T 0 5 f Q 2 9 1 b n R f S U 4 v Q X V 0 b 1 J l b W 9 2 Z W R D b 2 x 1 b W 5 z M S 5 7 Q 2 9 s d W 1 u M j U s M j R 9 J n F 1 b 3 Q 7 L C Z x d W 9 0 O 1 N l Y 3 R p b 2 4 x L 0 N P T k d F U 1 R J T 0 5 f S U 5 c d T A w M 2 V S R U Y 6 I E N D X H U w M D I 2 Q 0 9 O R 0 V T V E l P T l 9 D b 3 V u d F 9 J T i 9 B d X R v U m V t b 3 Z l Z E N v b H V t b n M x L n t D b 2 x 1 b W 4 y N i w y N X 0 m c X V v d D s s J n F 1 b 3 Q 7 U 2 V j d G l v b j E v Q 0 9 O R 0 V T V E l P T l 9 J T l x 1 M D A z Z V J F R j o g Q 0 N c d T A w M j Z D T 0 5 H R V N U S U 9 O X 0 N v d W 5 0 X 0 l O L 0 F 1 d G 9 S Z W 1 v d m V k Q 2 9 s d W 1 u c z E u e 0 N v b H V t b j I 3 L D I 2 f S Z x d W 9 0 O y w m c X V v d D t T Z W N 0 a W 9 u M S 9 D T 0 5 H R V N U S U 9 O X 0 l O X H U w M D N l U k V G O i B D Q 1 x 1 M D A y N k N P T k d F U 1 R J T 0 5 f Q 2 9 1 b n R f S U 4 v Q X V 0 b 1 J l b W 9 2 Z W R D b 2 x 1 b W 5 z M S 5 7 Q 2 9 s d W 1 u M j g s M j d 9 J n F 1 b 3 Q 7 L C Z x d W 9 0 O 1 N l Y 3 R p b 2 4 x L 0 N P T k d F U 1 R J T 0 5 f S U 5 c d T A w M 2 V S R U Y 6 I E N D X H U w M D I 2 Q 0 9 O R 0 V T V E l P T l 9 D b 3 V u d F 9 J T i 9 B d X R v U m V t b 3 Z l Z E N v b H V t b n M x L n t D b 2 x 1 b W 4 y O S w y O H 0 m c X V v d D s s J n F 1 b 3 Q 7 U 2 V j d G l v b j E v Q 0 9 O R 0 V T V E l P T l 9 J T l x 1 M D A z Z V J F R j o g Q 0 N c d T A w M j Z D T 0 5 H R V N U S U 9 O X 0 N v d W 5 0 X 0 l O L 0 F 1 d G 9 S Z W 1 v d m V k Q 2 9 s d W 1 u c z E u e 0 N v b H V t b j M w L D I 5 f S Z x d W 9 0 O y w m c X V v d D t T Z W N 0 a W 9 u M S 9 D T 0 5 H R V N U S U 9 O X 0 l O X H U w M D N l U k V G O i B D Q 1 x 1 M D A y N k N P T k d F U 1 R J T 0 5 f Q 2 9 1 b n R f S U 4 v Q X V 0 b 1 J l b W 9 2 Z W R D b 2 x 1 b W 5 z M S 5 7 Q 2 9 s d W 1 u M z E s M z B 9 J n F 1 b 3 Q 7 L C Z x d W 9 0 O 1 N l Y 3 R p b 2 4 x L 0 N P T k d F U 1 R J T 0 5 f S U 5 c d T A w M 2 V S R U Y 6 I E N D X H U w M D I 2 Q 0 9 O R 0 V T V E l P T l 9 D b 3 V u d F 9 J T i 9 B d X R v U m V t b 3 Z l Z E N v b H V t b n M x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N P T k d F U 1 R J T 0 5 f S U 5 c d T A w M 2 V S R U Y 6 I E N D X H U w M D I 2 Q 0 9 O R 0 V T V E l P T l 9 D b 3 V u d F 9 J T i 9 B d X R v U m V t b 3 Z l Z E N v b H V t b n M x L n t D b 2 x 1 b W 4 x L D B 9 J n F 1 b 3 Q 7 L C Z x d W 9 0 O 1 N l Y 3 R p b 2 4 x L 0 N P T k d F U 1 R J T 0 5 f S U 5 c d T A w M 2 V S R U Y 6 I E N D X H U w M D I 2 Q 0 9 O R 0 V T V E l P T l 9 D b 3 V u d F 9 J T i 9 B d X R v U m V t b 3 Z l Z E N v b H V t b n M x L n t D b 2 x 1 b W 4 y L D F 9 J n F 1 b 3 Q 7 L C Z x d W 9 0 O 1 N l Y 3 R p b 2 4 x L 0 N P T k d F U 1 R J T 0 5 f S U 5 c d T A w M 2 V S R U Y 6 I E N D X H U w M D I 2 Q 0 9 O R 0 V T V E l P T l 9 D b 3 V u d F 9 J T i 9 B d X R v U m V t b 3 Z l Z E N v b H V t b n M x L n t D b 2 x 1 b W 4 z L D J 9 J n F 1 b 3 Q 7 L C Z x d W 9 0 O 1 N l Y 3 R p b 2 4 x L 0 N P T k d F U 1 R J T 0 5 f S U 5 c d T A w M 2 V S R U Y 6 I E N D X H U w M D I 2 Q 0 9 O R 0 V T V E l P T l 9 D b 3 V u d F 9 J T i 9 B d X R v U m V t b 3 Z l Z E N v b H V t b n M x L n t D b 2 x 1 b W 4 0 L D N 9 J n F 1 b 3 Q 7 L C Z x d W 9 0 O 1 N l Y 3 R p b 2 4 x L 0 N P T k d F U 1 R J T 0 5 f S U 5 c d T A w M 2 V S R U Y 6 I E N D X H U w M D I 2 Q 0 9 O R 0 V T V E l P T l 9 D b 3 V u d F 9 J T i 9 B d X R v U m V t b 3 Z l Z E N v b H V t b n M x L n t D b 2 x 1 b W 4 1 L D R 9 J n F 1 b 3 Q 7 L C Z x d W 9 0 O 1 N l Y 3 R p b 2 4 x L 0 N P T k d F U 1 R J T 0 5 f S U 5 c d T A w M 2 V S R U Y 6 I E N D X H U w M D I 2 Q 0 9 O R 0 V T V E l P T l 9 D b 3 V u d F 9 J T i 9 B d X R v U m V t b 3 Z l Z E N v b H V t b n M x L n t D b 2 x 1 b W 4 2 L D V 9 J n F 1 b 3 Q 7 L C Z x d W 9 0 O 1 N l Y 3 R p b 2 4 x L 0 N P T k d F U 1 R J T 0 5 f S U 5 c d T A w M 2 V S R U Y 6 I E N D X H U w M D I 2 Q 0 9 O R 0 V T V E l P T l 9 D b 3 V u d F 9 J T i 9 B d X R v U m V t b 3 Z l Z E N v b H V t b n M x L n t D b 2 x 1 b W 4 3 L D Z 9 J n F 1 b 3 Q 7 L C Z x d W 9 0 O 1 N l Y 3 R p b 2 4 x L 0 N P T k d F U 1 R J T 0 5 f S U 5 c d T A w M 2 V S R U Y 6 I E N D X H U w M D I 2 Q 0 9 O R 0 V T V E l P T l 9 D b 3 V u d F 9 J T i 9 B d X R v U m V t b 3 Z l Z E N v b H V t b n M x L n t D b 2 x 1 b W 4 4 L D d 9 J n F 1 b 3 Q 7 L C Z x d W 9 0 O 1 N l Y 3 R p b 2 4 x L 0 N P T k d F U 1 R J T 0 5 f S U 5 c d T A w M 2 V S R U Y 6 I E N D X H U w M D I 2 Q 0 9 O R 0 V T V E l P T l 9 D b 3 V u d F 9 J T i 9 B d X R v U m V t b 3 Z l Z E N v b H V t b n M x L n t D b 2 x 1 b W 4 5 L D h 9 J n F 1 b 3 Q 7 L C Z x d W 9 0 O 1 N l Y 3 R p b 2 4 x L 0 N P T k d F U 1 R J T 0 5 f S U 5 c d T A w M 2 V S R U Y 6 I E N D X H U w M D I 2 Q 0 9 O R 0 V T V E l P T l 9 D b 3 V u d F 9 J T i 9 B d X R v U m V t b 3 Z l Z E N v b H V t b n M x L n t D b 2 x 1 b W 4 x M C w 5 f S Z x d W 9 0 O y w m c X V v d D t T Z W N 0 a W 9 u M S 9 D T 0 5 H R V N U S U 9 O X 0 l O X H U w M D N l U k V G O i B D Q 1 x 1 M D A y N k N P T k d F U 1 R J T 0 5 f Q 2 9 1 b n R f S U 4 v Q X V 0 b 1 J l b W 9 2 Z W R D b 2 x 1 b W 5 z M S 5 7 Q 2 9 s d W 1 u M T E s M T B 9 J n F 1 b 3 Q 7 L C Z x d W 9 0 O 1 N l Y 3 R p b 2 4 x L 0 N P T k d F U 1 R J T 0 5 f S U 5 c d T A w M 2 V S R U Y 6 I E N D X H U w M D I 2 Q 0 9 O R 0 V T V E l P T l 9 D b 3 V u d F 9 J T i 9 B d X R v U m V t b 3 Z l Z E N v b H V t b n M x L n t D b 2 x 1 b W 4 x M i w x M X 0 m c X V v d D s s J n F 1 b 3 Q 7 U 2 V j d G l v b j E v Q 0 9 O R 0 V T V E l P T l 9 J T l x 1 M D A z Z V J F R j o g Q 0 N c d T A w M j Z D T 0 5 H R V N U S U 9 O X 0 N v d W 5 0 X 0 l O L 0 F 1 d G 9 S Z W 1 v d m V k Q 2 9 s d W 1 u c z E u e 0 N v b H V t b j E z L D E y f S Z x d W 9 0 O y w m c X V v d D t T Z W N 0 a W 9 u M S 9 D T 0 5 H R V N U S U 9 O X 0 l O X H U w M D N l U k V G O i B D Q 1 x 1 M D A y N k N P T k d F U 1 R J T 0 5 f Q 2 9 1 b n R f S U 4 v Q X V 0 b 1 J l b W 9 2 Z W R D b 2 x 1 b W 5 z M S 5 7 Q 2 9 s d W 1 u M T Q s M T N 9 J n F 1 b 3 Q 7 L C Z x d W 9 0 O 1 N l Y 3 R p b 2 4 x L 0 N P T k d F U 1 R J T 0 5 f S U 5 c d T A w M 2 V S R U Y 6 I E N D X H U w M D I 2 Q 0 9 O R 0 V T V E l P T l 9 D b 3 V u d F 9 J T i 9 B d X R v U m V t b 3 Z l Z E N v b H V t b n M x L n t D b 2 x 1 b W 4 x N S w x N H 0 m c X V v d D s s J n F 1 b 3 Q 7 U 2 V j d G l v b j E v Q 0 9 O R 0 V T V E l P T l 9 J T l x 1 M D A z Z V J F R j o g Q 0 N c d T A w M j Z D T 0 5 H R V N U S U 9 O X 0 N v d W 5 0 X 0 l O L 0 F 1 d G 9 S Z W 1 v d m V k Q 2 9 s d W 1 u c z E u e 0 N v b H V t b j E 2 L D E 1 f S Z x d W 9 0 O y w m c X V v d D t T Z W N 0 a W 9 u M S 9 D T 0 5 H R V N U S U 9 O X 0 l O X H U w M D N l U k V G O i B D Q 1 x 1 M D A y N k N P T k d F U 1 R J T 0 5 f Q 2 9 1 b n R f S U 4 v Q X V 0 b 1 J l b W 9 2 Z W R D b 2 x 1 b W 5 z M S 5 7 Q 2 9 s d W 1 u M T c s M T Z 9 J n F 1 b 3 Q 7 L C Z x d W 9 0 O 1 N l Y 3 R p b 2 4 x L 0 N P T k d F U 1 R J T 0 5 f S U 5 c d T A w M 2 V S R U Y 6 I E N D X H U w M D I 2 Q 0 9 O R 0 V T V E l P T l 9 D b 3 V u d F 9 J T i 9 B d X R v U m V t b 3 Z l Z E N v b H V t b n M x L n t D b 2 x 1 b W 4 x O C w x N 3 0 m c X V v d D s s J n F 1 b 3 Q 7 U 2 V j d G l v b j E v Q 0 9 O R 0 V T V E l P T l 9 J T l x 1 M D A z Z V J F R j o g Q 0 N c d T A w M j Z D T 0 5 H R V N U S U 9 O X 0 N v d W 5 0 X 0 l O L 0 F 1 d G 9 S Z W 1 v d m V k Q 2 9 s d W 1 u c z E u e 0 N v b H V t b j E 5 L D E 4 f S Z x d W 9 0 O y w m c X V v d D t T Z W N 0 a W 9 u M S 9 D T 0 5 H R V N U S U 9 O X 0 l O X H U w M D N l U k V G O i B D Q 1 x 1 M D A y N k N P T k d F U 1 R J T 0 5 f Q 2 9 1 b n R f S U 4 v Q X V 0 b 1 J l b W 9 2 Z W R D b 2 x 1 b W 5 z M S 5 7 Q 2 9 s d W 1 u M j A s M T l 9 J n F 1 b 3 Q 7 L C Z x d W 9 0 O 1 N l Y 3 R p b 2 4 x L 0 N P T k d F U 1 R J T 0 5 f S U 5 c d T A w M 2 V S R U Y 6 I E N D X H U w M D I 2 Q 0 9 O R 0 V T V E l P T l 9 D b 3 V u d F 9 J T i 9 B d X R v U m V t b 3 Z l Z E N v b H V t b n M x L n t D b 2 x 1 b W 4 y M S w y M H 0 m c X V v d D s s J n F 1 b 3 Q 7 U 2 V j d G l v b j E v Q 0 9 O R 0 V T V E l P T l 9 J T l x 1 M D A z Z V J F R j o g Q 0 N c d T A w M j Z D T 0 5 H R V N U S U 9 O X 0 N v d W 5 0 X 0 l O L 0 F 1 d G 9 S Z W 1 v d m V k Q 2 9 s d W 1 u c z E u e 0 N v b H V t b j I y L D I x f S Z x d W 9 0 O y w m c X V v d D t T Z W N 0 a W 9 u M S 9 D T 0 5 H R V N U S U 9 O X 0 l O X H U w M D N l U k V G O i B D Q 1 x 1 M D A y N k N P T k d F U 1 R J T 0 5 f Q 2 9 1 b n R f S U 4 v Q X V 0 b 1 J l b W 9 2 Z W R D b 2 x 1 b W 5 z M S 5 7 Q 2 9 s d W 1 u M j M s M j J 9 J n F 1 b 3 Q 7 L C Z x d W 9 0 O 1 N l Y 3 R p b 2 4 x L 0 N P T k d F U 1 R J T 0 5 f S U 5 c d T A w M 2 V S R U Y 6 I E N D X H U w M D I 2 Q 0 9 O R 0 V T V E l P T l 9 D b 3 V u d F 9 J T i 9 B d X R v U m V t b 3 Z l Z E N v b H V t b n M x L n t D b 2 x 1 b W 4 y N C w y M 3 0 m c X V v d D s s J n F 1 b 3 Q 7 U 2 V j d G l v b j E v Q 0 9 O R 0 V T V E l P T l 9 J T l x 1 M D A z Z V J F R j o g Q 0 N c d T A w M j Z D T 0 5 H R V N U S U 9 O X 0 N v d W 5 0 X 0 l O L 0 F 1 d G 9 S Z W 1 v d m V k Q 2 9 s d W 1 u c z E u e 0 N v b H V t b j I 1 L D I 0 f S Z x d W 9 0 O y w m c X V v d D t T Z W N 0 a W 9 u M S 9 D T 0 5 H R V N U S U 9 O X 0 l O X H U w M D N l U k V G O i B D Q 1 x 1 M D A y N k N P T k d F U 1 R J T 0 5 f Q 2 9 1 b n R f S U 4 v Q X V 0 b 1 J l b W 9 2 Z W R D b 2 x 1 b W 5 z M S 5 7 Q 2 9 s d W 1 u M j Y s M j V 9 J n F 1 b 3 Q 7 L C Z x d W 9 0 O 1 N l Y 3 R p b 2 4 x L 0 N P T k d F U 1 R J T 0 5 f S U 5 c d T A w M 2 V S R U Y 6 I E N D X H U w M D I 2 Q 0 9 O R 0 V T V E l P T l 9 D b 3 V u d F 9 J T i 9 B d X R v U m V t b 3 Z l Z E N v b H V t b n M x L n t D b 2 x 1 b W 4 y N y w y N n 0 m c X V v d D s s J n F 1 b 3 Q 7 U 2 V j d G l v b j E v Q 0 9 O R 0 V T V E l P T l 9 J T l x 1 M D A z Z V J F R j o g Q 0 N c d T A w M j Z D T 0 5 H R V N U S U 9 O X 0 N v d W 5 0 X 0 l O L 0 F 1 d G 9 S Z W 1 v d m V k Q 2 9 s d W 1 u c z E u e 0 N v b H V t b j I 4 L D I 3 f S Z x d W 9 0 O y w m c X V v d D t T Z W N 0 a W 9 u M S 9 D T 0 5 H R V N U S U 9 O X 0 l O X H U w M D N l U k V G O i B D Q 1 x 1 M D A y N k N P T k d F U 1 R J T 0 5 f Q 2 9 1 b n R f S U 4 v Q X V 0 b 1 J l b W 9 2 Z W R D b 2 x 1 b W 5 z M S 5 7 Q 2 9 s d W 1 u M j k s M j h 9 J n F 1 b 3 Q 7 L C Z x d W 9 0 O 1 N l Y 3 R p b 2 4 x L 0 N P T k d F U 1 R J T 0 5 f S U 5 c d T A w M 2 V S R U Y 6 I E N D X H U w M D I 2 Q 0 9 O R 0 V T V E l P T l 9 D b 3 V u d F 9 J T i 9 B d X R v U m V t b 3 Z l Z E N v b H V t b n M x L n t D b 2 x 1 b W 4 z M C w y O X 0 m c X V v d D s s J n F 1 b 3 Q 7 U 2 V j d G l v b j E v Q 0 9 O R 0 V T V E l P T l 9 J T l x 1 M D A z Z V J F R j o g Q 0 N c d T A w M j Z D T 0 5 H R V N U S U 9 O X 0 N v d W 5 0 X 0 l O L 0 F 1 d G 9 S Z W 1 v d m V k Q 2 9 s d W 1 u c z E u e 0 N v b H V t b j M x L D M w f S Z x d W 9 0 O y w m c X V v d D t T Z W N 0 a W 9 u M S 9 D T 0 5 H R V N U S U 9 O X 0 l O X H U w M D N l U k V G O i B D Q 1 x 1 M D A y N k N P T k d F U 1 R J T 0 5 f Q 2 9 1 b n R f S U 4 v Q X V 0 b 1 J l b W 9 2 Z W R D b 2 x 1 b W 5 z M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5 H R V N U S U 9 O X 0 l O J T N F U k V G J T N B J T I w Q 0 M l M j Z D T 0 5 H R V N U S U 9 O X 0 N v d W 5 0 X 0 l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S U 4 l M 0 V S R U Y l M 0 E l M j B D Q y U y N k N P T k d F U 1 R J T 0 5 f Q 2 9 1 b n R f S U 4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S U 4 l M 0 V S R U Y l M 0 E l M j B D Q y U y N k N P T k d F U 1 R J T 0 5 f Q 2 9 1 b n R f S U 4 v U m V t b 3 Z l Z C U y M E 9 0 a G V y J T I w Q 2 9 s d W 1 u c y U y M C h L Z W V w J T I w b 2 5 s e S U y M G Z p b m F s J T I w c m V z d W x 0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S U 4 l M 0 V S R U Y l M 0 E l M j B D Q y U y N k N P T k d F U 1 R J T 0 5 f Q 2 9 1 b n R f S U 4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H R V N U S U 9 O X 0 l O J T N F U k V G J T N B J T I w Q 0 M l M j Z D T 0 5 H R V N U S U 9 O X 0 N v d W 5 0 X 0 l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J T i U z R V J F R i U z Q S U y M E N D J T I 2 Q 0 9 O R 0 V T V E l P T l 9 D b 3 V u d F 9 J T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J f S U 4 l M 0 V S R U Y l M 0 E l M j B D Q y U y N k N P T k d F U 1 R J T 0 5 f Q 2 9 1 b n R f S U 4 8 L 0 l 0 Z W 1 Q Y X R o P j w v S X R l b U x v Y 2 F 0 a W 9 u P j x T d G F i b G V F b n R y a W V z P j x F b n R y e S B U e X B l P S J R d W V y e U d y b 3 V w S U Q i I F Z h b H V l P S J z Z T Y 5 Y m E x N 2 E t Z T h h Y S 0 0 M D I 0 L T k 1 M z I t N z c w O D I 0 M m Y 1 N 2 R i I i A v P j x F b n R y e S B U e X B l P S J G a W x s V G F y Z 2 V 0 I i B W Y W x 1 Z T 0 i c 0 N D U l 9 J T l 9 S R U Z f X 0 N D X 0 N P T k d F U 1 R J T 0 5 f Q 2 9 1 b n R f S U 4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Z W Y z N G J m M G E t Z m J j N C 0 0 Z G E 2 L T h j N G Y t Z D d h M D Y 3 N D Y z M W I x I i A v P j x F b n R y e S B U e X B l P S J G a W x s T G F z d F V w Z G F 0 Z W Q i I F Z h b H V l P S J k M j A y M y 0 w M i 0 w N l Q w O D o x O D o 0 N i 4 0 M j Y x N T Y x W i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S X 0 l O X H U w M D N l U k V G O i B D Q 1 x 1 M D A y N k N P T k d F U 1 R J T 0 5 f Q 2 9 1 b n R f S U 4 v Q X V 0 b 1 J l b W 9 2 Z W R D b 2 x 1 b W 5 z M S 5 7 Q 2 9 s d W 1 u M S w w f S Z x d W 9 0 O y w m c X V v d D t T Z W N 0 a W 9 u M S 9 D Q 1 J f S U 5 c d T A w M 2 V S R U Y 6 I E N D X H U w M D I 2 Q 0 9 O R 0 V T V E l P T l 9 D b 3 V u d F 9 J T i 9 B d X R v U m V t b 3 Z l Z E N v b H V t b n M x L n t D b 2 x 1 b W 4 y L D F 9 J n F 1 b 3 Q 7 L C Z x d W 9 0 O 1 N l Y 3 R p b 2 4 x L 0 N D U l 9 J T l x 1 M D A z Z V J F R j o g Q 0 N c d T A w M j Z D T 0 5 H R V N U S U 9 O X 0 N v d W 5 0 X 0 l O L 0 F 1 d G 9 S Z W 1 v d m V k Q 2 9 s d W 1 u c z E u e 0 N v b H V t b j M s M n 0 m c X V v d D s s J n F 1 b 3 Q 7 U 2 V j d G l v b j E v Q 0 N S X 0 l O X H U w M D N l U k V G O i B D Q 1 x 1 M D A y N k N P T k d F U 1 R J T 0 5 f Q 2 9 1 b n R f S U 4 v Q X V 0 b 1 J l b W 9 2 Z W R D b 2 x 1 b W 5 z M S 5 7 Q 2 9 s d W 1 u N C w z f S Z x d W 9 0 O y w m c X V v d D t T Z W N 0 a W 9 u M S 9 D Q 1 J f S U 5 c d T A w M 2 V S R U Y 6 I E N D X H U w M D I 2 Q 0 9 O R 0 V T V E l P T l 9 D b 3 V u d F 9 J T i 9 B d X R v U m V t b 3 Z l Z E N v b H V t b n M x L n t D b 2 x 1 b W 4 1 L D R 9 J n F 1 b 3 Q 7 L C Z x d W 9 0 O 1 N l Y 3 R p b 2 4 x L 0 N D U l 9 J T l x 1 M D A z Z V J F R j o g Q 0 N c d T A w M j Z D T 0 5 H R V N U S U 9 O X 0 N v d W 5 0 X 0 l O L 0 F 1 d G 9 S Z W 1 v d m V k Q 2 9 s d W 1 u c z E u e 0 N v b H V t b j Y s N X 0 m c X V v d D s s J n F 1 b 3 Q 7 U 2 V j d G l v b j E v Q 0 N S X 0 l O X H U w M D N l U k V G O i B D Q 1 x 1 M D A y N k N P T k d F U 1 R J T 0 5 f Q 2 9 1 b n R f S U 4 v Q X V 0 b 1 J l b W 9 2 Z W R D b 2 x 1 b W 5 z M S 5 7 Q 2 9 s d W 1 u N y w 2 f S Z x d W 9 0 O y w m c X V v d D t T Z W N 0 a W 9 u M S 9 D Q 1 J f S U 5 c d T A w M 2 V S R U Y 6 I E N D X H U w M D I 2 Q 0 9 O R 0 V T V E l P T l 9 D b 3 V u d F 9 J T i 9 B d X R v U m V t b 3 Z l Z E N v b H V t b n M x L n t D b 2 x 1 b W 4 4 L D d 9 J n F 1 b 3 Q 7 L C Z x d W 9 0 O 1 N l Y 3 R p b 2 4 x L 0 N D U l 9 J T l x 1 M D A z Z V J F R j o g Q 0 N c d T A w M j Z D T 0 5 H R V N U S U 9 O X 0 N v d W 5 0 X 0 l O L 0 F 1 d G 9 S Z W 1 v d m V k Q 2 9 s d W 1 u c z E u e 0 N v b H V t b j k s O H 0 m c X V v d D s s J n F 1 b 3 Q 7 U 2 V j d G l v b j E v Q 0 N S X 0 l O X H U w M D N l U k V G O i B D Q 1 x 1 M D A y N k N P T k d F U 1 R J T 0 5 f Q 2 9 1 b n R f S U 4 v Q X V 0 b 1 J l b W 9 2 Z W R D b 2 x 1 b W 5 z M S 5 7 Q 2 9 s d W 1 u M T A s O X 0 m c X V v d D s s J n F 1 b 3 Q 7 U 2 V j d G l v b j E v Q 0 N S X 0 l O X H U w M D N l U k V G O i B D Q 1 x 1 M D A y N k N P T k d F U 1 R J T 0 5 f Q 2 9 1 b n R f S U 4 v Q X V 0 b 1 J l b W 9 2 Z W R D b 2 x 1 b W 5 z M S 5 7 Q 2 9 s d W 1 u M T E s M T B 9 J n F 1 b 3 Q 7 L C Z x d W 9 0 O 1 N l Y 3 R p b 2 4 x L 0 N D U l 9 J T l x 1 M D A z Z V J F R j o g Q 0 N c d T A w M j Z D T 0 5 H R V N U S U 9 O X 0 N v d W 5 0 X 0 l O L 0 F 1 d G 9 S Z W 1 v d m V k Q 2 9 s d W 1 u c z E u e 0 N v b H V t b j E y L D E x f S Z x d W 9 0 O y w m c X V v d D t T Z W N 0 a W 9 u M S 9 D Q 1 J f S U 5 c d T A w M 2 V S R U Y 6 I E N D X H U w M D I 2 Q 0 9 O R 0 V T V E l P T l 9 D b 3 V u d F 9 J T i 9 B d X R v U m V t b 3 Z l Z E N v b H V t b n M x L n t D b 2 x 1 b W 4 x M y w x M n 0 m c X V v d D s s J n F 1 b 3 Q 7 U 2 V j d G l v b j E v Q 0 N S X 0 l O X H U w M D N l U k V G O i B D Q 1 x 1 M D A y N k N P T k d F U 1 R J T 0 5 f Q 2 9 1 b n R f S U 4 v Q X V 0 b 1 J l b W 9 2 Z W R D b 2 x 1 b W 5 z M S 5 7 Q 2 9 s d W 1 u M T Q s M T N 9 J n F 1 b 3 Q 7 L C Z x d W 9 0 O 1 N l Y 3 R p b 2 4 x L 0 N D U l 9 J T l x 1 M D A z Z V J F R j o g Q 0 N c d T A w M j Z D T 0 5 H R V N U S U 9 O X 0 N v d W 5 0 X 0 l O L 0 F 1 d G 9 S Z W 1 v d m V k Q 2 9 s d W 1 u c z E u e 0 N v b H V t b j E 1 L D E 0 f S Z x d W 9 0 O y w m c X V v d D t T Z W N 0 a W 9 u M S 9 D Q 1 J f S U 5 c d T A w M 2 V S R U Y 6 I E N D X H U w M D I 2 Q 0 9 O R 0 V T V E l P T l 9 D b 3 V u d F 9 J T i 9 B d X R v U m V t b 3 Z l Z E N v b H V t b n M x L n t D b 2 x 1 b W 4 x N i w x N X 0 m c X V v d D s s J n F 1 b 3 Q 7 U 2 V j d G l v b j E v Q 0 N S X 0 l O X H U w M D N l U k V G O i B D Q 1 x 1 M D A y N k N P T k d F U 1 R J T 0 5 f Q 2 9 1 b n R f S U 4 v Q X V 0 b 1 J l b W 9 2 Z W R D b 2 x 1 b W 5 z M S 5 7 Q 2 9 s d W 1 u M T c s M T Z 9 J n F 1 b 3 Q 7 L C Z x d W 9 0 O 1 N l Y 3 R p b 2 4 x L 0 N D U l 9 J T l x 1 M D A z Z V J F R j o g Q 0 N c d T A w M j Z D T 0 5 H R V N U S U 9 O X 0 N v d W 5 0 X 0 l O L 0 F 1 d G 9 S Z W 1 v d m V k Q 2 9 s d W 1 u c z E u e 0 N v b H V t b j E 4 L D E 3 f S Z x d W 9 0 O y w m c X V v d D t T Z W N 0 a W 9 u M S 9 D Q 1 J f S U 5 c d T A w M 2 V S R U Y 6 I E N D X H U w M D I 2 Q 0 9 O R 0 V T V E l P T l 9 D b 3 V u d F 9 J T i 9 B d X R v U m V t b 3 Z l Z E N v b H V t b n M x L n t D b 2 x 1 b W 4 x O S w x O H 0 m c X V v d D s s J n F 1 b 3 Q 7 U 2 V j d G l v b j E v Q 0 N S X 0 l O X H U w M D N l U k V G O i B D Q 1 x 1 M D A y N k N P T k d F U 1 R J T 0 5 f Q 2 9 1 b n R f S U 4 v Q X V 0 b 1 J l b W 9 2 Z W R D b 2 x 1 b W 5 z M S 5 7 Q 2 9 s d W 1 u M j A s M T l 9 J n F 1 b 3 Q 7 L C Z x d W 9 0 O 1 N l Y 3 R p b 2 4 x L 0 N D U l 9 J T l x 1 M D A z Z V J F R j o g Q 0 N c d T A w M j Z D T 0 5 H R V N U S U 9 O X 0 N v d W 5 0 X 0 l O L 0 F 1 d G 9 S Z W 1 v d m V k Q 2 9 s d W 1 u c z E u e 0 N v b H V t b j I x L D I w f S Z x d W 9 0 O y w m c X V v d D t T Z W N 0 a W 9 u M S 9 D Q 1 J f S U 5 c d T A w M 2 V S R U Y 6 I E N D X H U w M D I 2 Q 0 9 O R 0 V T V E l P T l 9 D b 3 V u d F 9 J T i 9 B d X R v U m V t b 3 Z l Z E N v b H V t b n M x L n t D b 2 x 1 b W 4 y M i w y M X 0 m c X V v d D s s J n F 1 b 3 Q 7 U 2 V j d G l v b j E v Q 0 N S X 0 l O X H U w M D N l U k V G O i B D Q 1 x 1 M D A y N k N P T k d F U 1 R J T 0 5 f Q 2 9 1 b n R f S U 4 v Q X V 0 b 1 J l b W 9 2 Z W R D b 2 x 1 b W 5 z M S 5 7 Q 2 9 s d W 1 u M j M s M j J 9 J n F 1 b 3 Q 7 L C Z x d W 9 0 O 1 N l Y 3 R p b 2 4 x L 0 N D U l 9 J T l x 1 M D A z Z V J F R j o g Q 0 N c d T A w M j Z D T 0 5 H R V N U S U 9 O X 0 N v d W 5 0 X 0 l O L 0 F 1 d G 9 S Z W 1 v d m V k Q 2 9 s d W 1 u c z E u e 0 N v b H V t b j I 0 L D I z f S Z x d W 9 0 O y w m c X V v d D t T Z W N 0 a W 9 u M S 9 D Q 1 J f S U 5 c d T A w M 2 V S R U Y 6 I E N D X H U w M D I 2 Q 0 9 O R 0 V T V E l P T l 9 D b 3 V u d F 9 J T i 9 B d X R v U m V t b 3 Z l Z E N v b H V t b n M x L n t D b 2 x 1 b W 4 y N S w y N H 0 m c X V v d D s s J n F 1 b 3 Q 7 U 2 V j d G l v b j E v Q 0 N S X 0 l O X H U w M D N l U k V G O i B D Q 1 x 1 M D A y N k N P T k d F U 1 R J T 0 5 f Q 2 9 1 b n R f S U 4 v Q X V 0 b 1 J l b W 9 2 Z W R D b 2 x 1 b W 5 z M S 5 7 Q 2 9 s d W 1 u M j Y s M j V 9 J n F 1 b 3 Q 7 L C Z x d W 9 0 O 1 N l Y 3 R p b 2 4 x L 0 N D U l 9 J T l x 1 M D A z Z V J F R j o g Q 0 N c d T A w M j Z D T 0 5 H R V N U S U 9 O X 0 N v d W 5 0 X 0 l O L 0 F 1 d G 9 S Z W 1 v d m V k Q 2 9 s d W 1 u c z E u e 0 N v b H V t b j I 3 L D I 2 f S Z x d W 9 0 O y w m c X V v d D t T Z W N 0 a W 9 u M S 9 D Q 1 J f S U 5 c d T A w M 2 V S R U Y 6 I E N D X H U w M D I 2 Q 0 9 O R 0 V T V E l P T l 9 D b 3 V u d F 9 J T i 9 B d X R v U m V t b 3 Z l Z E N v b H V t b n M x L n t D b 2 x 1 b W 4 y O C w y N 3 0 m c X V v d D s s J n F 1 b 3 Q 7 U 2 V j d G l v b j E v Q 0 N S X 0 l O X H U w M D N l U k V G O i B D Q 1 x 1 M D A y N k N P T k d F U 1 R J T 0 5 f Q 2 9 1 b n R f S U 4 v Q X V 0 b 1 J l b W 9 2 Z W R D b 2 x 1 b W 5 z M S 5 7 Q 2 9 s d W 1 u M j k s M j h 9 J n F 1 b 3 Q 7 L C Z x d W 9 0 O 1 N l Y 3 R p b 2 4 x L 0 N D U l 9 J T l x 1 M D A z Z V J F R j o g Q 0 N c d T A w M j Z D T 0 5 H R V N U S U 9 O X 0 N v d W 5 0 X 0 l O L 0 F 1 d G 9 S Z W 1 v d m V k Q 2 9 s d W 1 u c z E u e 0 N v b H V t b j M w L D I 5 f S Z x d W 9 0 O y w m c X V v d D t T Z W N 0 a W 9 u M S 9 D Q 1 J f S U 5 c d T A w M 2 V S R U Y 6 I E N D X H U w M D I 2 Q 0 9 O R 0 V T V E l P T l 9 D b 3 V u d F 9 J T i 9 B d X R v U m V t b 3 Z l Z E N v b H V t b n M x L n t D b 2 x 1 b W 4 z M S w z M H 0 m c X V v d D s s J n F 1 b 3 Q 7 U 2 V j d G l v b j E v Q 0 N S X 0 l O X H U w M D N l U k V G O i B D Q 1 x 1 M D A y N k N P T k d F U 1 R J T 0 5 f Q 2 9 1 b n R f S U 4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D Q 1 J f S U 5 c d T A w M 2 V S R U Y 6 I E N D X H U w M D I 2 Q 0 9 O R 0 V T V E l P T l 9 D b 3 V u d F 9 J T i 9 B d X R v U m V t b 3 Z l Z E N v b H V t b n M x L n t D b 2 x 1 b W 4 x L D B 9 J n F 1 b 3 Q 7 L C Z x d W 9 0 O 1 N l Y 3 R p b 2 4 x L 0 N D U l 9 J T l x 1 M D A z Z V J F R j o g Q 0 N c d T A w M j Z D T 0 5 H R V N U S U 9 O X 0 N v d W 5 0 X 0 l O L 0 F 1 d G 9 S Z W 1 v d m V k Q 2 9 s d W 1 u c z E u e 0 N v b H V t b j I s M X 0 m c X V v d D s s J n F 1 b 3 Q 7 U 2 V j d G l v b j E v Q 0 N S X 0 l O X H U w M D N l U k V G O i B D Q 1 x 1 M D A y N k N P T k d F U 1 R J T 0 5 f Q 2 9 1 b n R f S U 4 v Q X V 0 b 1 J l b W 9 2 Z W R D b 2 x 1 b W 5 z M S 5 7 Q 2 9 s d W 1 u M y w y f S Z x d W 9 0 O y w m c X V v d D t T Z W N 0 a W 9 u M S 9 D Q 1 J f S U 5 c d T A w M 2 V S R U Y 6 I E N D X H U w M D I 2 Q 0 9 O R 0 V T V E l P T l 9 D b 3 V u d F 9 J T i 9 B d X R v U m V t b 3 Z l Z E N v b H V t b n M x L n t D b 2 x 1 b W 4 0 L D N 9 J n F 1 b 3 Q 7 L C Z x d W 9 0 O 1 N l Y 3 R p b 2 4 x L 0 N D U l 9 J T l x 1 M D A z Z V J F R j o g Q 0 N c d T A w M j Z D T 0 5 H R V N U S U 9 O X 0 N v d W 5 0 X 0 l O L 0 F 1 d G 9 S Z W 1 v d m V k Q 2 9 s d W 1 u c z E u e 0 N v b H V t b j U s N H 0 m c X V v d D s s J n F 1 b 3 Q 7 U 2 V j d G l v b j E v Q 0 N S X 0 l O X H U w M D N l U k V G O i B D Q 1 x 1 M D A y N k N P T k d F U 1 R J T 0 5 f Q 2 9 1 b n R f S U 4 v Q X V 0 b 1 J l b W 9 2 Z W R D b 2 x 1 b W 5 z M S 5 7 Q 2 9 s d W 1 u N i w 1 f S Z x d W 9 0 O y w m c X V v d D t T Z W N 0 a W 9 u M S 9 D Q 1 J f S U 5 c d T A w M 2 V S R U Y 6 I E N D X H U w M D I 2 Q 0 9 O R 0 V T V E l P T l 9 D b 3 V u d F 9 J T i 9 B d X R v U m V t b 3 Z l Z E N v b H V t b n M x L n t D b 2 x 1 b W 4 3 L D Z 9 J n F 1 b 3 Q 7 L C Z x d W 9 0 O 1 N l Y 3 R p b 2 4 x L 0 N D U l 9 J T l x 1 M D A z Z V J F R j o g Q 0 N c d T A w M j Z D T 0 5 H R V N U S U 9 O X 0 N v d W 5 0 X 0 l O L 0 F 1 d G 9 S Z W 1 v d m V k Q 2 9 s d W 1 u c z E u e 0 N v b H V t b j g s N 3 0 m c X V v d D s s J n F 1 b 3 Q 7 U 2 V j d G l v b j E v Q 0 N S X 0 l O X H U w M D N l U k V G O i B D Q 1 x 1 M D A y N k N P T k d F U 1 R J T 0 5 f Q 2 9 1 b n R f S U 4 v Q X V 0 b 1 J l b W 9 2 Z W R D b 2 x 1 b W 5 z M S 5 7 Q 2 9 s d W 1 u O S w 4 f S Z x d W 9 0 O y w m c X V v d D t T Z W N 0 a W 9 u M S 9 D Q 1 J f S U 5 c d T A w M 2 V S R U Y 6 I E N D X H U w M D I 2 Q 0 9 O R 0 V T V E l P T l 9 D b 3 V u d F 9 J T i 9 B d X R v U m V t b 3 Z l Z E N v b H V t b n M x L n t D b 2 x 1 b W 4 x M C w 5 f S Z x d W 9 0 O y w m c X V v d D t T Z W N 0 a W 9 u M S 9 D Q 1 J f S U 5 c d T A w M 2 V S R U Y 6 I E N D X H U w M D I 2 Q 0 9 O R 0 V T V E l P T l 9 D b 3 V u d F 9 J T i 9 B d X R v U m V t b 3 Z l Z E N v b H V t b n M x L n t D b 2 x 1 b W 4 x M S w x M H 0 m c X V v d D s s J n F 1 b 3 Q 7 U 2 V j d G l v b j E v Q 0 N S X 0 l O X H U w M D N l U k V G O i B D Q 1 x 1 M D A y N k N P T k d F U 1 R J T 0 5 f Q 2 9 1 b n R f S U 4 v Q X V 0 b 1 J l b W 9 2 Z W R D b 2 x 1 b W 5 z M S 5 7 Q 2 9 s d W 1 u M T I s M T F 9 J n F 1 b 3 Q 7 L C Z x d W 9 0 O 1 N l Y 3 R p b 2 4 x L 0 N D U l 9 J T l x 1 M D A z Z V J F R j o g Q 0 N c d T A w M j Z D T 0 5 H R V N U S U 9 O X 0 N v d W 5 0 X 0 l O L 0 F 1 d G 9 S Z W 1 v d m V k Q 2 9 s d W 1 u c z E u e 0 N v b H V t b j E z L D E y f S Z x d W 9 0 O y w m c X V v d D t T Z W N 0 a W 9 u M S 9 D Q 1 J f S U 5 c d T A w M 2 V S R U Y 6 I E N D X H U w M D I 2 Q 0 9 O R 0 V T V E l P T l 9 D b 3 V u d F 9 J T i 9 B d X R v U m V t b 3 Z l Z E N v b H V t b n M x L n t D b 2 x 1 b W 4 x N C w x M 3 0 m c X V v d D s s J n F 1 b 3 Q 7 U 2 V j d G l v b j E v Q 0 N S X 0 l O X H U w M D N l U k V G O i B D Q 1 x 1 M D A y N k N P T k d F U 1 R J T 0 5 f Q 2 9 1 b n R f S U 4 v Q X V 0 b 1 J l b W 9 2 Z W R D b 2 x 1 b W 5 z M S 5 7 Q 2 9 s d W 1 u M T U s M T R 9 J n F 1 b 3 Q 7 L C Z x d W 9 0 O 1 N l Y 3 R p b 2 4 x L 0 N D U l 9 J T l x 1 M D A z Z V J F R j o g Q 0 N c d T A w M j Z D T 0 5 H R V N U S U 9 O X 0 N v d W 5 0 X 0 l O L 0 F 1 d G 9 S Z W 1 v d m V k Q 2 9 s d W 1 u c z E u e 0 N v b H V t b j E 2 L D E 1 f S Z x d W 9 0 O y w m c X V v d D t T Z W N 0 a W 9 u M S 9 D Q 1 J f S U 5 c d T A w M 2 V S R U Y 6 I E N D X H U w M D I 2 Q 0 9 O R 0 V T V E l P T l 9 D b 3 V u d F 9 J T i 9 B d X R v U m V t b 3 Z l Z E N v b H V t b n M x L n t D b 2 x 1 b W 4 x N y w x N n 0 m c X V v d D s s J n F 1 b 3 Q 7 U 2 V j d G l v b j E v Q 0 N S X 0 l O X H U w M D N l U k V G O i B D Q 1 x 1 M D A y N k N P T k d F U 1 R J T 0 5 f Q 2 9 1 b n R f S U 4 v Q X V 0 b 1 J l b W 9 2 Z W R D b 2 x 1 b W 5 z M S 5 7 Q 2 9 s d W 1 u M T g s M T d 9 J n F 1 b 3 Q 7 L C Z x d W 9 0 O 1 N l Y 3 R p b 2 4 x L 0 N D U l 9 J T l x 1 M D A z Z V J F R j o g Q 0 N c d T A w M j Z D T 0 5 H R V N U S U 9 O X 0 N v d W 5 0 X 0 l O L 0 F 1 d G 9 S Z W 1 v d m V k Q 2 9 s d W 1 u c z E u e 0 N v b H V t b j E 5 L D E 4 f S Z x d W 9 0 O y w m c X V v d D t T Z W N 0 a W 9 u M S 9 D Q 1 J f S U 5 c d T A w M 2 V S R U Y 6 I E N D X H U w M D I 2 Q 0 9 O R 0 V T V E l P T l 9 D b 3 V u d F 9 J T i 9 B d X R v U m V t b 3 Z l Z E N v b H V t b n M x L n t D b 2 x 1 b W 4 y M C w x O X 0 m c X V v d D s s J n F 1 b 3 Q 7 U 2 V j d G l v b j E v Q 0 N S X 0 l O X H U w M D N l U k V G O i B D Q 1 x 1 M D A y N k N P T k d F U 1 R J T 0 5 f Q 2 9 1 b n R f S U 4 v Q X V 0 b 1 J l b W 9 2 Z W R D b 2 x 1 b W 5 z M S 5 7 Q 2 9 s d W 1 u M j E s M j B 9 J n F 1 b 3 Q 7 L C Z x d W 9 0 O 1 N l Y 3 R p b 2 4 x L 0 N D U l 9 J T l x 1 M D A z Z V J F R j o g Q 0 N c d T A w M j Z D T 0 5 H R V N U S U 9 O X 0 N v d W 5 0 X 0 l O L 0 F 1 d G 9 S Z W 1 v d m V k Q 2 9 s d W 1 u c z E u e 0 N v b H V t b j I y L D I x f S Z x d W 9 0 O y w m c X V v d D t T Z W N 0 a W 9 u M S 9 D Q 1 J f S U 5 c d T A w M 2 V S R U Y 6 I E N D X H U w M D I 2 Q 0 9 O R 0 V T V E l P T l 9 D b 3 V u d F 9 J T i 9 B d X R v U m V t b 3 Z l Z E N v b H V t b n M x L n t D b 2 x 1 b W 4 y M y w y M n 0 m c X V v d D s s J n F 1 b 3 Q 7 U 2 V j d G l v b j E v Q 0 N S X 0 l O X H U w M D N l U k V G O i B D Q 1 x 1 M D A y N k N P T k d F U 1 R J T 0 5 f Q 2 9 1 b n R f S U 4 v Q X V 0 b 1 J l b W 9 2 Z W R D b 2 x 1 b W 5 z M S 5 7 Q 2 9 s d W 1 u M j Q s M j N 9 J n F 1 b 3 Q 7 L C Z x d W 9 0 O 1 N l Y 3 R p b 2 4 x L 0 N D U l 9 J T l x 1 M D A z Z V J F R j o g Q 0 N c d T A w M j Z D T 0 5 H R V N U S U 9 O X 0 N v d W 5 0 X 0 l O L 0 F 1 d G 9 S Z W 1 v d m V k Q 2 9 s d W 1 u c z E u e 0 N v b H V t b j I 1 L D I 0 f S Z x d W 9 0 O y w m c X V v d D t T Z W N 0 a W 9 u M S 9 D Q 1 J f S U 5 c d T A w M 2 V S R U Y 6 I E N D X H U w M D I 2 Q 0 9 O R 0 V T V E l P T l 9 D b 3 V u d F 9 J T i 9 B d X R v U m V t b 3 Z l Z E N v b H V t b n M x L n t D b 2 x 1 b W 4 y N i w y N X 0 m c X V v d D s s J n F 1 b 3 Q 7 U 2 V j d G l v b j E v Q 0 N S X 0 l O X H U w M D N l U k V G O i B D Q 1 x 1 M D A y N k N P T k d F U 1 R J T 0 5 f Q 2 9 1 b n R f S U 4 v Q X V 0 b 1 J l b W 9 2 Z W R D b 2 x 1 b W 5 z M S 5 7 Q 2 9 s d W 1 u M j c s M j Z 9 J n F 1 b 3 Q 7 L C Z x d W 9 0 O 1 N l Y 3 R p b 2 4 x L 0 N D U l 9 J T l x 1 M D A z Z V J F R j o g Q 0 N c d T A w M j Z D T 0 5 H R V N U S U 9 O X 0 N v d W 5 0 X 0 l O L 0 F 1 d G 9 S Z W 1 v d m V k Q 2 9 s d W 1 u c z E u e 0 N v b H V t b j I 4 L D I 3 f S Z x d W 9 0 O y w m c X V v d D t T Z W N 0 a W 9 u M S 9 D Q 1 J f S U 5 c d T A w M 2 V S R U Y 6 I E N D X H U w M D I 2 Q 0 9 O R 0 V T V E l P T l 9 D b 3 V u d F 9 J T i 9 B d X R v U m V t b 3 Z l Z E N v b H V t b n M x L n t D b 2 x 1 b W 4 y O S w y O H 0 m c X V v d D s s J n F 1 b 3 Q 7 U 2 V j d G l v b j E v Q 0 N S X 0 l O X H U w M D N l U k V G O i B D Q 1 x 1 M D A y N k N P T k d F U 1 R J T 0 5 f Q 2 9 1 b n R f S U 4 v Q X V 0 b 1 J l b W 9 2 Z W R D b 2 x 1 b W 5 z M S 5 7 Q 2 9 s d W 1 u M z A s M j l 9 J n F 1 b 3 Q 7 L C Z x d W 9 0 O 1 N l Y 3 R p b 2 4 x L 0 N D U l 9 J T l x 1 M D A z Z V J F R j o g Q 0 N c d T A w M j Z D T 0 5 H R V N U S U 9 O X 0 N v d W 5 0 X 0 l O L 0 F 1 d G 9 S Z W 1 v d m V k Q 2 9 s d W 1 u c z E u e 0 N v b H V t b j M x L D M w f S Z x d W 9 0 O y w m c X V v d D t T Z W N 0 a W 9 u M S 9 D Q 1 J f S U 5 c d T A w M 2 V S R U Y 6 I E N D X H U w M D I 2 Q 0 9 O R 0 V T V E l P T l 9 D b 3 V u d F 9 J T i 9 B d X R v U m V t b 3 Z l Z E N v b H V t b n M x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U l 9 J T i U z R V J F R i U z Q S U y M E N D J T I 2 Q 0 9 O R 0 V T V E l P T l 9 D b 3 V u d F 9 J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J f S U 4 l M 0 V S R U Y l M 0 E l M j B D Q y U y N k N P T k d F U 1 R J T 0 5 f Q 2 9 1 b n R f S U 4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J T i U z R V J F R i U z Q S U y M E N D J T I 2 Q 0 9 O R 0 V T V E l P T l 9 D b 3 V u d F 9 J T i 9 S Z W 1 v d m V k J T I w Q 2 9 s d W 1 u c y U y M C h S Z W 1 v d m V k J T I w Q 0 9 O R y U y M G N v b H V t b n M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S X 0 l O J T N F U k V G J T N B J T I w Q 0 M l M j Z D T 0 5 H R V N U S U 9 O X 0 N v d W 5 0 X 0 l O L 0 F k Z G V k J T I w Q 3 V z d G 9 t J T I w K G 1 0 b l 9 s Y W d f Q 0 N S X 2 l u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J T i U z R V J F R i U z Q S U y M E N D J T I 2 Q 0 9 O R 0 V T V E l P T l 9 D b 3 V u d F 9 J T i 9 B Z G R l Z C U y M E N 1 c 3 R v b S U y M C h h a X J 0 Z W x f b G F n X 0 N D U l 9 p b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J f S U 4 l M 0 V S R U Y l M 0 E l M j B D Q y U y N k N P T k d F U 1 R J T 0 5 f Q 2 9 1 b n R f S U 4 v Q W R k Z W Q l M j B D d X N 0 b 2 0 l M j A o O W 1 f b G F n X 0 N D U l 9 p b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J f S U 4 l M 0 V S R U Y l M 0 E l M j B D Q y U y N k N P T k d F U 1 R J T 0 5 f Q 2 9 1 b n R f S U 4 v Q W R k Z W Q l M j B D d X N 0 b 2 0 l M j A o b X R u X 2 F i a l 9 D Q 1 J f a W 4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S X 0 l O J T N F U k V G J T N B J T I w Q 0 M l M j Z D T 0 5 H R V N U S U 9 O X 0 N v d W 5 0 X 0 l O L 0 F k Z G V k J T I w Q 3 V z d G 9 t J T I w K G F p c n R l b F 9 h Y m p f Q 0 N S X 2 l u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J T i U z R V J F R i U z Q S U y M E N D J T I 2 Q 0 9 O R 0 V T V E l P T l 9 D b 3 V u d F 9 J T i 9 B Z G R l Z C U y M E N 1 c 3 R v b S U y M C h t d G 5 f Y X N h Y m F f Q 0 N S X 2 l u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J T i U z R V J F R i U z Q S U y M E N D J T I 2 Q 0 9 O R 0 V T V E l P T l 9 D b 3 V u d F 9 J T i 9 B Z G R l Z C U y M E N 1 c 3 R v b S U y M C h h a X J 0 Z W x f Y X N h Y m F f Q 0 N S X 2 l u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J T i U z R V J F R i U z Q S U y M E N D J T I 2 Q 0 9 O R 0 V T V E l P T l 9 D b 3 V u d F 9 J T i 9 S Z W 1 v d m V k J T I w T 3 R o Z X I l M j B D b 2 x 1 b W 5 z J T I w K E t l Z X A l M j B v b m x 5 J T I w Z m l u Y W w l M j B y Z X N 1 b H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S X 0 l O J T N F U k V G J T N B J T I w Q 0 M l M j Z D T 0 5 H R V N U S U 9 O X 0 N v d W 5 0 X 0 l O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S X 0 l O J T N F U k V G J T N B J T I w Q 0 M l M j Z D T 0 5 H R V N U S U 9 O X 0 N v d W 5 0 X 0 l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S X 0 l O J T N F U k V G J T N B J T I w Q 0 M l M j Z D T 0 5 H R V N U S U 9 O X 0 N v d W 5 0 X 0 l O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S U 4 l M 0 V S R U Y l M 0 E l M j B D Q y U y N k N P T k d F U 1 R J T 0 5 f Q 2 9 1 b n R f S U 4 v U m V t b 3 Z l Z C U y M E N v b H V t b n M l M j A o U m V t b 3 Z l Z C U y M E N D J T I w Y 2 9 s d W 1 u c y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H R V N U S U 9 O X 0 l O J T N F U k V G J T N B J T I w Q 0 M l M j Z D T 0 5 H R V N U S U 9 O X 0 N v d W 5 0 X 0 l O L 0 F k Z G V k J T I w Q 3 V z d G 9 t J T I w K G 1 0 b l 9 s Y W d f Q 0 9 O R 0 V T V E l P T l 9 p b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H R V N U S U 9 O X 0 l O J T N F U k V G J T N B J T I w Q 0 M l M j Z D T 0 5 H R V N U S U 9 O X 0 N v d W 5 0 X 0 l O L 0 F k Z G V k J T I w Q 3 V z d G 9 t J T I w K G F p c n R l b F 9 s Y W d f Q 0 9 O R 0 V T V E l P T l 9 p b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H R V N U S U 9 O X 0 l O J T N F U k V G J T N B J T I w Q 0 M l M j Z D T 0 5 H R V N U S U 9 O X 0 N v d W 5 0 X 0 l O L 0 F k Z G V k J T I w Q 3 V z d G 9 t J T I w K D l t X 2 x h Z 1 9 D T 0 5 H R V N U S U 9 O X 2 l u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S U 4 l M 0 V S R U Y l M 0 E l M j B D Q y U y N k N P T k d F U 1 R J T 0 5 f Q 2 9 1 b n R f S U 4 v Q W R k Z W Q l M j B D d X N 0 b 2 0 l M j A o b X R u X 2 F i a l 9 D T 0 5 H R V N U S U 9 O X 2 l u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S U 4 l M 0 V S R U Y l M 0 E l M j B D Q y U y N k N P T k d F U 1 R J T 0 5 f Q 2 9 1 b n R f S U 4 v Q W R k Z W Q l M j B D d X N 0 b 2 0 l M j A o Y W l y d G V s X 2 F i a l 9 D T 0 5 H R V N U S U 9 O X 2 l u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d F U 1 R J T 0 5 f S U 4 l M 0 V S R U Y l M 0 E l M j B D Q y U y N k N P T k d F U 1 R J T 0 5 f Q 2 9 1 b n R f S U 4 v Q W R k Z W Q l M j B D d X N 0 b 2 0 l M j A o b X R u X 2 F z Y W J h X 0 N P T k d F U 1 R J T 0 5 f a W 4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J T i U z R V J F R i U z Q S U y M E N D J T I 2 Q 0 9 O R 0 V T V E l P T l 9 D b 3 V u d F 9 J T i 9 B Z G R l Z C U y M E N 1 c 3 R v b S U y M C h h a X J 0 Z W x f Y X N h Y m F f Q 0 9 O R 0 V T V E l P T l 9 p b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R B T F 9 D Q U x M X 1 N D U k l Q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T 1 R B T F 9 D Q U x M X 1 N D U k l Q V C I g L z 4 8 R W 5 0 c n k g V H l w Z T 0 i R m l s b G V k Q 2 9 t c G x l d G V S Z X N 1 b H R U b 1 d v c m t z a G V l d C I g V m F s d W U 9 I m w x I i A v P j x F b n R y e S B U e X B l P S J R d W V y e U l E I i B W Y W x 1 Z T 0 i c 2 M x N W I 4 N j I 1 L T k x N j A t N D A w M y 1 h M W Y y L W E 1 M D Z j M z N h Z T N k N y I g L z 4 8 R W 5 0 c n k g V H l w Z T 0 i R m l s b E V y c m 9 y Q 2 9 1 b n Q i I F Z h b H V l P S J s M C I g L z 4 8 R W 5 0 c n k g V H l w Z T 0 i U X V l c n l H c m 9 1 c E l E I i B W Y W x 1 Z T 0 i c z V i M z A 4 M z I 4 L W R h N j c t N G I 1 N i 0 4 M D M 2 L T A 1 M W F l Y T Y y M D N m M C I g L z 4 8 R W 5 0 c n k g V H l w Z T 0 i R m l s b E x h c 3 R V c G R h d G V k I i B W Y W x 1 Z T 0 i Z D I w M j M t M D I t M D Z U M D g 6 M T g 6 N D M u O D g 0 M D A w O V o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V E F M X 0 N B T E x f U 0 N S S V B U L 0 F 1 d G 9 S Z W 1 v d m V k Q 2 9 s d W 1 u c z E u e 0 N v b H V t b j E s M H 0 m c X V v d D s s J n F 1 b 3 Q 7 U 2 V j d G l v b j E v V E 9 U Q U x f Q 0 F M T F 9 T Q 1 J J U F Q v Q X V 0 b 1 J l b W 9 2 Z W R D b 2 x 1 b W 5 z M S 5 7 Q 2 9 s d W 1 u M i w x f S Z x d W 9 0 O y w m c X V v d D t T Z W N 0 a W 9 u M S 9 U T 1 R B T F 9 D Q U x M X 1 N D U k l Q V C 9 B d X R v U m V t b 3 Z l Z E N v b H V t b n M x L n t D b 2 x 1 b W 4 z L D J 9 J n F 1 b 3 Q 7 L C Z x d W 9 0 O 1 N l Y 3 R p b 2 4 x L 1 R P V E F M X 0 N B T E x f U 0 N S S V B U L 0 F 1 d G 9 S Z W 1 v d m V k Q 2 9 s d W 1 u c z E u e 0 N v b H V t b j Q s M 3 0 m c X V v d D s s J n F 1 b 3 Q 7 U 2 V j d G l v b j E v V E 9 U Q U x f Q 0 F M T F 9 T Q 1 J J U F Q v Q X V 0 b 1 J l b W 9 2 Z W R D b 2 x 1 b W 5 z M S 5 7 Q 2 9 s d W 1 u N S w 0 f S Z x d W 9 0 O y w m c X V v d D t T Z W N 0 a W 9 u M S 9 U T 1 R B T F 9 D Q U x M X 1 N D U k l Q V C 9 B d X R v U m V t b 3 Z l Z E N v b H V t b n M x L n t D b 2 x 1 b W 4 2 L D V 9 J n F 1 b 3 Q 7 L C Z x d W 9 0 O 1 N l Y 3 R p b 2 4 x L 1 R P V E F M X 0 N B T E x f U 0 N S S V B U L 0 F 1 d G 9 S Z W 1 v d m V k Q 2 9 s d W 1 u c z E u e 0 N v b H V t b j c s N n 0 m c X V v d D s s J n F 1 b 3 Q 7 U 2 V j d G l v b j E v V E 9 U Q U x f Q 0 F M T F 9 T Q 1 J J U F Q v Q X V 0 b 1 J l b W 9 2 Z W R D b 2 x 1 b W 5 z M S 5 7 Q 2 9 s d W 1 u O C w 3 f S Z x d W 9 0 O y w m c X V v d D t T Z W N 0 a W 9 u M S 9 U T 1 R B T F 9 D Q U x M X 1 N D U k l Q V C 9 B d X R v U m V t b 3 Z l Z E N v b H V t b n M x L n t D b 2 x 1 b W 4 5 L D h 9 J n F 1 b 3 Q 7 L C Z x d W 9 0 O 1 N l Y 3 R p b 2 4 x L 1 R P V E F M X 0 N B T E x f U 0 N S S V B U L 0 F 1 d G 9 S Z W 1 v d m V k Q 2 9 s d W 1 u c z E u e 0 N v b H V t b j E w L D l 9 J n F 1 b 3 Q 7 L C Z x d W 9 0 O 1 N l Y 3 R p b 2 4 x L 1 R P V E F M X 0 N B T E x f U 0 N S S V B U L 0 F 1 d G 9 S Z W 1 v d m V k Q 2 9 s d W 1 u c z E u e 0 N v b H V t b j E x L D E w f S Z x d W 9 0 O y w m c X V v d D t T Z W N 0 a W 9 u M S 9 U T 1 R B T F 9 D Q U x M X 1 N D U k l Q V C 9 B d X R v U m V t b 3 Z l Z E N v b H V t b n M x L n t D b 2 x 1 b W 4 x M i w x M X 0 m c X V v d D s s J n F 1 b 3 Q 7 U 2 V j d G l v b j E v V E 9 U Q U x f Q 0 F M T F 9 T Q 1 J J U F Q v Q X V 0 b 1 J l b W 9 2 Z W R D b 2 x 1 b W 5 z M S 5 7 Q 2 9 s d W 1 u M T M s M T J 9 J n F 1 b 3 Q 7 L C Z x d W 9 0 O 1 N l Y 3 R p b 2 4 x L 1 R P V E F M X 0 N B T E x f U 0 N S S V B U L 0 F 1 d G 9 S Z W 1 v d m V k Q 2 9 s d W 1 u c z E u e 0 N v b H V t b j E 0 L D E z f S Z x d W 9 0 O y w m c X V v d D t T Z W N 0 a W 9 u M S 9 U T 1 R B T F 9 D Q U x M X 1 N D U k l Q V C 9 B d X R v U m V t b 3 Z l Z E N v b H V t b n M x L n t D b 2 x 1 b W 4 x N S w x N H 0 m c X V v d D s s J n F 1 b 3 Q 7 U 2 V j d G l v b j E v V E 9 U Q U x f Q 0 F M T F 9 T Q 1 J J U F Q v Q X V 0 b 1 J l b W 9 2 Z W R D b 2 x 1 b W 5 z M S 5 7 Q 2 9 s d W 1 u M T Y s M T V 9 J n F 1 b 3 Q 7 L C Z x d W 9 0 O 1 N l Y 3 R p b 2 4 x L 1 R P V E F M X 0 N B T E x f U 0 N S S V B U L 0 F 1 d G 9 S Z W 1 v d m V k Q 2 9 s d W 1 u c z E u e 0 N v b H V t b j E 3 L D E 2 f S Z x d W 9 0 O y w m c X V v d D t T Z W N 0 a W 9 u M S 9 U T 1 R B T F 9 D Q U x M X 1 N D U k l Q V C 9 B d X R v U m V t b 3 Z l Z E N v b H V t b n M x L n t D b 2 x 1 b W 4 x O C w x N 3 0 m c X V v d D s s J n F 1 b 3 Q 7 U 2 V j d G l v b j E v V E 9 U Q U x f Q 0 F M T F 9 T Q 1 J J U F Q v Q X V 0 b 1 J l b W 9 2 Z W R D b 2 x 1 b W 5 z M S 5 7 Q 2 9 s d W 1 u M T k s M T h 9 J n F 1 b 3 Q 7 L C Z x d W 9 0 O 1 N l Y 3 R p b 2 4 x L 1 R P V E F M X 0 N B T E x f U 0 N S S V B U L 0 F 1 d G 9 S Z W 1 v d m V k Q 2 9 s d W 1 u c z E u e 0 N v b H V t b j I w L D E 5 f S Z x d W 9 0 O y w m c X V v d D t T Z W N 0 a W 9 u M S 9 U T 1 R B T F 9 D Q U x M X 1 N D U k l Q V C 9 B d X R v U m V t b 3 Z l Z E N v b H V t b n M x L n t D b 2 x 1 b W 4 y M S w y M H 0 m c X V v d D s s J n F 1 b 3 Q 7 U 2 V j d G l v b j E v V E 9 U Q U x f Q 0 F M T F 9 T Q 1 J J U F Q v Q X V 0 b 1 J l b W 9 2 Z W R D b 2 x 1 b W 5 z M S 5 7 Q 2 9 s d W 1 u M j I s M j F 9 J n F 1 b 3 Q 7 L C Z x d W 9 0 O 1 N l Y 3 R p b 2 4 x L 1 R P V E F M X 0 N B T E x f U 0 N S S V B U L 0 F 1 d G 9 S Z W 1 v d m V k Q 2 9 s d W 1 u c z E u e 0 N v b H V t b j I z L D I y f S Z x d W 9 0 O y w m c X V v d D t T Z W N 0 a W 9 u M S 9 U T 1 R B T F 9 D Q U x M X 1 N D U k l Q V C 9 B d X R v U m V t b 3 Z l Z E N v b H V t b n M x L n t D b 2 x 1 b W 4 y N C w y M 3 0 m c X V v d D s s J n F 1 b 3 Q 7 U 2 V j d G l v b j E v V E 9 U Q U x f Q 0 F M T F 9 T Q 1 J J U F Q v Q X V 0 b 1 J l b W 9 2 Z W R D b 2 x 1 b W 5 z M S 5 7 Q 2 9 s d W 1 u M j U s M j R 9 J n F 1 b 3 Q 7 L C Z x d W 9 0 O 1 N l Y 3 R p b 2 4 x L 1 R P V E F M X 0 N B T E x f U 0 N S S V B U L 0 F 1 d G 9 S Z W 1 v d m V k Q 2 9 s d W 1 u c z E u e 0 N v b H V t b j I 2 L D I 1 f S Z x d W 9 0 O y w m c X V v d D t T Z W N 0 a W 9 u M S 9 U T 1 R B T F 9 D Q U x M X 1 N D U k l Q V C 9 B d X R v U m V t b 3 Z l Z E N v b H V t b n M x L n t D b 2 x 1 b W 4 y N y w y N n 0 m c X V v d D s s J n F 1 b 3 Q 7 U 2 V j d G l v b j E v V E 9 U Q U x f Q 0 F M T F 9 T Q 1 J J U F Q v Q X V 0 b 1 J l b W 9 2 Z W R D b 2 x 1 b W 5 z M S 5 7 Q 2 9 s d W 1 u M j g s M j d 9 J n F 1 b 3 Q 7 L C Z x d W 9 0 O 1 N l Y 3 R p b 2 4 x L 1 R P V E F M X 0 N B T E x f U 0 N S S V B U L 0 F 1 d G 9 S Z W 1 v d m V k Q 2 9 s d W 1 u c z E u e 0 N v b H V t b j I 5 L D I 4 f S Z x d W 9 0 O y w m c X V v d D t T Z W N 0 a W 9 u M S 9 U T 1 R B T F 9 D Q U x M X 1 N D U k l Q V C 9 B d X R v U m V t b 3 Z l Z E N v b H V t b n M x L n t D b 2 x 1 b W 4 z M C w y O X 0 m c X V v d D s s J n F 1 b 3 Q 7 U 2 V j d G l v b j E v V E 9 U Q U x f Q 0 F M T F 9 T Q 1 J J U F Q v Q X V 0 b 1 J l b W 9 2 Z W R D b 2 x 1 b W 5 z M S 5 7 Q 2 9 s d W 1 u M z E s M z B 9 J n F 1 b 3 Q 7 L C Z x d W 9 0 O 1 N l Y 3 R p b 2 4 x L 1 R P V E F M X 0 N B T E x f U 0 N S S V B U L 0 F 1 d G 9 S Z W 1 v d m V k Q 2 9 s d W 1 u c z E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E 9 U Q U x f Q 0 F M T F 9 T Q 1 J J U F Q v Q X V 0 b 1 J l b W 9 2 Z W R D b 2 x 1 b W 5 z M S 5 7 Q 2 9 s d W 1 u M S w w f S Z x d W 9 0 O y w m c X V v d D t T Z W N 0 a W 9 u M S 9 U T 1 R B T F 9 D Q U x M X 1 N D U k l Q V C 9 B d X R v U m V t b 3 Z l Z E N v b H V t b n M x L n t D b 2 x 1 b W 4 y L D F 9 J n F 1 b 3 Q 7 L C Z x d W 9 0 O 1 N l Y 3 R p b 2 4 x L 1 R P V E F M X 0 N B T E x f U 0 N S S V B U L 0 F 1 d G 9 S Z W 1 v d m V k Q 2 9 s d W 1 u c z E u e 0 N v b H V t b j M s M n 0 m c X V v d D s s J n F 1 b 3 Q 7 U 2 V j d G l v b j E v V E 9 U Q U x f Q 0 F M T F 9 T Q 1 J J U F Q v Q X V 0 b 1 J l b W 9 2 Z W R D b 2 x 1 b W 5 z M S 5 7 Q 2 9 s d W 1 u N C w z f S Z x d W 9 0 O y w m c X V v d D t T Z W N 0 a W 9 u M S 9 U T 1 R B T F 9 D Q U x M X 1 N D U k l Q V C 9 B d X R v U m V t b 3 Z l Z E N v b H V t b n M x L n t D b 2 x 1 b W 4 1 L D R 9 J n F 1 b 3 Q 7 L C Z x d W 9 0 O 1 N l Y 3 R p b 2 4 x L 1 R P V E F M X 0 N B T E x f U 0 N S S V B U L 0 F 1 d G 9 S Z W 1 v d m V k Q 2 9 s d W 1 u c z E u e 0 N v b H V t b j Y s N X 0 m c X V v d D s s J n F 1 b 3 Q 7 U 2 V j d G l v b j E v V E 9 U Q U x f Q 0 F M T F 9 T Q 1 J J U F Q v Q X V 0 b 1 J l b W 9 2 Z W R D b 2 x 1 b W 5 z M S 5 7 Q 2 9 s d W 1 u N y w 2 f S Z x d W 9 0 O y w m c X V v d D t T Z W N 0 a W 9 u M S 9 U T 1 R B T F 9 D Q U x M X 1 N D U k l Q V C 9 B d X R v U m V t b 3 Z l Z E N v b H V t b n M x L n t D b 2 x 1 b W 4 4 L D d 9 J n F 1 b 3 Q 7 L C Z x d W 9 0 O 1 N l Y 3 R p b 2 4 x L 1 R P V E F M X 0 N B T E x f U 0 N S S V B U L 0 F 1 d G 9 S Z W 1 v d m V k Q 2 9 s d W 1 u c z E u e 0 N v b H V t b j k s O H 0 m c X V v d D s s J n F 1 b 3 Q 7 U 2 V j d G l v b j E v V E 9 U Q U x f Q 0 F M T F 9 T Q 1 J J U F Q v Q X V 0 b 1 J l b W 9 2 Z W R D b 2 x 1 b W 5 z M S 5 7 Q 2 9 s d W 1 u M T A s O X 0 m c X V v d D s s J n F 1 b 3 Q 7 U 2 V j d G l v b j E v V E 9 U Q U x f Q 0 F M T F 9 T Q 1 J J U F Q v Q X V 0 b 1 J l b W 9 2 Z W R D b 2 x 1 b W 5 z M S 5 7 Q 2 9 s d W 1 u M T E s M T B 9 J n F 1 b 3 Q 7 L C Z x d W 9 0 O 1 N l Y 3 R p b 2 4 x L 1 R P V E F M X 0 N B T E x f U 0 N S S V B U L 0 F 1 d G 9 S Z W 1 v d m V k Q 2 9 s d W 1 u c z E u e 0 N v b H V t b j E y L D E x f S Z x d W 9 0 O y w m c X V v d D t T Z W N 0 a W 9 u M S 9 U T 1 R B T F 9 D Q U x M X 1 N D U k l Q V C 9 B d X R v U m V t b 3 Z l Z E N v b H V t b n M x L n t D b 2 x 1 b W 4 x M y w x M n 0 m c X V v d D s s J n F 1 b 3 Q 7 U 2 V j d G l v b j E v V E 9 U Q U x f Q 0 F M T F 9 T Q 1 J J U F Q v Q X V 0 b 1 J l b W 9 2 Z W R D b 2 x 1 b W 5 z M S 5 7 Q 2 9 s d W 1 u M T Q s M T N 9 J n F 1 b 3 Q 7 L C Z x d W 9 0 O 1 N l Y 3 R p b 2 4 x L 1 R P V E F M X 0 N B T E x f U 0 N S S V B U L 0 F 1 d G 9 S Z W 1 v d m V k Q 2 9 s d W 1 u c z E u e 0 N v b H V t b j E 1 L D E 0 f S Z x d W 9 0 O y w m c X V v d D t T Z W N 0 a W 9 u M S 9 U T 1 R B T F 9 D Q U x M X 1 N D U k l Q V C 9 B d X R v U m V t b 3 Z l Z E N v b H V t b n M x L n t D b 2 x 1 b W 4 x N i w x N X 0 m c X V v d D s s J n F 1 b 3 Q 7 U 2 V j d G l v b j E v V E 9 U Q U x f Q 0 F M T F 9 T Q 1 J J U F Q v Q X V 0 b 1 J l b W 9 2 Z W R D b 2 x 1 b W 5 z M S 5 7 Q 2 9 s d W 1 u M T c s M T Z 9 J n F 1 b 3 Q 7 L C Z x d W 9 0 O 1 N l Y 3 R p b 2 4 x L 1 R P V E F M X 0 N B T E x f U 0 N S S V B U L 0 F 1 d G 9 S Z W 1 v d m V k Q 2 9 s d W 1 u c z E u e 0 N v b H V t b j E 4 L D E 3 f S Z x d W 9 0 O y w m c X V v d D t T Z W N 0 a W 9 u M S 9 U T 1 R B T F 9 D Q U x M X 1 N D U k l Q V C 9 B d X R v U m V t b 3 Z l Z E N v b H V t b n M x L n t D b 2 x 1 b W 4 x O S w x O H 0 m c X V v d D s s J n F 1 b 3 Q 7 U 2 V j d G l v b j E v V E 9 U Q U x f Q 0 F M T F 9 T Q 1 J J U F Q v Q X V 0 b 1 J l b W 9 2 Z W R D b 2 x 1 b W 5 z M S 5 7 Q 2 9 s d W 1 u M j A s M T l 9 J n F 1 b 3 Q 7 L C Z x d W 9 0 O 1 N l Y 3 R p b 2 4 x L 1 R P V E F M X 0 N B T E x f U 0 N S S V B U L 0 F 1 d G 9 S Z W 1 v d m V k Q 2 9 s d W 1 u c z E u e 0 N v b H V t b j I x L D I w f S Z x d W 9 0 O y w m c X V v d D t T Z W N 0 a W 9 u M S 9 U T 1 R B T F 9 D Q U x M X 1 N D U k l Q V C 9 B d X R v U m V t b 3 Z l Z E N v b H V t b n M x L n t D b 2 x 1 b W 4 y M i w y M X 0 m c X V v d D s s J n F 1 b 3 Q 7 U 2 V j d G l v b j E v V E 9 U Q U x f Q 0 F M T F 9 T Q 1 J J U F Q v Q X V 0 b 1 J l b W 9 2 Z W R D b 2 x 1 b W 5 z M S 5 7 Q 2 9 s d W 1 u M j M s M j J 9 J n F 1 b 3 Q 7 L C Z x d W 9 0 O 1 N l Y 3 R p b 2 4 x L 1 R P V E F M X 0 N B T E x f U 0 N S S V B U L 0 F 1 d G 9 S Z W 1 v d m V k Q 2 9 s d W 1 u c z E u e 0 N v b H V t b j I 0 L D I z f S Z x d W 9 0 O y w m c X V v d D t T Z W N 0 a W 9 u M S 9 U T 1 R B T F 9 D Q U x M X 1 N D U k l Q V C 9 B d X R v U m V t b 3 Z l Z E N v b H V t b n M x L n t D b 2 x 1 b W 4 y N S w y N H 0 m c X V v d D s s J n F 1 b 3 Q 7 U 2 V j d G l v b j E v V E 9 U Q U x f Q 0 F M T F 9 T Q 1 J J U F Q v Q X V 0 b 1 J l b W 9 2 Z W R D b 2 x 1 b W 5 z M S 5 7 Q 2 9 s d W 1 u M j Y s M j V 9 J n F 1 b 3 Q 7 L C Z x d W 9 0 O 1 N l Y 3 R p b 2 4 x L 1 R P V E F M X 0 N B T E x f U 0 N S S V B U L 0 F 1 d G 9 S Z W 1 v d m V k Q 2 9 s d W 1 u c z E u e 0 N v b H V t b j I 3 L D I 2 f S Z x d W 9 0 O y w m c X V v d D t T Z W N 0 a W 9 u M S 9 U T 1 R B T F 9 D Q U x M X 1 N D U k l Q V C 9 B d X R v U m V t b 3 Z l Z E N v b H V t b n M x L n t D b 2 x 1 b W 4 y O C w y N 3 0 m c X V v d D s s J n F 1 b 3 Q 7 U 2 V j d G l v b j E v V E 9 U Q U x f Q 0 F M T F 9 T Q 1 J J U F Q v Q X V 0 b 1 J l b W 9 2 Z W R D b 2 x 1 b W 5 z M S 5 7 Q 2 9 s d W 1 u M j k s M j h 9 J n F 1 b 3 Q 7 L C Z x d W 9 0 O 1 N l Y 3 R p b 2 4 x L 1 R P V E F M X 0 N B T E x f U 0 N S S V B U L 0 F 1 d G 9 S Z W 1 v d m V k Q 2 9 s d W 1 u c z E u e 0 N v b H V t b j M w L D I 5 f S Z x d W 9 0 O y w m c X V v d D t T Z W N 0 a W 9 u M S 9 U T 1 R B T F 9 D Q U x M X 1 N D U k l Q V C 9 B d X R v U m V t b 3 Z l Z E N v b H V t b n M x L n t D b 2 x 1 b W 4 z M S w z M H 0 m c X V v d D s s J n F 1 b 3 Q 7 U 2 V j d G l v b j E v V E 9 U Q U x f Q 0 F M T F 9 T Q 1 J J U F Q v Q X V 0 b 1 J l b W 9 2 Z W R D b 2 x 1 b W 5 z M S 5 7 Q 2 9 s d W 1 u M z I s M z F 9 J n F 1 b 3 Q 7 X S w m c X V v d D t S Z W x h d G l v b n N o a X B J b m Z v J n F 1 b 3 Q 7 O l t d f S I g L z 4 8 R W 5 0 c n k g V H l w Z T 0 i R m l s b E N v d W 5 0 I i B W Y W x 1 Z T 0 i b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T 1 R B T F 9 D Q U x M X 1 N D U k l Q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R B T F 9 D Q U x M X 1 N D U k l Q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R B T F 9 D Q U x M X 1 N D U k l Q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E F M X 0 N B T E x f U 0 N S S V B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R B T F 9 D Q U x M X 1 N D U k l Q V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E F M X 0 N B T E x f U 0 N S S V B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E F M X 0 N B T E x f U 0 N S S V B U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U l 9 P V V R f c m V w b 3 J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1 J f S U 5 f c m V w b 3 J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X 1 N l a X p 1 c m V f U m V w b 3 J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N k N P T k d F U 1 R J T 0 5 f Q 2 9 1 b n R f T 1 V U L 0 F k Z G V k J T I w Q 3 V z d G 9 t J T I w K E d M T 1 9 M Q U d f T 1 V U X 1 R P V E F M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2 Q 0 9 O R 0 V T V E l P T l 9 D b 3 V u d F 9 J T i 9 B Z G R l Z C U y M E N 1 c 3 R v b S U y M C h H T E 9 f T E F H X 0 l O X 1 R P V E F M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l 9 J T i U z R V J F R i U z Q S U y M E N D J T I 2 Q 0 9 O R 0 V T V E l P T l 9 D b 3 V u d F 9 J T i 9 B Z G R l Z C U y M E N 1 c 3 R v b S U y M C U y M C h n b G 9 f b G F n X 0 N D U l 9 p b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H R V N U S U 9 O X 0 l O J T N F U k V G J T N B J T I w Q 0 M l M j Z D T 0 5 H R V N U S U 9 O X 0 N v d W 5 0 X 0 l O L 0 F k Z G V k J T I w Q 3 V z d G 9 t J T I w K G d s b 1 9 s Y W d f Q 0 9 O R 0 V T V E l P T l 9 p b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J f T 1 V U J T N F U k V G J T N B J T I w Q 0 M l M j Z D T 0 5 H R V N U S U 9 O X 0 N v d W 5 0 X 0 9 V V C 9 B Z G R l Z C U y M E N 1 c 3 R v b S U y M C h n b G 9 f b G F n X 0 N D U l 9 v d X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0 V T V E l P T l 9 P V V Q l M 0 V S R U Y l M 0 E l M j B D Q y U y N k N P T k d F U 1 R J T 0 5 f Q 2 9 1 b n R f T 1 V U L 0 F k Z G V k J T I w Q 3 V z d G 9 t J T I w K G d s b 1 9 s Y W d f Q 0 9 O R 0 V T V E l P T l 9 v d X Q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G L U d M T y U z Q U 1 l c m d l Z E F s b C U y N l N 1 Y 2 N l c 3 N m d W w 8 L 0 l 0 Z W 1 Q Y X R o P j w v S X R l b U x v Y 2 F 0 a W 9 u P j x T d G F i b G V F b n R y a W V z P j x F b n R y e S B U e X B l P S J R d W V y e U d y b 3 V w S U Q i I F Z h b H V l P S J z Y j g x Y z c 2 N z g t M j Z h N y 0 0 Z G U 0 L W E x M T M t M j c 5 Z D A w M m Z l M z Y 3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R m l s b E x h c 3 R V c G R h d G V k I i B W Y W x 1 Z T 0 i Z D I w M j I t M T I t M D Z U M j E 6 M j I 6 N D k u N j c x M T g 0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J c 1 B y a X Z h d G U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R U Y t R 0 x P J T N B T W V y Z 2 V k Q W x s J T I 2 U 3 V j Y 2 V z c 2 Z 1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Y t R 0 x P J T N B T W V y Z 2 V k Q W x s J T I 2 U 3 V j Y 2 V z c 2 Z 1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i 1 H T E 8 l M 0 F N Z X J n Z W R B b G w l M j Z T d W N j Z X N z Z n V s L 0 Z p b H R l c i U z Q S U y M E N 1 c 3 Q l M j B v c i U y M F Z l b m Q l M j B p Z C U y M C U z R C U y M D I 2 J T I w K E d M T y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0 J T N B U k V G L U d M T y U z Q U 1 l c m d l Z E F s b C U y N l N 1 Y 2 N l c 3 N m d W w l M j A o T G F n b 3 M p P C 9 J d G V t U G F 0 a D 4 8 L 0 l 0 Z W 1 M b 2 N h d G l v b j 4 8 U 3 R h Y m x l R W 5 0 c m l l c z 4 8 R W 5 0 c n k g V H l w Z T 0 i U X V l c n l H c m 9 1 c E l E I i B W Y W x 1 Z T 0 i c 2 Y w N j g y M m M x L W Q 1 Z D Y t N G U 2 M S 1 i Z j c 1 L T F k N G I 1 M D Z i M T N j N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J c 1 B y a X Z h d G U i I F Z h b H V l P S J s M C I g L z 4 8 R W 5 0 c n k g V H l w Z T 0 i R m l s b E x h c 3 R V c G R h d G V k I i B W Y W x 1 Z T 0 i Z D I w M j I t M T I t M D d U M D k 6 M j Y 6 M j g u N z k 1 N D E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9 Q N C U z Q V J F R i 1 H T E 8 l M 0 F N Z X J n Z W R B b G w l M j Z T d W N j Z X N z Z n V s J T I w K E x h Z 2 9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A 0 J T N B U k V G L U d M T y U z Q U 1 l c m d l Z E F s b C U y N l N 1 Y 2 N l c 3 N m d W w l M j A o T G F n b 3 M p L 0 Z p b H R l c m V k J T I w c G 9 w N C U y M C h M Y W d v c y U y M E 9 u b H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Q N C U z Q V J F R i 1 H T E 8 l M 0 F N Z X J n Z W R B b G w l M j Z T d W N j Z X N z Z n V s J T I w K E x h Z 2 9 z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Q l M 0 F S R U Y t R 0 x P J T N B T W V y Z 2 V k Q W x s J T I 2 U 3 V j Y 2 V z c 2 Z 1 b C U y M C h M Y W d v c y k v R m l s d G V y J T N B J T I w Q 3 V z d C U y M G 9 y J T I w V m V u Z C U y M G l k J T I w J T N E J T I w M j Y l M j A o R 0 x P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S U x J W k F U S U 9 O J T N B J T I w R m l u Y W w l M j B S Z X N 1 b H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S U x J W k F U S U 9 O J T N B J T I w R m l u Y W w l M j B S Z X N 1 b H Q v R X h w Y W 5 k Z W Q l M j B Q T 1 A 0 J T N B U k V G L U d M T y 4 u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D Q l M 0 F S R U Y t R 0 x P J T N B T W V y Z 2 V k Q W x s J T I 2 U 3 V j Y 2 V z c 2 Z 1 b C U y M C h M Y W d v c y k v Q 2 F s Y y U y M F N 1 Y 2 N l c 3 N m d W w l M j B T Z W l 6 d X J l J T I w K C U y R j I w M D B j Y y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J T I w Q X R 0 Z W 1 w d H M l M j A o R m l u Y W w l M j B S Z X N 1 b H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N h b G x f Q X R 0 Z W 1 w d H N f X 0 Z p b m F s X 1 J l c 3 V s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H c m 9 1 c E l E I i B W Y W x 1 Z T 0 i c z A 0 Z j E 0 N z M 3 L T k 4 Y T U t N D U w O S 1 i Z m J k L T B m Z G J i O D J k Z G U 3 M C I g L z 4 8 R W 5 0 c n k g V H l w Z T 0 i Q n V m Z m V y T m V 4 d F J l Z n J l c 2 g i I F Z h b H V l P S J s M S I g L z 4 8 R W 5 0 c n k g V H l w Z T 0 i U X V l c n l J R C I g V m F s d W U 9 I n M 5 Y m Z i N W J m N i 0 0 Y z U x L T Q 5 Y T M t O T A 5 Z C 0 1 Z j Q x N T I 1 Y z g z N 2 U i I C 8 + P E V u d H J 5 I F R 5 c G U 9 I k Z p b G x F c n J v c k N v d W 5 0 I i B W Y W x 1 Z T 0 i b D A i I C 8 + P E V u d H J 5 I F R 5 c G U 9 I k Z p b G x M Y X N 0 V X B k Y X R l Z C I g V m F s d W U 9 I m Q y M D I z L T A y L T A 2 V D A 4 O j E 4 O j Q z L j c 3 M z Q 4 N D Z a I i A v P j x F b n R y e S B U e X B l P S J G a W x s Q 2 9 s d W 1 u V H l w Z X M i I F Z h b H V l P S J z Q U F B Q U F B Q U F B Q U F B Q U F B Q U F B Q U F B Q U F B Q U F B Q U F B Q U F B Q U F B Q U F B Q U F B Q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b C B B d H R l b X B 0 c y A o R m l u Y W w g U m V z d W x 0 K S 9 B d X R v U m V t b 3 Z l Z E N v b H V t b n M x L n t D b 2 x 1 b W 4 x L D B 9 J n F 1 b 3 Q 7 L C Z x d W 9 0 O 1 N l Y 3 R p b 2 4 x L 0 N h b G w g Q X R 0 Z W 1 w d H M g K E Z p b m F s I F J l c 3 V s d C k v Q X V 0 b 1 J l b W 9 2 Z W R D b 2 x 1 b W 5 z M S 5 7 Q 2 9 s d W 1 u M i w x f S Z x d W 9 0 O y w m c X V v d D t T Z W N 0 a W 9 u M S 9 D Y W x s I E F 0 d G V t c H R z I C h G a W 5 h b C B S Z X N 1 b H Q p L 0 F 1 d G 9 S Z W 1 v d m V k Q 2 9 s d W 1 u c z E u e 0 N v b H V t b j M s M n 0 m c X V v d D s s J n F 1 b 3 Q 7 U 2 V j d G l v b j E v Q 2 F s b C B B d H R l b X B 0 c y A o R m l u Y W w g U m V z d W x 0 K S 9 B d X R v U m V t b 3 Z l Z E N v b H V t b n M x L n t D b 2 x 1 b W 4 0 L D N 9 J n F 1 b 3 Q 7 L C Z x d W 9 0 O 1 N l Y 3 R p b 2 4 x L 0 N h b G w g Q X R 0 Z W 1 w d H M g K E Z p b m F s I F J l c 3 V s d C k v Q X V 0 b 1 J l b W 9 2 Z W R D b 2 x 1 b W 5 z M S 5 7 Q 2 9 s d W 1 u N S w 0 f S Z x d W 9 0 O y w m c X V v d D t T Z W N 0 a W 9 u M S 9 D Y W x s I E F 0 d G V t c H R z I C h G a W 5 h b C B S Z X N 1 b H Q p L 0 F 1 d G 9 S Z W 1 v d m V k Q 2 9 s d W 1 u c z E u e 0 N v b H V t b j Y s N X 0 m c X V v d D s s J n F 1 b 3 Q 7 U 2 V j d G l v b j E v Q 2 F s b C B B d H R l b X B 0 c y A o R m l u Y W w g U m V z d W x 0 K S 9 B d X R v U m V t b 3 Z l Z E N v b H V t b n M x L n t D b 2 x 1 b W 4 3 L D Z 9 J n F 1 b 3 Q 7 L C Z x d W 9 0 O 1 N l Y 3 R p b 2 4 x L 0 N h b G w g Q X R 0 Z W 1 w d H M g K E Z p b m F s I F J l c 3 V s d C k v Q X V 0 b 1 J l b W 9 2 Z W R D b 2 x 1 b W 5 z M S 5 7 Q 2 9 s d W 1 u O C w 3 f S Z x d W 9 0 O y w m c X V v d D t T Z W N 0 a W 9 u M S 9 D Y W x s I E F 0 d G V t c H R z I C h G a W 5 h b C B S Z X N 1 b H Q p L 0 F 1 d G 9 S Z W 1 v d m V k Q 2 9 s d W 1 u c z E u e 0 N v b H V t b j k s O H 0 m c X V v d D s s J n F 1 b 3 Q 7 U 2 V j d G l v b j E v Q 2 F s b C B B d H R l b X B 0 c y A o R m l u Y W w g U m V z d W x 0 K S 9 B d X R v U m V t b 3 Z l Z E N v b H V t b n M x L n t D b 2 x 1 b W 4 x M C w 5 f S Z x d W 9 0 O y w m c X V v d D t T Z W N 0 a W 9 u M S 9 D Y W x s I E F 0 d G V t c H R z I C h G a W 5 h b C B S Z X N 1 b H Q p L 0 F 1 d G 9 S Z W 1 v d m V k Q 2 9 s d W 1 u c z E u e 0 N v b H V t b j E x L D E w f S Z x d W 9 0 O y w m c X V v d D t T Z W N 0 a W 9 u M S 9 D Y W x s I E F 0 d G V t c H R z I C h G a W 5 h b C B S Z X N 1 b H Q p L 0 F 1 d G 9 S Z W 1 v d m V k Q 2 9 s d W 1 u c z E u e 0 N v b H V t b j E y L D E x f S Z x d W 9 0 O y w m c X V v d D t T Z W N 0 a W 9 u M S 9 D Y W x s I E F 0 d G V t c H R z I C h G a W 5 h b C B S Z X N 1 b H Q p L 0 F 1 d G 9 S Z W 1 v d m V k Q 2 9 s d W 1 u c z E u e 0 N v b H V t b j E z L D E y f S Z x d W 9 0 O y w m c X V v d D t T Z W N 0 a W 9 u M S 9 D Y W x s I E F 0 d G V t c H R z I C h G a W 5 h b C B S Z X N 1 b H Q p L 0 F 1 d G 9 S Z W 1 v d m V k Q 2 9 s d W 1 u c z E u e 0 N v b H V t b j E 0 L D E z f S Z x d W 9 0 O y w m c X V v d D t T Z W N 0 a W 9 u M S 9 D Y W x s I E F 0 d G V t c H R z I C h G a W 5 h b C B S Z X N 1 b H Q p L 0 F 1 d G 9 S Z W 1 v d m V k Q 2 9 s d W 1 u c z E u e 0 N v b H V t b j E 1 L D E 0 f S Z x d W 9 0 O y w m c X V v d D t T Z W N 0 a W 9 u M S 9 D Y W x s I E F 0 d G V t c H R z I C h G a W 5 h b C B S Z X N 1 b H Q p L 0 F 1 d G 9 S Z W 1 v d m V k Q 2 9 s d W 1 u c z E u e 0 N v b H V t b j E 2 L D E 1 f S Z x d W 9 0 O y w m c X V v d D t T Z W N 0 a W 9 u M S 9 D Y W x s I E F 0 d G V t c H R z I C h G a W 5 h b C B S Z X N 1 b H Q p L 0 F 1 d G 9 S Z W 1 v d m V k Q 2 9 s d W 1 u c z E u e 0 N v b H V t b j E 3 L D E 2 f S Z x d W 9 0 O y w m c X V v d D t T Z W N 0 a W 9 u M S 9 D Y W x s I E F 0 d G V t c H R z I C h G a W 5 h b C B S Z X N 1 b H Q p L 0 F 1 d G 9 S Z W 1 v d m V k Q 2 9 s d W 1 u c z E u e 0 N v b H V t b j E 4 L D E 3 f S Z x d W 9 0 O y w m c X V v d D t T Z W N 0 a W 9 u M S 9 D Y W x s I E F 0 d G V t c H R z I C h G a W 5 h b C B S Z X N 1 b H Q p L 0 F 1 d G 9 S Z W 1 v d m V k Q 2 9 s d W 1 u c z E u e 0 N v b H V t b j E 5 L D E 4 f S Z x d W 9 0 O y w m c X V v d D t T Z W N 0 a W 9 u M S 9 D Y W x s I E F 0 d G V t c H R z I C h G a W 5 h b C B S Z X N 1 b H Q p L 0 F 1 d G 9 S Z W 1 v d m V k Q 2 9 s d W 1 u c z E u e 0 N v b H V t b j I w L D E 5 f S Z x d W 9 0 O y w m c X V v d D t T Z W N 0 a W 9 u M S 9 D Y W x s I E F 0 d G V t c H R z I C h G a W 5 h b C B S Z X N 1 b H Q p L 0 F 1 d G 9 S Z W 1 v d m V k Q 2 9 s d W 1 u c z E u e 0 N v b H V t b j I x L D I w f S Z x d W 9 0 O y w m c X V v d D t T Z W N 0 a W 9 u M S 9 D Y W x s I E F 0 d G V t c H R z I C h G a W 5 h b C B S Z X N 1 b H Q p L 0 F 1 d G 9 S Z W 1 v d m V k Q 2 9 s d W 1 u c z E u e 0 N v b H V t b j I y L D I x f S Z x d W 9 0 O y w m c X V v d D t T Z W N 0 a W 9 u M S 9 D Y W x s I E F 0 d G V t c H R z I C h G a W 5 h b C B S Z X N 1 b H Q p L 0 F 1 d G 9 S Z W 1 v d m V k Q 2 9 s d W 1 u c z E u e 0 N v b H V t b j I z L D I y f S Z x d W 9 0 O y w m c X V v d D t T Z W N 0 a W 9 u M S 9 D Y W x s I E F 0 d G V t c H R z I C h G a W 5 h b C B S Z X N 1 b H Q p L 0 F 1 d G 9 S Z W 1 v d m V k Q 2 9 s d W 1 u c z E u e 0 N v b H V t b j I 0 L D I z f S Z x d W 9 0 O y w m c X V v d D t T Z W N 0 a W 9 u M S 9 D Y W x s I E F 0 d G V t c H R z I C h G a W 5 h b C B S Z X N 1 b H Q p L 0 F 1 d G 9 S Z W 1 v d m V k Q 2 9 s d W 1 u c z E u e 0 N v b H V t b j I 1 L D I 0 f S Z x d W 9 0 O y w m c X V v d D t T Z W N 0 a W 9 u M S 9 D Y W x s I E F 0 d G V t c H R z I C h G a W 5 h b C B S Z X N 1 b H Q p L 0 F 1 d G 9 S Z W 1 v d m V k Q 2 9 s d W 1 u c z E u e 0 N v b H V t b j I 2 L D I 1 f S Z x d W 9 0 O y w m c X V v d D t T Z W N 0 a W 9 u M S 9 D Y W x s I E F 0 d G V t c H R z I C h G a W 5 h b C B S Z X N 1 b H Q p L 0 F 1 d G 9 S Z W 1 v d m V k Q 2 9 s d W 1 u c z E u e 0 N v b H V t b j I 3 L D I 2 f S Z x d W 9 0 O y w m c X V v d D t T Z W N 0 a W 9 u M S 9 D Y W x s I E F 0 d G V t c H R z I C h G a W 5 h b C B S Z X N 1 b H Q p L 0 F 1 d G 9 S Z W 1 v d m V k Q 2 9 s d W 1 u c z E u e 0 N v b H V t b j I 4 L D I 3 f S Z x d W 9 0 O y w m c X V v d D t T Z W N 0 a W 9 u M S 9 D Y W x s I E F 0 d G V t c H R z I C h G a W 5 h b C B S Z X N 1 b H Q p L 0 F 1 d G 9 S Z W 1 v d m V k Q 2 9 s d W 1 u c z E u e 0 N v b H V t b j I 5 L D I 4 f S Z x d W 9 0 O y w m c X V v d D t T Z W N 0 a W 9 u M S 9 D Y W x s I E F 0 d G V t c H R z I C h G a W 5 h b C B S Z X N 1 b H Q p L 0 F 1 d G 9 S Z W 1 v d m V k Q 2 9 s d W 1 u c z E u e 0 N v b H V t b j M w L D I 5 f S Z x d W 9 0 O y w m c X V v d D t T Z W N 0 a W 9 u M S 9 D Y W x s I E F 0 d G V t c H R z I C h G a W 5 h b C B S Z X N 1 b H Q p L 0 F 1 d G 9 S Z W 1 v d m V k Q 2 9 s d W 1 u c z E u e 0 N v b H V t b j M x L D M w f S Z x d W 9 0 O y w m c X V v d D t T Z W N 0 a W 9 u M S 9 D Y W x s I E F 0 d G V t c H R z I C h G a W 5 h b C B S Z X N 1 b H Q p L 0 F 1 d G 9 S Z W 1 v d m V k Q 2 9 s d W 1 u c z E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Q 2 F s b C B B d H R l b X B 0 c y A o R m l u Y W w g U m V z d W x 0 K S 9 B d X R v U m V t b 3 Z l Z E N v b H V t b n M x L n t D b 2 x 1 b W 4 x L D B 9 J n F 1 b 3 Q 7 L C Z x d W 9 0 O 1 N l Y 3 R p b 2 4 x L 0 N h b G w g Q X R 0 Z W 1 w d H M g K E Z p b m F s I F J l c 3 V s d C k v Q X V 0 b 1 J l b W 9 2 Z W R D b 2 x 1 b W 5 z M S 5 7 Q 2 9 s d W 1 u M i w x f S Z x d W 9 0 O y w m c X V v d D t T Z W N 0 a W 9 u M S 9 D Y W x s I E F 0 d G V t c H R z I C h G a W 5 h b C B S Z X N 1 b H Q p L 0 F 1 d G 9 S Z W 1 v d m V k Q 2 9 s d W 1 u c z E u e 0 N v b H V t b j M s M n 0 m c X V v d D s s J n F 1 b 3 Q 7 U 2 V j d G l v b j E v Q 2 F s b C B B d H R l b X B 0 c y A o R m l u Y W w g U m V z d W x 0 K S 9 B d X R v U m V t b 3 Z l Z E N v b H V t b n M x L n t D b 2 x 1 b W 4 0 L D N 9 J n F 1 b 3 Q 7 L C Z x d W 9 0 O 1 N l Y 3 R p b 2 4 x L 0 N h b G w g Q X R 0 Z W 1 w d H M g K E Z p b m F s I F J l c 3 V s d C k v Q X V 0 b 1 J l b W 9 2 Z W R D b 2 x 1 b W 5 z M S 5 7 Q 2 9 s d W 1 u N S w 0 f S Z x d W 9 0 O y w m c X V v d D t T Z W N 0 a W 9 u M S 9 D Y W x s I E F 0 d G V t c H R z I C h G a W 5 h b C B S Z X N 1 b H Q p L 0 F 1 d G 9 S Z W 1 v d m V k Q 2 9 s d W 1 u c z E u e 0 N v b H V t b j Y s N X 0 m c X V v d D s s J n F 1 b 3 Q 7 U 2 V j d G l v b j E v Q 2 F s b C B B d H R l b X B 0 c y A o R m l u Y W w g U m V z d W x 0 K S 9 B d X R v U m V t b 3 Z l Z E N v b H V t b n M x L n t D b 2 x 1 b W 4 3 L D Z 9 J n F 1 b 3 Q 7 L C Z x d W 9 0 O 1 N l Y 3 R p b 2 4 x L 0 N h b G w g Q X R 0 Z W 1 w d H M g K E Z p b m F s I F J l c 3 V s d C k v Q X V 0 b 1 J l b W 9 2 Z W R D b 2 x 1 b W 5 z M S 5 7 Q 2 9 s d W 1 u O C w 3 f S Z x d W 9 0 O y w m c X V v d D t T Z W N 0 a W 9 u M S 9 D Y W x s I E F 0 d G V t c H R z I C h G a W 5 h b C B S Z X N 1 b H Q p L 0 F 1 d G 9 S Z W 1 v d m V k Q 2 9 s d W 1 u c z E u e 0 N v b H V t b j k s O H 0 m c X V v d D s s J n F 1 b 3 Q 7 U 2 V j d G l v b j E v Q 2 F s b C B B d H R l b X B 0 c y A o R m l u Y W w g U m V z d W x 0 K S 9 B d X R v U m V t b 3 Z l Z E N v b H V t b n M x L n t D b 2 x 1 b W 4 x M C w 5 f S Z x d W 9 0 O y w m c X V v d D t T Z W N 0 a W 9 u M S 9 D Y W x s I E F 0 d G V t c H R z I C h G a W 5 h b C B S Z X N 1 b H Q p L 0 F 1 d G 9 S Z W 1 v d m V k Q 2 9 s d W 1 u c z E u e 0 N v b H V t b j E x L D E w f S Z x d W 9 0 O y w m c X V v d D t T Z W N 0 a W 9 u M S 9 D Y W x s I E F 0 d G V t c H R z I C h G a W 5 h b C B S Z X N 1 b H Q p L 0 F 1 d G 9 S Z W 1 v d m V k Q 2 9 s d W 1 u c z E u e 0 N v b H V t b j E y L D E x f S Z x d W 9 0 O y w m c X V v d D t T Z W N 0 a W 9 u M S 9 D Y W x s I E F 0 d G V t c H R z I C h G a W 5 h b C B S Z X N 1 b H Q p L 0 F 1 d G 9 S Z W 1 v d m V k Q 2 9 s d W 1 u c z E u e 0 N v b H V t b j E z L D E y f S Z x d W 9 0 O y w m c X V v d D t T Z W N 0 a W 9 u M S 9 D Y W x s I E F 0 d G V t c H R z I C h G a W 5 h b C B S Z X N 1 b H Q p L 0 F 1 d G 9 S Z W 1 v d m V k Q 2 9 s d W 1 u c z E u e 0 N v b H V t b j E 0 L D E z f S Z x d W 9 0 O y w m c X V v d D t T Z W N 0 a W 9 u M S 9 D Y W x s I E F 0 d G V t c H R z I C h G a W 5 h b C B S Z X N 1 b H Q p L 0 F 1 d G 9 S Z W 1 v d m V k Q 2 9 s d W 1 u c z E u e 0 N v b H V t b j E 1 L D E 0 f S Z x d W 9 0 O y w m c X V v d D t T Z W N 0 a W 9 u M S 9 D Y W x s I E F 0 d G V t c H R z I C h G a W 5 h b C B S Z X N 1 b H Q p L 0 F 1 d G 9 S Z W 1 v d m V k Q 2 9 s d W 1 u c z E u e 0 N v b H V t b j E 2 L D E 1 f S Z x d W 9 0 O y w m c X V v d D t T Z W N 0 a W 9 u M S 9 D Y W x s I E F 0 d G V t c H R z I C h G a W 5 h b C B S Z X N 1 b H Q p L 0 F 1 d G 9 S Z W 1 v d m V k Q 2 9 s d W 1 u c z E u e 0 N v b H V t b j E 3 L D E 2 f S Z x d W 9 0 O y w m c X V v d D t T Z W N 0 a W 9 u M S 9 D Y W x s I E F 0 d G V t c H R z I C h G a W 5 h b C B S Z X N 1 b H Q p L 0 F 1 d G 9 S Z W 1 v d m V k Q 2 9 s d W 1 u c z E u e 0 N v b H V t b j E 4 L D E 3 f S Z x d W 9 0 O y w m c X V v d D t T Z W N 0 a W 9 u M S 9 D Y W x s I E F 0 d G V t c H R z I C h G a W 5 h b C B S Z X N 1 b H Q p L 0 F 1 d G 9 S Z W 1 v d m V k Q 2 9 s d W 1 u c z E u e 0 N v b H V t b j E 5 L D E 4 f S Z x d W 9 0 O y w m c X V v d D t T Z W N 0 a W 9 u M S 9 D Y W x s I E F 0 d G V t c H R z I C h G a W 5 h b C B S Z X N 1 b H Q p L 0 F 1 d G 9 S Z W 1 v d m V k Q 2 9 s d W 1 u c z E u e 0 N v b H V t b j I w L D E 5 f S Z x d W 9 0 O y w m c X V v d D t T Z W N 0 a W 9 u M S 9 D Y W x s I E F 0 d G V t c H R z I C h G a W 5 h b C B S Z X N 1 b H Q p L 0 F 1 d G 9 S Z W 1 v d m V k Q 2 9 s d W 1 u c z E u e 0 N v b H V t b j I x L D I w f S Z x d W 9 0 O y w m c X V v d D t T Z W N 0 a W 9 u M S 9 D Y W x s I E F 0 d G V t c H R z I C h G a W 5 h b C B S Z X N 1 b H Q p L 0 F 1 d G 9 S Z W 1 v d m V k Q 2 9 s d W 1 u c z E u e 0 N v b H V t b j I y L D I x f S Z x d W 9 0 O y w m c X V v d D t T Z W N 0 a W 9 u M S 9 D Y W x s I E F 0 d G V t c H R z I C h G a W 5 h b C B S Z X N 1 b H Q p L 0 F 1 d G 9 S Z W 1 v d m V k Q 2 9 s d W 1 u c z E u e 0 N v b H V t b j I z L D I y f S Z x d W 9 0 O y w m c X V v d D t T Z W N 0 a W 9 u M S 9 D Y W x s I E F 0 d G V t c H R z I C h G a W 5 h b C B S Z X N 1 b H Q p L 0 F 1 d G 9 S Z W 1 v d m V k Q 2 9 s d W 1 u c z E u e 0 N v b H V t b j I 0 L D I z f S Z x d W 9 0 O y w m c X V v d D t T Z W N 0 a W 9 u M S 9 D Y W x s I E F 0 d G V t c H R z I C h G a W 5 h b C B S Z X N 1 b H Q p L 0 F 1 d G 9 S Z W 1 v d m V k Q 2 9 s d W 1 u c z E u e 0 N v b H V t b j I 1 L D I 0 f S Z x d W 9 0 O y w m c X V v d D t T Z W N 0 a W 9 u M S 9 D Y W x s I E F 0 d G V t c H R z I C h G a W 5 h b C B S Z X N 1 b H Q p L 0 F 1 d G 9 S Z W 1 v d m V k Q 2 9 s d W 1 u c z E u e 0 N v b H V t b j I 2 L D I 1 f S Z x d W 9 0 O y w m c X V v d D t T Z W N 0 a W 9 u M S 9 D Y W x s I E F 0 d G V t c H R z I C h G a W 5 h b C B S Z X N 1 b H Q p L 0 F 1 d G 9 S Z W 1 v d m V k Q 2 9 s d W 1 u c z E u e 0 N v b H V t b j I 3 L D I 2 f S Z x d W 9 0 O y w m c X V v d D t T Z W N 0 a W 9 u M S 9 D Y W x s I E F 0 d G V t c H R z I C h G a W 5 h b C B S Z X N 1 b H Q p L 0 F 1 d G 9 S Z W 1 v d m V k Q 2 9 s d W 1 u c z E u e 0 N v b H V t b j I 4 L D I 3 f S Z x d W 9 0 O y w m c X V v d D t T Z W N 0 a W 9 u M S 9 D Y W x s I E F 0 d G V t c H R z I C h G a W 5 h b C B S Z X N 1 b H Q p L 0 F 1 d G 9 S Z W 1 v d m V k Q 2 9 s d W 1 u c z E u e 0 N v b H V t b j I 5 L D I 4 f S Z x d W 9 0 O y w m c X V v d D t T Z W N 0 a W 9 u M S 9 D Y W x s I E F 0 d G V t c H R z I C h G a W 5 h b C B S Z X N 1 b H Q p L 0 F 1 d G 9 S Z W 1 v d m V k Q 2 9 s d W 1 u c z E u e 0 N v b H V t b j M w L D I 5 f S Z x d W 9 0 O y w m c X V v d D t T Z W N 0 a W 9 u M S 9 D Y W x s I E F 0 d G V t c H R z I C h G a W 5 h b C B S Z X N 1 b H Q p L 0 F 1 d G 9 S Z W 1 v d m V k Q 2 9 s d W 1 u c z E u e 0 N v b H V t b j M x L D M w f S Z x d W 9 0 O y w m c X V v d D t T Z W N 0 a W 9 u M S 9 D Y W x s I E F 0 d G V t c H R z I C h G a W 5 h b C B S Z X N 1 b H Q p L 0 F 1 d G 9 S Z W 1 v d m V k Q 2 9 s d W 1 u c z E u e 0 N v b H V t b j M y L D M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s J T I w Q X R 0 Z W 1 w d H M l M j A o R m l u Y W w l M j B S Z X N 1 b H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w l M j B B d H R l b X B 0 c y U y M C h G a W 5 h b C U y M F J l c 3 V s d C k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J T I w Q X R 0 Z W 1 w d H M l M j A o R m l u Y W w l M j B S Z X N 1 b H Q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J T I w Q X R 0 Z W 1 w d H M l M j A o R m l u Y W w l M j B S Z X N 1 b H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C U y M E F 0 d G V t c H R z J T I w K E Z p b m F s J T I w U m V z d W x 0 K S 9 B Z G Q l M j B N V E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J T I w Q X R 0 Z W 1 w d H M l M j A o R m l u Y W w l M j B S Z X N 1 b H Q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w l M j B B d H R l b X B 0 c y U y M C h G a W 5 h b C U y M F J l c 3 V s d C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J T I w Q X R 0 Z W 1 w d H M l M j A o R m l u Y W w l M j B S Z X N 1 b H Q p L 0 V 4 c G F u Z G V k J T I w R 0 x P J T I w S m F u J T I w Q 2 F s b C U y M G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C U y M E F 0 d G V t c H R z J T I w K E Z p b m F s J T I w U m V z d W x 0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J T I w Q X R 0 Z W 1 w d H M l M j A o R m l u Y W w l M j B S Z X N 1 b H Q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J T I w Q X R 0 Z W 1 w d H M l M j A o R m l u Y W w l M j B S Z X N 1 b H Q p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C U y M E F 0 d G V t c H R z J T I w K E Z p b m F s J T I w U m V z d W x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w l M j B B d H R l b X B 0 c y U y M C h G a W 5 h b C U y M F J l c 3 V s d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N B J T I w O U 1 v Y m l s Z S U y M E N h b G w l M j B D b 3 V u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G E 2 N D E x N T U t Y j Q z N y 0 0 O G Z h L T g x Y T E t M G F m Z D U 4 Z j U y O G V i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I t M D Z U M D g 6 M T I 6 N D Y u N j A x M z A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9 1 c m N l J T N B J T I w O U 1 v Y m l s Z S U y M E N h b G w l M j B D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0 E l M j A 5 T W 9 i a W x l J T I w Q 2 F s b C U y M E N v d W 5 0 L z l N b 2 J p b G U l M j B K Y W 4 y M y U y M E N h b G w l M j B D b 3 V u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z Q S U y M D l N b 2 J p b G U l M j B D Y W x s J T I w Q 2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N B J T I w O U 1 v Y m l s Z S U y M E N h b G w l M j B D b 3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z Q S U y M E F p c n R l b C U y M E N h b G w l M j B D b 3 V u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G E 2 N D E x N T U t Y j Q z N y 0 0 O G Z h L T g x Y T E t M G F m Z D U 4 Z j U y O G V i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I t M D Z U M D g 6 M T I 6 N D Y u N z A 2 N D E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9 1 c m N l J T N B J T I w Q W l y d G V s J T I w Q 2 F s b C U y M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z Q S U y M E F p c n R l b C U y M E N h b G w l M j B D b 3 V u d C 9 B a X J 0 Z W w l M j B K Y W 4 y M y U y M E N h b G w l M j B D b 3 V u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z Q S U y M E F p c n R l b C U y M E N h b G w l M j B D b 3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0 E l M j B B a X J 0 Z W w l M j B D Y W x s J T I w Q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0 Z W w l M j B D Y W x s J T I w Q 2 9 1 b n Q 8 L 0 l 0 Z W 1 Q Y X R o P j w v S X R l b U x v Y 2 F 0 a W 9 u P j x T d G F i b G V F b n R y a W V z P j x F b n R y e S B U e X B l P S J R d W V y e U d y b 3 V w S U Q i I F Z h b H V l P S J z O T g 4 Z T d m M z I t M D E 4 O S 0 0 Z m F m L W E 0 O T I t N j Y y M T A z Z m J m M G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l y d G V s I E N h b G w g Q 2 9 1 b n Q v Q X V 0 b 1 J l b W 9 2 Z W R D b 2 x 1 b W 5 z M S 5 7 R G F 0 Z S w w f S Z x d W 9 0 O y w m c X V v d D t T Z W N 0 a W 9 u M S 9 B a X J 0 Z W w g Q 2 F s b C B D b 3 V u d C 9 B d X R v U m V t b 3 Z l Z E N v b H V t b n M x L n t O d W 1 i Z X I g b 2 Y g U 3 V j Y 2 V z c 2 Z 1 b C B D Y W x s L D F 9 J n F 1 b 3 Q 7 L C Z x d W 9 0 O 1 N l Y 3 R p b 2 4 x L 0 F p c n R l b C B D Y W x s I E N v d W 5 0 L 0 F 1 d G 9 S Z W 1 v d m V k Q 2 9 s d W 1 u c z E u e 0 5 1 b W J l c i B v Z i B V b n N 1 Y 2 N l c 3 N m d W w g Q 2 F s b C w y f S Z x d W 9 0 O y w m c X V v d D t T Z W N 0 a W 9 u M S 9 B a X J 0 Z W w g Q 2 F s b C B D b 3 V u d C 9 B d X R v U m V t b 3 Z l Z E N v b H V t b n M x L n t U b 3 R h b C B D Y W x s L D N 9 J n F 1 b 3 Q 7 L C Z x d W 9 0 O 1 N l Y 3 R p b 2 4 x L 0 F p c n R l b C B D Y W x s I E N v d W 5 0 L 0 F 1 d G 9 S Z W 1 v d m V k Q 2 9 s d W 1 u c z E u e 1 B l c m N l b n R h Z 2 U g b 2 Y g U 3 V j Y 2 V z c 2 Z 1 b C B D Y W x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p c n R l b C B D Y W x s I E N v d W 5 0 L 0 F 1 d G 9 S Z W 1 v d m V k Q 2 9 s d W 1 u c z E u e 0 R h d G U s M H 0 m c X V v d D s s J n F 1 b 3 Q 7 U 2 V j d G l v b j E v Q W l y d G V s I E N h b G w g Q 2 9 1 b n Q v Q X V 0 b 1 J l b W 9 2 Z W R D b 2 x 1 b W 5 z M S 5 7 T n V t Y m V y I G 9 m I F N 1 Y 2 N l c 3 N m d W w g Q 2 F s b C w x f S Z x d W 9 0 O y w m c X V v d D t T Z W N 0 a W 9 u M S 9 B a X J 0 Z W w g Q 2 F s b C B D b 3 V u d C 9 B d X R v U m V t b 3 Z l Z E N v b H V t b n M x L n t O d W 1 i Z X I g b 2 Y g V W 5 z d W N j Z X N z Z n V s I E N h b G w s M n 0 m c X V v d D s s J n F 1 b 3 Q 7 U 2 V j d G l v b j E v Q W l y d G V s I E N h b G w g Q 2 9 1 b n Q v Q X V 0 b 1 J l b W 9 2 Z W R D b 2 x 1 b W 5 z M S 5 7 V G 9 0 Y W w g Q 2 F s b C w z f S Z x d W 9 0 O y w m c X V v d D t T Z W N 0 a W 9 u M S 9 B a X J 0 Z W w g Q 2 F s b C B D b 3 V u d C 9 B d X R v U m V t b 3 Z l Z E N v b H V t b n M x L n t Q Z X J j Z W 5 0 Y W d l I G 9 m I F N 1 Y 2 N l c 3 N m d W w g Q 2 F s b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O d W 1 i Z X I g b 2 Y g U 3 V j Y 2 V z c 2 Z 1 b C B D Y W x s J n F 1 b 3 Q 7 L C Z x d W 9 0 O 0 5 1 b W J l c i B v Z i B V b n N 1 Y 2 N l c 3 N m d W w g Q 2 F s b C Z x d W 9 0 O y w m c X V v d D t U b 3 R h b C B D Y W x s J n F 1 b 3 Q 7 L C Z x d W 9 0 O 1 B l c m N l b n R h Z 2 U g b 2 Y g U 3 V j Y 2 V z c 2 Z 1 b C B D Y W x s J n F 1 b 3 Q 7 X S I g L z 4 8 R W 5 0 c n k g V H l w Z T 0 i R m l s b E N v b H V t b l R 5 c G V z I i B W Y W x 1 Z T 0 i c 0 N R T U R B d 1 U 9 I i A v P j x F b n R y e S B U e X B l P S J G a W x s T G F z d F V w Z G F 0 Z W Q i I F Z h b H V l P S J k M j A y M y 0 w M i 0 w N l Q w O D o x N D o y N C 4 4 O T Q 5 M D Y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Q W l y d G V s I E N h b G w g Q 2 9 1 b n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W l y d G V s J T I w Q 2 F s b C U y M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n R l b C U y M E N h b G w l M j B D b 3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0 Z W w l M j B D Y W x s J T I w Q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T W 9 i a W x l J T I w Q 2 F s b C U y M E N v d W 5 0 P C 9 J d G V t U G F 0 a D 4 8 L 0 l 0 Z W 1 M b 2 N h d G l v b j 4 8 U 3 R h Y m x l R W 5 0 c m l l c z 4 8 R W 5 0 c n k g V H l w Z T 0 i U X V l c n l H c m 9 1 c E l E I i B W Y W x 1 Z T 0 i c z k 4 O G U 3 Z j M y L T A x O D k t N G Z h Z i 1 h N D k y L T Y 2 M j E w M 2 Z i Z j B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l N b 2 J p b G U g Q 2 F s b C B D b 3 V u d C 9 B d X R v U m V t b 3 Z l Z E N v b H V t b n M x L n t E Y X R l L D B 9 J n F 1 b 3 Q 7 L C Z x d W 9 0 O 1 N l Y 3 R p b 2 4 x L z l N b 2 J p b G U g Q 2 F s b C B D b 3 V u d C 9 B d X R v U m V t b 3 Z l Z E N v b H V t b n M x L n t O d W 1 i Z X I g b 2 Y g U 3 V j Y 2 V z c 2 Z 1 b C B D Y W x s L D F 9 J n F 1 b 3 Q 7 L C Z x d W 9 0 O 1 N l Y 3 R p b 2 4 x L z l N b 2 J p b G U g Q 2 F s b C B D b 3 V u d C 9 B d X R v U m V t b 3 Z l Z E N v b H V t b n M x L n t O d W 1 i Z X I g b 2 Y g V W 5 z d W N j Z X N z Z n V s I E N h b G w s M n 0 m c X V v d D s s J n F 1 b 3 Q 7 U 2 V j d G l v b j E v O U 1 v Y m l s Z S B D Y W x s I E N v d W 5 0 L 0 F 1 d G 9 S Z W 1 v d m V k Q 2 9 s d W 1 u c z E u e 1 R v d G F s I E N h b G w s M 3 0 m c X V v d D s s J n F 1 b 3 Q 7 U 2 V j d G l v b j E v O U 1 v Y m l s Z S B D Y W x s I E N v d W 5 0 L 0 F 1 d G 9 S Z W 1 v d m V k Q 2 9 s d W 1 u c z E u e 1 B l c m N l b n R h Z 2 U g b 2 Y g U 3 V j Y 2 V z c 2 Z 1 b C B D Y W x s L D R 9 J n F 1 b 3 Q 7 L C Z x d W 9 0 O 1 N l Y 3 R p b 2 4 x L z l N b 2 J p b G U g Q 2 F s b C B D b 3 V u d C 9 B d X R v U m V t b 3 Z l Z E N v b H V t b n M x L n t D b 2 x 1 b W 4 2 L D V 9 J n F 1 b 3 Q 7 L C Z x d W 9 0 O 1 N l Y 3 R p b 2 4 x L z l N b 2 J p b G U g Q 2 F s b C B D b 3 V u d C 9 B d X R v U m V t b 3 Z l Z E N v b H V t b n M x L n t D b 2 x 1 b W 4 3 L D Z 9 J n F 1 b 3 Q 7 L C Z x d W 9 0 O 1 N l Y 3 R p b 2 4 x L z l N b 2 J p b G U g Q 2 F s b C B D b 3 V u d C 9 B d X R v U m V t b 3 Z l Z E N v b H V t b n M x L n t D b 2 x 1 b W 4 4 L D d 9 J n F 1 b 3 Q 7 L C Z x d W 9 0 O 1 N l Y 3 R p b 2 4 x L z l N b 2 J p b G U g Q 2 F s b C B D b 3 V u d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l N b 2 J p b G U g Q 2 F s b C B D b 3 V u d C 9 B d X R v U m V t b 3 Z l Z E N v b H V t b n M x L n t E Y X R l L D B 9 J n F 1 b 3 Q 7 L C Z x d W 9 0 O 1 N l Y 3 R p b 2 4 x L z l N b 2 J p b G U g Q 2 F s b C B D b 3 V u d C 9 B d X R v U m V t b 3 Z l Z E N v b H V t b n M x L n t O d W 1 i Z X I g b 2 Y g U 3 V j Y 2 V z c 2 Z 1 b C B D Y W x s L D F 9 J n F 1 b 3 Q 7 L C Z x d W 9 0 O 1 N l Y 3 R p b 2 4 x L z l N b 2 J p b G U g Q 2 F s b C B D b 3 V u d C 9 B d X R v U m V t b 3 Z l Z E N v b H V t b n M x L n t O d W 1 i Z X I g b 2 Y g V W 5 z d W N j Z X N z Z n V s I E N h b G w s M n 0 m c X V v d D s s J n F 1 b 3 Q 7 U 2 V j d G l v b j E v O U 1 v Y m l s Z S B D Y W x s I E N v d W 5 0 L 0 F 1 d G 9 S Z W 1 v d m V k Q 2 9 s d W 1 u c z E u e 1 R v d G F s I E N h b G w s M 3 0 m c X V v d D s s J n F 1 b 3 Q 7 U 2 V j d G l v b j E v O U 1 v Y m l s Z S B D Y W x s I E N v d W 5 0 L 0 F 1 d G 9 S Z W 1 v d m V k Q 2 9 s d W 1 u c z E u e 1 B l c m N l b n R h Z 2 U g b 2 Y g U 3 V j Y 2 V z c 2 Z 1 b C B D Y W x s L D R 9 J n F 1 b 3 Q 7 L C Z x d W 9 0 O 1 N l Y 3 R p b 2 4 x L z l N b 2 J p b G U g Q 2 F s b C B D b 3 V u d C 9 B d X R v U m V t b 3 Z l Z E N v b H V t b n M x L n t D b 2 x 1 b W 4 2 L D V 9 J n F 1 b 3 Q 7 L C Z x d W 9 0 O 1 N l Y 3 R p b 2 4 x L z l N b 2 J p b G U g Q 2 F s b C B D b 3 V u d C 9 B d X R v U m V t b 3 Z l Z E N v b H V t b n M x L n t D b 2 x 1 b W 4 3 L D Z 9 J n F 1 b 3 Q 7 L C Z x d W 9 0 O 1 N l Y 3 R p b 2 4 x L z l N b 2 J p b G U g Q 2 F s b C B D b 3 V u d C 9 B d X R v U m V t b 3 Z l Z E N v b H V t b n M x L n t D b 2 x 1 b W 4 4 L D d 9 J n F 1 b 3 Q 7 L C Z x d W 9 0 O 1 N l Y 3 R p b 2 4 x L z l N b 2 J p b G U g Q 2 F s b C B D b 3 V u d C 9 B d X R v U m V t b 3 Z l Z E N v b H V t b n M x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5 1 b W J l c i B v Z i B T d W N j Z X N z Z n V s I E N h b G w m c X V v d D s s J n F 1 b 3 Q 7 T n V t Y m V y I G 9 m I F V u c 3 V j Y 2 V z c 2 Z 1 b C B D Y W x s J n F 1 b 3 Q 7 L C Z x d W 9 0 O 1 R v d G F s I E N h b G w m c X V v d D s s J n F 1 b 3 Q 7 U G V y Y 2 V u d G F n Z S B v Z i B T d W N j Z X N z Z n V s I E N h b G w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D U U 1 E Q X d V Q U F B Q U E i I C 8 + P E V u d H J 5 I F R 5 c G U 9 I k Z p b G x M Y X N 0 V X B k Y X R l Z C I g V m F s d W U 9 I m Q y M D I z L T A y L T A 2 V D A 4 O j E 0 O j A 2 L j k y N D k w M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M 5 T W 9 i a W x l I E N h b G w g Q 2 9 1 b n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O U 1 v Y m l s Z S U y M E N h b G w l M j B D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T W 9 i a W x l J T I w Q 2 F s b C U y M E N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N b 2 J p b G U l M j B D Y W x s J T I w Q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E 4 l M j B D Y W x s J T I w Q 2 9 1 b n Q 8 L 0 l 0 Z W 1 Q Y X R o P j w v S X R l b U x v Y 2 F 0 a W 9 u P j x T d G F i b G V F b n R y a W V z P j x F b n R y e S B U e X B l P S J R d W V y e U d y b 3 V w S U Q i I F Z h b H V l P S J z O T g 4 Z T d m M z I t M D E 4 O S 0 0 Z m F m L W E 0 O T I t N j Y y M T A z Z m J m M G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R O I E N h b G w g Q 2 9 1 b n Q v Q X V 0 b 1 J l b W 9 2 Z W R D b 2 x 1 b W 5 z M S 5 7 R G F 0 Z S w w f S Z x d W 9 0 O y w m c X V v d D t T Z W N 0 a W 9 u M S 9 N V E 4 g Q 2 F s b C B D b 3 V u d C 9 B d X R v U m V t b 3 Z l Z E N v b H V t b n M x L n t O d W 1 i Z X I g b 2 Y g U 3 V j Y 2 V z c 2 Z 1 b C B D Y W x s L D F 9 J n F 1 b 3 Q 7 L C Z x d W 9 0 O 1 N l Y 3 R p b 2 4 x L 0 1 U T i B D Y W x s I E N v d W 5 0 L 0 F 1 d G 9 S Z W 1 v d m V k Q 2 9 s d W 1 u c z E u e 0 5 1 b W J l c i B v Z i B V b n N 1 Y 2 N l c 3 N m d W w g Q 2 F s b C w y f S Z x d W 9 0 O y w m c X V v d D t T Z W N 0 a W 9 u M S 9 N V E 4 g Q 2 F s b C B D b 3 V u d C 9 B d X R v U m V t b 3 Z l Z E N v b H V t b n M x L n t U b 3 R h b C B D Y W x s L D N 9 J n F 1 b 3 Q 7 L C Z x d W 9 0 O 1 N l Y 3 R p b 2 4 x L 0 1 U T i B D Y W x s I E N v d W 5 0 L 0 F 1 d G 9 S Z W 1 v d m V k Q 2 9 s d W 1 u c z E u e 1 B l c m N l b n R h Z 2 U g b 2 Y g U 3 V j Y 2 V z c 2 Z 1 b C B D Y W x s L D R 9 J n F 1 b 3 Q 7 L C Z x d W 9 0 O 1 N l Y 3 R p b 2 4 x L 0 1 U T i B D Y W x s I E N v d W 5 0 L 0 F 1 d G 9 S Z W 1 v d m V k Q 2 9 s d W 1 u c z E u e 0 N v b H V t b j Y s N X 0 m c X V v d D s s J n F 1 b 3 Q 7 U 2 V j d G l v b j E v T V R O I E N h b G w g Q 2 9 1 b n Q v Q X V 0 b 1 J l b W 9 2 Z W R D b 2 x 1 b W 5 z M S 5 7 Q 2 9 s d W 1 u N y w 2 f S Z x d W 9 0 O y w m c X V v d D t T Z W N 0 a W 9 u M S 9 N V E 4 g Q 2 F s b C B D b 3 V u d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U T i B D Y W x s I E N v d W 5 0 L 0 F 1 d G 9 S Z W 1 v d m V k Q 2 9 s d W 1 u c z E u e 0 R h d G U s M H 0 m c X V v d D s s J n F 1 b 3 Q 7 U 2 V j d G l v b j E v T V R O I E N h b G w g Q 2 9 1 b n Q v Q X V 0 b 1 J l b W 9 2 Z W R D b 2 x 1 b W 5 z M S 5 7 T n V t Y m V y I G 9 m I F N 1 Y 2 N l c 3 N m d W w g Q 2 F s b C w x f S Z x d W 9 0 O y w m c X V v d D t T Z W N 0 a W 9 u M S 9 N V E 4 g Q 2 F s b C B D b 3 V u d C 9 B d X R v U m V t b 3 Z l Z E N v b H V t b n M x L n t O d W 1 i Z X I g b 2 Y g V W 5 z d W N j Z X N z Z n V s I E N h b G w s M n 0 m c X V v d D s s J n F 1 b 3 Q 7 U 2 V j d G l v b j E v T V R O I E N h b G w g Q 2 9 1 b n Q v Q X V 0 b 1 J l b W 9 2 Z W R D b 2 x 1 b W 5 z M S 5 7 V G 9 0 Y W w g Q 2 F s b C w z f S Z x d W 9 0 O y w m c X V v d D t T Z W N 0 a W 9 u M S 9 N V E 4 g Q 2 F s b C B D b 3 V u d C 9 B d X R v U m V t b 3 Z l Z E N v b H V t b n M x L n t Q Z X J j Z W 5 0 Y W d l I G 9 m I F N 1 Y 2 N l c 3 N m d W w g Q 2 F s b C w 0 f S Z x d W 9 0 O y w m c X V v d D t T Z W N 0 a W 9 u M S 9 N V E 4 g Q 2 F s b C B D b 3 V u d C 9 B d X R v U m V t b 3 Z l Z E N v b H V t b n M x L n t D b 2 x 1 b W 4 2 L D V 9 J n F 1 b 3 Q 7 L C Z x d W 9 0 O 1 N l Y 3 R p b 2 4 x L 0 1 U T i B D Y W x s I E N v d W 5 0 L 0 F 1 d G 9 S Z W 1 v d m V k Q 2 9 s d W 1 u c z E u e 0 N v b H V t b j c s N n 0 m c X V v d D s s J n F 1 b 3 Q 7 U 2 V j d G l v b j E v T V R O I E N h b G w g Q 2 9 1 b n Q v Q X V 0 b 1 J l b W 9 2 Z W R D b 2 x 1 b W 5 z M S 5 7 Q 2 9 s d W 1 u O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O d W 1 i Z X I g b 2 Y g U 3 V j Y 2 V z c 2 Z 1 b C B D Y W x s J n F 1 b 3 Q 7 L C Z x d W 9 0 O 0 5 1 b W J l c i B v Z i B V b n N 1 Y 2 N l c 3 N m d W w g Q 2 F s b C Z x d W 9 0 O y w m c X V v d D t U b 3 R h b C B D Y W x s J n F 1 b 3 Q 7 L C Z x d W 9 0 O 1 B l c m N l b n R h Z 2 U g b 2 Y g U 3 V j Y 2 V z c 2 Z 1 b C B D Y W x s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N R T U R B d 1 V B Q U F B P S I g L z 4 8 R W 5 0 c n k g V H l w Z T 0 i R m l s b E x h c 3 R V c G R h d G V k I i B W Y W x 1 Z T 0 i Z D I w M j M t M D I t M D Z U M D g 6 M T Q 6 M z M u M j A w M z M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1 U T i B D Y W x s I E N v d W 5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U T i U y M E N h b G w l M j B D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E 4 l M j B D Y W x s J T I w Q 2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R O J T I w Q 2 F s b C U y M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P J T I w Q 2 F s b C U y M E N v d W 5 0 P C 9 J d G V t U G F 0 a D 4 8 L 0 l 0 Z W 1 M b 2 N h d G l v b j 4 8 U 3 R h Y m x l R W 5 0 c m l l c z 4 8 R W 5 0 c n k g V H l w Z T 0 i U X V l c n l H c m 9 1 c E l E I i B W Y W x 1 Z T 0 i c z k 4 O G U 3 Z j M y L T A x O D k t N G Z h Z i 1 h N D k y L T Y 2 M j E w M 2 Z i Z j B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M T y B D Y W x s I E N v d W 5 0 L 0 F 1 d G 9 S Z W 1 v d m V k Q 2 9 s d W 1 u c z E u e 0 R h d G U s M H 0 m c X V v d D s s J n F 1 b 3 Q 7 U 2 V j d G l v b j E v R 0 x P I E N h b G w g Q 2 9 1 b n Q v Q X V 0 b 1 J l b W 9 2 Z W R D b 2 x 1 b W 5 z M S 5 7 T n V t Y m V y I G 9 m I F N 1 Y 2 N l c 3 N m d W w g Q 2 F s b C w x f S Z x d W 9 0 O y w m c X V v d D t T Z W N 0 a W 9 u M S 9 H T E 8 g Q 2 F s b C B D b 3 V u d C 9 B d X R v U m V t b 3 Z l Z E N v b H V t b n M x L n t O d W 1 i Z X I g b 2 Y g V W 5 z d W N j Z X N z Z n V s I E N h b G w s M n 0 m c X V v d D s s J n F 1 b 3 Q 7 U 2 V j d G l v b j E v R 0 x P I E N h b G w g Q 2 9 1 b n Q v Q X V 0 b 1 J l b W 9 2 Z W R D b 2 x 1 b W 5 z M S 5 7 V G 9 0 Y W w g Q 2 F s b C w z f S Z x d W 9 0 O y w m c X V v d D t T Z W N 0 a W 9 u M S 9 H T E 8 g Q 2 F s b C B D b 3 V u d C 9 B d X R v U m V t b 3 Z l Z E N v b H V t b n M x L n t Q Z X J j Z W 5 0 Y W d l I G 9 m I F N 1 Y 2 N l c 3 N m d W w g Q 2 F s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T E 8 g Q 2 F s b C B D b 3 V u d C 9 B d X R v U m V t b 3 Z l Z E N v b H V t b n M x L n t E Y X R l L D B 9 J n F 1 b 3 Q 7 L C Z x d W 9 0 O 1 N l Y 3 R p b 2 4 x L 0 d M T y B D Y W x s I E N v d W 5 0 L 0 F 1 d G 9 S Z W 1 v d m V k Q 2 9 s d W 1 u c z E u e 0 5 1 b W J l c i B v Z i B T d W N j Z X N z Z n V s I E N h b G w s M X 0 m c X V v d D s s J n F 1 b 3 Q 7 U 2 V j d G l v b j E v R 0 x P I E N h b G w g Q 2 9 1 b n Q v Q X V 0 b 1 J l b W 9 2 Z W R D b 2 x 1 b W 5 z M S 5 7 T n V t Y m V y I G 9 m I F V u c 3 V j Y 2 V z c 2 Z 1 b C B D Y W x s L D J 9 J n F 1 b 3 Q 7 L C Z x d W 9 0 O 1 N l Y 3 R p b 2 4 x L 0 d M T y B D Y W x s I E N v d W 5 0 L 0 F 1 d G 9 S Z W 1 v d m V k Q 2 9 s d W 1 u c z E u e 1 R v d G F s I E N h b G w s M 3 0 m c X V v d D s s J n F 1 b 3 Q 7 U 2 V j d G l v b j E v R 0 x P I E N h b G w g Q 2 9 1 b n Q v Q X V 0 b 1 J l b W 9 2 Z W R D b 2 x 1 b W 5 z M S 5 7 U G V y Y 2 V u d G F n Z S B v Z i B T d W N j Z X N z Z n V s I E N h b G w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n V t Y m V y I G 9 m I F N 1 Y 2 N l c 3 N m d W w g Q 2 F s b C Z x d W 9 0 O y w m c X V v d D t O d W 1 i Z X I g b 2 Y g V W 5 z d W N j Z X N z Z n V s I E N h b G w m c X V v d D s s J n F 1 b 3 Q 7 V G 9 0 Y W w g Q 2 F s b C Z x d W 9 0 O y w m c X V v d D t Q Z X J j Z W 5 0 Y W d l I G 9 m I F N 1 Y 2 N l c 3 N m d W w g Q 2 F s b C Z x d W 9 0 O 1 0 i I C 8 + P E V u d H J 5 I F R 5 c G U 9 I k Z p b G x D b 2 x 1 b W 5 U e X B l c y I g V m F s d W U 9 I n N D U U 1 E Q X d V P S I g L z 4 8 R W 5 0 c n k g V H l w Z T 0 i R m l s b E x h c 3 R V c G R h d G V k I i B W Y W x 1 Z T 0 i Z D I w M j M t M D I t M D Z U M D g 6 M T Q 6 N D A u N D M 4 M D M 5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M T y B D Y W x s I E N v d W 5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M T y U y M E N h b G w l M j B D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8 l M j B D Y W x s J T I w Q 2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P J T I w Q 2 F s b C U y M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N B J T I w T V R O J T I w Q 2 F s b C U y M E N v d W 5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Y T Y 0 M T E 1 N S 1 i N D M 3 L T Q 4 Z m E t O D F h M S 0 w Y W Z k N T h m N T I 4 Z W I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M i 0 w N l Q w O D o x M j o 0 N i 4 4 M z M 1 M z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b 3 V y Y 2 U l M 0 E l M j B N V E 4 l M j B D Y W x s J T I w Q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N B J T I w T V R O J T I w Q 2 F s b C U y M E N v d W 5 0 L 0 1 U T i U y M E p h b j I z J T I w Q 2 F s b C U y M G N v d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N B J T I w T V R O J T I w Q 2 F s b C U y M E N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z Q S U y M E 1 U T i U y M E N h b G w l M j B D b 3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z Q S U y M E d M T y U y M E N h b G w l M j B D b 3 V u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G E 2 N D E x N T U t Y j Q z N y 0 0 O G Z h L T g x Y T E t M G F m Z D U 4 Z j U y O G V i I i A v P j x F b n R y e S B U e X B l P S J C d W Z m Z X J O Z X h 0 U m V m c m V z a C I g V m F s d W U 9 I m w x I i A v P j x F b n R y e S B U e X B l P S J G a W x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y L T A 2 V D A 4 O j E y O j Q 2 L j k 1 M D A 1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v d X J j Z S U z Q S U y M E d M T y U y M E N h b G w l M j B D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0 E l M j B H T E 8 l M j B D Y W x s J T I w Q 2 9 1 b n Q v R 0 x P J T I w S m F u M j M l M j B D Y W x s J T I w Q 2 9 1 b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0 E l M j B H T E 8 l M j B D Y W x s J T I w Q 2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N B J T I w R 0 x P J T I w Q 2 F s b C U y M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N B J T I w V m 9 s d W 1 l J T I w b 2 Y l M j B 0 c m F m Z m l j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z U 2 Y j l h N i 0 z Y 2 Q 3 L T R m Y W Q t Y j A y O C 1 l M D J h Y j Z j N z Q 2 Y W M i I C 8 + P E V u d H J 5 I F R 5 c G U 9 I k J 1 Z m Z l c k 5 l e H R S Z W Z y Z X N o I i B W Y W x 1 Z T 0 i b D E i I C 8 + P E V u d H J 5 I F R 5 c G U 9 I k Z p b G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l J l Y 2 9 2 Z X J 5 V G F y Z 2 V 0 Q 2 9 s d W 1 u I i B W Y W x 1 Z T 0 i b D E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S Z W N v d m V y e V R h c m d l d F N o Z W V 0 I i B W Y W x 1 Z T 0 i c 0 9 1 d G d v a W 5 n I F R y Y W Z m a W M i I C 8 + P E V u d H J 5 I F R 5 c G U 9 I l J l Y 2 9 2 Z X J 5 V G F y Z 2 V 0 U m 9 3 I i B W Y W x 1 Z T 0 i b D E i I C 8 + P E V u d H J 5 I F R 5 c G U 9 I l F 1 Z X J 5 S U Q i I F Z h b H V l P S J z N z Z h N j B l N j I t M T N l M S 0 0 M T I 5 L W I y N D I t N T l k Y m M y M z V k M D J m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Z p b G x M Y X N 0 V X B k Y X R l Z C I g V m F s d W U 9 I m Q y M D I z L T A y L T A 2 V D A 4 O j E y O j Q 3 L j I 4 O T k 1 M j h a I i A v P j x F b n R y e S B U e X B l P S J G a W x s Q 2 9 s d W 1 u V H l w Z X M i I F Z h b H V l P S J z Q U F B Q U F B Q U F B Q U F B Q U F B Q U F B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x 1 b W U g b 2 Y g d H J h Z m Z p Y y B p b i B K Y W 4 v Q 2 h h b m d l Z C B U e X B l L n t D b 2 x 1 b W 4 x L D B 9 J n F 1 b 3 Q 7 L C Z x d W 9 0 O 1 N l Y 3 R p b 2 4 x L 1 Z v b H V t Z S B v Z i B 0 c m F m Z m l j I G l u I E p h b i 9 D a G F u Z 2 V k I F R 5 c G U u e 0 N v b H V t b j I s M X 0 m c X V v d D s s J n F 1 b 3 Q 7 U 2 V j d G l v b j E v V m 9 s d W 1 l I G 9 m I H R y Y W Z m a W M g a W 4 g S m F u L 0 N o Y W 5 n Z W Q g V H l w Z S 5 7 Q 2 9 s d W 1 u M y w y f S Z x d W 9 0 O y w m c X V v d D t T Z W N 0 a W 9 u M S 9 W b 2 x 1 b W U g b 2 Y g d H J h Z m Z p Y y B p b i B K Y W 4 v Q 2 h h b m d l Z C B U e X B l L n t D b 2 x 1 b W 4 0 L D N 9 J n F 1 b 3 Q 7 L C Z x d W 9 0 O 1 N l Y 3 R p b 2 4 x L 1 Z v b H V t Z S B v Z i B 0 c m F m Z m l j I G l u I E p h b i 9 D a G F u Z 2 V k I F R 5 c G U u e 0 N v b H V t b j U s N H 0 m c X V v d D s s J n F 1 b 3 Q 7 U 2 V j d G l v b j E v V m 9 s d W 1 l I G 9 m I H R y Y W Z m a W M g a W 4 g S m F u L 0 N o Y W 5 n Z W Q g V H l w Z S 5 7 Q 2 9 s d W 1 u N i w 1 f S Z x d W 9 0 O y w m c X V v d D t T Z W N 0 a W 9 u M S 9 W b 2 x 1 b W U g b 2 Y g d H J h Z m Z p Y y B p b i B K Y W 4 v Q 2 h h b m d l Z C B U e X B l L n t D b 2 x 1 b W 4 3 L D Z 9 J n F 1 b 3 Q 7 L C Z x d W 9 0 O 1 N l Y 3 R p b 2 4 x L 1 Z v b H V t Z S B v Z i B 0 c m F m Z m l j I G l u I E p h b i 9 D a G F u Z 2 V k I F R 5 c G U u e 0 N v b H V t b j g s N 3 0 m c X V v d D s s J n F 1 b 3 Q 7 U 2 V j d G l v b j E v V m 9 s d W 1 l I G 9 m I H R y Y W Z m a W M g a W 4 g S m F u L 0 N o Y W 5 n Z W Q g V H l w Z S 5 7 Q 2 9 s d W 1 u O S w 4 f S Z x d W 9 0 O y w m c X V v d D t T Z W N 0 a W 9 u M S 9 W b 2 x 1 b W U g b 2 Y g d H J h Z m Z p Y y B p b i B K Y W 4 v Q 2 h h b m d l Z C B U e X B l L n t D b 2 x 1 b W 4 x M C w 5 f S Z x d W 9 0 O y w m c X V v d D t T Z W N 0 a W 9 u M S 9 W b 2 x 1 b W U g b 2 Y g d H J h Z m Z p Y y B p b i B K Y W 4 v Q 2 h h b m d l Z C B U e X B l L n t D b 2 x 1 b W 4 x M S w x M H 0 m c X V v d D s s J n F 1 b 3 Q 7 U 2 V j d G l v b j E v V m 9 s d W 1 l I G 9 m I H R y Y W Z m a W M g a W 4 g S m F u L 0 N o Y W 5 n Z W Q g V H l w Z S 5 7 Q 2 9 s d W 1 u M T I s M T F 9 J n F 1 b 3 Q 7 L C Z x d W 9 0 O 1 N l Y 3 R p b 2 4 x L 1 Z v b H V t Z S B v Z i B 0 c m F m Z m l j I G l u I E p h b i 9 D a G F u Z 2 V k I F R 5 c G U u e 0 N v b H V t b j E z L D E y f S Z x d W 9 0 O y w m c X V v d D t T Z W N 0 a W 9 u M S 9 W b 2 x 1 b W U g b 2 Y g d H J h Z m Z p Y y B p b i B K Y W 4 v Q 2 h h b m d l Z C B U e X B l L n t D b 2 x 1 b W 4 x N C w x M 3 0 m c X V v d D s s J n F 1 b 3 Q 7 U 2 V j d G l v b j E v V m 9 s d W 1 l I G 9 m I H R y Y W Z m a W M g a W 4 g S m F u L 0 N o Y W 5 n Z W Q g V H l w Z S 5 7 Q 2 9 s d W 1 u M T U s M T R 9 J n F 1 b 3 Q 7 L C Z x d W 9 0 O 1 N l Y 3 R p b 2 4 x L 1 Z v b H V t Z S B v Z i B 0 c m F m Z m l j I G l u I E p h b i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m 9 s d W 1 l I G 9 m I H R y Y W Z m a W M g a W 4 g S m F u L 0 N o Y W 5 n Z W Q g V H l w Z S 5 7 Q 2 9 s d W 1 u M S w w f S Z x d W 9 0 O y w m c X V v d D t T Z W N 0 a W 9 u M S 9 W b 2 x 1 b W U g b 2 Y g d H J h Z m Z p Y y B p b i B K Y W 4 v Q 2 h h b m d l Z C B U e X B l L n t D b 2 x 1 b W 4 y L D F 9 J n F 1 b 3 Q 7 L C Z x d W 9 0 O 1 N l Y 3 R p b 2 4 x L 1 Z v b H V t Z S B v Z i B 0 c m F m Z m l j I G l u I E p h b i 9 D a G F u Z 2 V k I F R 5 c G U u e 0 N v b H V t b j M s M n 0 m c X V v d D s s J n F 1 b 3 Q 7 U 2 V j d G l v b j E v V m 9 s d W 1 l I G 9 m I H R y Y W Z m a W M g a W 4 g S m F u L 0 N o Y W 5 n Z W Q g V H l w Z S 5 7 Q 2 9 s d W 1 u N C w z f S Z x d W 9 0 O y w m c X V v d D t T Z W N 0 a W 9 u M S 9 W b 2 x 1 b W U g b 2 Y g d H J h Z m Z p Y y B p b i B K Y W 4 v Q 2 h h b m d l Z C B U e X B l L n t D b 2 x 1 b W 4 1 L D R 9 J n F 1 b 3 Q 7 L C Z x d W 9 0 O 1 N l Y 3 R p b 2 4 x L 1 Z v b H V t Z S B v Z i B 0 c m F m Z m l j I G l u I E p h b i 9 D a G F u Z 2 V k I F R 5 c G U u e 0 N v b H V t b j Y s N X 0 m c X V v d D s s J n F 1 b 3 Q 7 U 2 V j d G l v b j E v V m 9 s d W 1 l I G 9 m I H R y Y W Z m a W M g a W 4 g S m F u L 0 N o Y W 5 n Z W Q g V H l w Z S 5 7 Q 2 9 s d W 1 u N y w 2 f S Z x d W 9 0 O y w m c X V v d D t T Z W N 0 a W 9 u M S 9 W b 2 x 1 b W U g b 2 Y g d H J h Z m Z p Y y B p b i B K Y W 4 v Q 2 h h b m d l Z C B U e X B l L n t D b 2 x 1 b W 4 4 L D d 9 J n F 1 b 3 Q 7 L C Z x d W 9 0 O 1 N l Y 3 R p b 2 4 x L 1 Z v b H V t Z S B v Z i B 0 c m F m Z m l j I G l u I E p h b i 9 D a G F u Z 2 V k I F R 5 c G U u e 0 N v b H V t b j k s O H 0 m c X V v d D s s J n F 1 b 3 Q 7 U 2 V j d G l v b j E v V m 9 s d W 1 l I G 9 m I H R y Y W Z m a W M g a W 4 g S m F u L 0 N o Y W 5 n Z W Q g V H l w Z S 5 7 Q 2 9 s d W 1 u M T A s O X 0 m c X V v d D s s J n F 1 b 3 Q 7 U 2 V j d G l v b j E v V m 9 s d W 1 l I G 9 m I H R y Y W Z m a W M g a W 4 g S m F u L 0 N o Y W 5 n Z W Q g V H l w Z S 5 7 Q 2 9 s d W 1 u M T E s M T B 9 J n F 1 b 3 Q 7 L C Z x d W 9 0 O 1 N l Y 3 R p b 2 4 x L 1 Z v b H V t Z S B v Z i B 0 c m F m Z m l j I G l u I E p h b i 9 D a G F u Z 2 V k I F R 5 c G U u e 0 N v b H V t b j E y L D E x f S Z x d W 9 0 O y w m c X V v d D t T Z W N 0 a W 9 u M S 9 W b 2 x 1 b W U g b 2 Y g d H J h Z m Z p Y y B p b i B K Y W 4 v Q 2 h h b m d l Z C B U e X B l L n t D b 2 x 1 b W 4 x M y w x M n 0 m c X V v d D s s J n F 1 b 3 Q 7 U 2 V j d G l v b j E v V m 9 s d W 1 l I G 9 m I H R y Y W Z m a W M g a W 4 g S m F u L 0 N o Y W 5 n Z W Q g V H l w Z S 5 7 Q 2 9 s d W 1 u M T Q s M T N 9 J n F 1 b 3 Q 7 L C Z x d W 9 0 O 1 N l Y 3 R p b 2 4 x L 1 Z v b H V t Z S B v Z i B 0 c m F m Z m l j I G l u I E p h b i 9 D a G F u Z 2 V k I F R 5 c G U u e 0 N v b H V t b j E 1 L D E 0 f S Z x d W 9 0 O y w m c X V v d D t T Z W N 0 a W 9 u M S 9 W b 2 x 1 b W U g b 2 Y g d H J h Z m Z p Y y B p b i B K Y W 4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X J j Z S U z Q S U y M F Z v b H V t Z S U y M G 9 m J T I w d H J h Z m Z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0 E l M j B W b 2 x 1 b W U l M j B v Z i U y M H R y Y W Z m a W M v V m 9 s d W 1 l J T I w b 2 Y l M j B 0 c m F m Z m l j J T I w a W 4 l M j B K Y W 4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z Q S U y M F Z v b H V t Z S U y M G 9 m J T I w d H J h Z m Z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S U y M G 9 m J T I w d H J h Z m Z p Y y U y M C h G a W 5 h b C U y M H J l c 3 V s d C k 8 L 0 l 0 Z W 1 Q Y X R o P j w v S X R l b U x v Y 2 F 0 a W 9 u P j x T d G F i b G V F b n R y a W V z P j x F b n R y e S B U e X B l P S J R d W V y e U d y b 3 V w S U Q i I F Z h b H V l P S J z N G M 1 N m I 5 Y T Y t M 2 N k N y 0 0 Z m F k L W I w M j g t Z T A y Y W I 2 Y z c 0 N m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m 9 s d W 1 l X 2 9 m X 3 R y Y W Z m a W N f X 0 Z p b m F s X 3 J l c 3 V s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9 1 d G d v a W 5 n I F R y Y W Z m a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G Y x Z j c 2 M z A t Y T Y 5 M C 0 0 Y j U 1 L T l m N m Q t Z T Z i N D R j N T I 3 M 2 U w I i A v P j x F b n R y e S B U e X B l P S J G a W x s T G F z d F V w Z G F 0 Z W Q i I F Z h b H V l P S J k M j A y M y 0 w M i 0 w N l Q w O D o x O D o z O S 4 3 N j Y 0 N D Y 3 W i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9 s d W 1 l I G 9 m I H R y Y W Z m a W M g K E Z p b m F s I H J l c 3 V s d C k v Q X V 0 b 1 J l b W 9 2 Z W R D b 2 x 1 b W 5 z M S 5 7 Q 2 9 s d W 1 u M S w w f S Z x d W 9 0 O y w m c X V v d D t T Z W N 0 a W 9 u M S 9 W b 2 x 1 b W U g b 2 Y g d H J h Z m Z p Y y A o R m l u Y W w g c m V z d W x 0 K S 9 B d X R v U m V t b 3 Z l Z E N v b H V t b n M x L n t D b 2 x 1 b W 4 y L D F 9 J n F 1 b 3 Q 7 L C Z x d W 9 0 O 1 N l Y 3 R p b 2 4 x L 1 Z v b H V t Z S B v Z i B 0 c m F m Z m l j I C h G a W 5 h b C B y Z X N 1 b H Q p L 0 F 1 d G 9 S Z W 1 v d m V k Q 2 9 s d W 1 u c z E u e 0 N v b H V t b j M s M n 0 m c X V v d D s s J n F 1 b 3 Q 7 U 2 V j d G l v b j E v V m 9 s d W 1 l I G 9 m I H R y Y W Z m a W M g K E Z p b m F s I H J l c 3 V s d C k v Q X V 0 b 1 J l b W 9 2 Z W R D b 2 x 1 b W 5 z M S 5 7 Q 2 9 s d W 1 u N C w z f S Z x d W 9 0 O y w m c X V v d D t T Z W N 0 a W 9 u M S 9 W b 2 x 1 b W U g b 2 Y g d H J h Z m Z p Y y A o R m l u Y W w g c m V z d W x 0 K S 9 B d X R v U m V t b 3 Z l Z E N v b H V t b n M x L n t D b 2 x 1 b W 4 1 L D R 9 J n F 1 b 3 Q 7 L C Z x d W 9 0 O 1 N l Y 3 R p b 2 4 x L 1 Z v b H V t Z S B v Z i B 0 c m F m Z m l j I C h G a W 5 h b C B y Z X N 1 b H Q p L 0 F 1 d G 9 S Z W 1 v d m V k Q 2 9 s d W 1 u c z E u e 0 N v b H V t b j Y s N X 0 m c X V v d D s s J n F 1 b 3 Q 7 U 2 V j d G l v b j E v V m 9 s d W 1 l I G 9 m I H R y Y W Z m a W M g K E Z p b m F s I H J l c 3 V s d C k v Q X V 0 b 1 J l b W 9 2 Z W R D b 2 x 1 b W 5 z M S 5 7 Q 2 9 s d W 1 u N y w 2 f S Z x d W 9 0 O y w m c X V v d D t T Z W N 0 a W 9 u M S 9 W b 2 x 1 b W U g b 2 Y g d H J h Z m Z p Y y A o R m l u Y W w g c m V z d W x 0 K S 9 B d X R v U m V t b 3 Z l Z E N v b H V t b n M x L n t D b 2 x 1 b W 4 4 L D d 9 J n F 1 b 3 Q 7 L C Z x d W 9 0 O 1 N l Y 3 R p b 2 4 x L 1 Z v b H V t Z S B v Z i B 0 c m F m Z m l j I C h G a W 5 h b C B y Z X N 1 b H Q p L 0 F 1 d G 9 S Z W 1 v d m V k Q 2 9 s d W 1 u c z E u e 0 N v b H V t b j k s O H 0 m c X V v d D s s J n F 1 b 3 Q 7 U 2 V j d G l v b j E v V m 9 s d W 1 l I G 9 m I H R y Y W Z m a W M g K E Z p b m F s I H J l c 3 V s d C k v Q X V 0 b 1 J l b W 9 2 Z W R D b 2 x 1 b W 5 z M S 5 7 Q 2 9 s d W 1 u M T A s O X 0 m c X V v d D s s J n F 1 b 3 Q 7 U 2 V j d G l v b j E v V m 9 s d W 1 l I G 9 m I H R y Y W Z m a W M g K E Z p b m F s I H J l c 3 V s d C k v Q X V 0 b 1 J l b W 9 2 Z W R D b 2 x 1 b W 5 z M S 5 7 Q 2 9 s d W 1 u M T E s M T B 9 J n F 1 b 3 Q 7 L C Z x d W 9 0 O 1 N l Y 3 R p b 2 4 x L 1 Z v b H V t Z S B v Z i B 0 c m F m Z m l j I C h G a W 5 h b C B y Z X N 1 b H Q p L 0 F 1 d G 9 S Z W 1 v d m V k Q 2 9 s d W 1 u c z E u e 0 N v b H V t b j E y L D E x f S Z x d W 9 0 O y w m c X V v d D t T Z W N 0 a W 9 u M S 9 W b 2 x 1 b W U g b 2 Y g d H J h Z m Z p Y y A o R m l u Y W w g c m V z d W x 0 K S 9 B d X R v U m V t b 3 Z l Z E N v b H V t b n M x L n t D b 2 x 1 b W 4 x M y w x M n 0 m c X V v d D s s J n F 1 b 3 Q 7 U 2 V j d G l v b j E v V m 9 s d W 1 l I G 9 m I H R y Y W Z m a W M g K E Z p b m F s I H J l c 3 V s d C k v Q X V 0 b 1 J l b W 9 2 Z W R D b 2 x 1 b W 5 z M S 5 7 Q 2 9 s d W 1 u M T Q s M T N 9 J n F 1 b 3 Q 7 L C Z x d W 9 0 O 1 N l Y 3 R p b 2 4 x L 1 Z v b H V t Z S B v Z i B 0 c m F m Z m l j I C h G a W 5 h b C B y Z X N 1 b H Q p L 0 F 1 d G 9 S Z W 1 v d m V k Q 2 9 s d W 1 u c z E u e 0 N v b H V t b j E 1 L D E 0 f S Z x d W 9 0 O y w m c X V v d D t T Z W N 0 a W 9 u M S 9 W b 2 x 1 b W U g b 2 Y g d H J h Z m Z p Y y A o R m l u Y W w g c m V z d W x 0 K S 9 B d X R v U m V t b 3 Z l Z E N v b H V t b n M x L n t D b 2 x 1 b W 4 x N i w x N X 0 m c X V v d D s s J n F 1 b 3 Q 7 U 2 V j d G l v b j E v V m 9 s d W 1 l I G 9 m I H R y Y W Z m a W M g K E Z p b m F s I H J l c 3 V s d C k v Q X V 0 b 1 J l b W 9 2 Z W R D b 2 x 1 b W 5 z M S 5 7 Q 2 9 s d W 1 u M T c s M T Z 9 J n F 1 b 3 Q 7 L C Z x d W 9 0 O 1 N l Y 3 R p b 2 4 x L 1 Z v b H V t Z S B v Z i B 0 c m F m Z m l j I C h G a W 5 h b C B y Z X N 1 b H Q p L 0 F 1 d G 9 S Z W 1 v d m V k Q 2 9 s d W 1 u c z E u e 0 N v b H V t b j E 4 L D E 3 f S Z x d W 9 0 O y w m c X V v d D t T Z W N 0 a W 9 u M S 9 W b 2 x 1 b W U g b 2 Y g d H J h Z m Z p Y y A o R m l u Y W w g c m V z d W x 0 K S 9 B d X R v U m V t b 3 Z l Z E N v b H V t b n M x L n t D b 2 x 1 b W 4 x O S w x O H 0 m c X V v d D s s J n F 1 b 3 Q 7 U 2 V j d G l v b j E v V m 9 s d W 1 l I G 9 m I H R y Y W Z m a W M g K E Z p b m F s I H J l c 3 V s d C k v Q X V 0 b 1 J l b W 9 2 Z W R D b 2 x 1 b W 5 z M S 5 7 Q 2 9 s d W 1 u M j A s M T l 9 J n F 1 b 3 Q 7 L C Z x d W 9 0 O 1 N l Y 3 R p b 2 4 x L 1 Z v b H V t Z S B v Z i B 0 c m F m Z m l j I C h G a W 5 h b C B y Z X N 1 b H Q p L 0 F 1 d G 9 S Z W 1 v d m V k Q 2 9 s d W 1 u c z E u e 0 N v b H V t b j I x L D I w f S Z x d W 9 0 O y w m c X V v d D t T Z W N 0 a W 9 u M S 9 W b 2 x 1 b W U g b 2 Y g d H J h Z m Z p Y y A o R m l u Y W w g c m V z d W x 0 K S 9 B d X R v U m V t b 3 Z l Z E N v b H V t b n M x L n t D b 2 x 1 b W 4 y M i w y M X 0 m c X V v d D s s J n F 1 b 3 Q 7 U 2 V j d G l v b j E v V m 9 s d W 1 l I G 9 m I H R y Y W Z m a W M g K E Z p b m F s I H J l c 3 V s d C k v Q X V 0 b 1 J l b W 9 2 Z W R D b 2 x 1 b W 5 z M S 5 7 Q 2 9 s d W 1 u M j M s M j J 9 J n F 1 b 3 Q 7 L C Z x d W 9 0 O 1 N l Y 3 R p b 2 4 x L 1 Z v b H V t Z S B v Z i B 0 c m F m Z m l j I C h G a W 5 h b C B y Z X N 1 b H Q p L 0 F 1 d G 9 S Z W 1 v d m V k Q 2 9 s d W 1 u c z E u e 0 N v b H V t b j I 0 L D I z f S Z x d W 9 0 O y w m c X V v d D t T Z W N 0 a W 9 u M S 9 W b 2 x 1 b W U g b 2 Y g d H J h Z m Z p Y y A o R m l u Y W w g c m V z d W x 0 K S 9 B d X R v U m V t b 3 Z l Z E N v b H V t b n M x L n t D b 2 x 1 b W 4 y N S w y N H 0 m c X V v d D s s J n F 1 b 3 Q 7 U 2 V j d G l v b j E v V m 9 s d W 1 l I G 9 m I H R y Y W Z m a W M g K E Z p b m F s I H J l c 3 V s d C k v Q X V 0 b 1 J l b W 9 2 Z W R D b 2 x 1 b W 5 z M S 5 7 Q 2 9 s d W 1 u M j Y s M j V 9 J n F 1 b 3 Q 7 L C Z x d W 9 0 O 1 N l Y 3 R p b 2 4 x L 1 Z v b H V t Z S B v Z i B 0 c m F m Z m l j I C h G a W 5 h b C B y Z X N 1 b H Q p L 0 F 1 d G 9 S Z W 1 v d m V k Q 2 9 s d W 1 u c z E u e 0 N v b H V t b j I 3 L D I 2 f S Z x d W 9 0 O y w m c X V v d D t T Z W N 0 a W 9 u M S 9 W b 2 x 1 b W U g b 2 Y g d H J h Z m Z p Y y A o R m l u Y W w g c m V z d W x 0 K S 9 B d X R v U m V t b 3 Z l Z E N v b H V t b n M x L n t D b 2 x 1 b W 4 y O C w y N 3 0 m c X V v d D s s J n F 1 b 3 Q 7 U 2 V j d G l v b j E v V m 9 s d W 1 l I G 9 m I H R y Y W Z m a W M g K E Z p b m F s I H J l c 3 V s d C k v Q X V 0 b 1 J l b W 9 2 Z W R D b 2 x 1 b W 5 z M S 5 7 Q 2 9 s d W 1 u M j k s M j h 9 J n F 1 b 3 Q 7 L C Z x d W 9 0 O 1 N l Y 3 R p b 2 4 x L 1 Z v b H V t Z S B v Z i B 0 c m F m Z m l j I C h G a W 5 h b C B y Z X N 1 b H Q p L 0 F 1 d G 9 S Z W 1 v d m V k Q 2 9 s d W 1 u c z E u e 0 N v b H V t b j M w L D I 5 f S Z x d W 9 0 O y w m c X V v d D t T Z W N 0 a W 9 u M S 9 W b 2 x 1 b W U g b 2 Y g d H J h Z m Z p Y y A o R m l u Y W w g c m V z d W x 0 K S 9 B d X R v U m V t b 3 Z l Z E N v b H V t b n M x L n t D b 2 x 1 b W 4 z M S w z M H 0 m c X V v d D s s J n F 1 b 3 Q 7 U 2 V j d G l v b j E v V m 9 s d W 1 l I G 9 m I H R y Y W Z m a W M g K E Z p b m F s I H J l c 3 V s d C k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W b 2 x 1 b W U g b 2 Y g d H J h Z m Z p Y y A o R m l u Y W w g c m V z d W x 0 K S 9 B d X R v U m V t b 3 Z l Z E N v b H V t b n M x L n t D b 2 x 1 b W 4 x L D B 9 J n F 1 b 3 Q 7 L C Z x d W 9 0 O 1 N l Y 3 R p b 2 4 x L 1 Z v b H V t Z S B v Z i B 0 c m F m Z m l j I C h G a W 5 h b C B y Z X N 1 b H Q p L 0 F 1 d G 9 S Z W 1 v d m V k Q 2 9 s d W 1 u c z E u e 0 N v b H V t b j I s M X 0 m c X V v d D s s J n F 1 b 3 Q 7 U 2 V j d G l v b j E v V m 9 s d W 1 l I G 9 m I H R y Y W Z m a W M g K E Z p b m F s I H J l c 3 V s d C k v Q X V 0 b 1 J l b W 9 2 Z W R D b 2 x 1 b W 5 z M S 5 7 Q 2 9 s d W 1 u M y w y f S Z x d W 9 0 O y w m c X V v d D t T Z W N 0 a W 9 u M S 9 W b 2 x 1 b W U g b 2 Y g d H J h Z m Z p Y y A o R m l u Y W w g c m V z d W x 0 K S 9 B d X R v U m V t b 3 Z l Z E N v b H V t b n M x L n t D b 2 x 1 b W 4 0 L D N 9 J n F 1 b 3 Q 7 L C Z x d W 9 0 O 1 N l Y 3 R p b 2 4 x L 1 Z v b H V t Z S B v Z i B 0 c m F m Z m l j I C h G a W 5 h b C B y Z X N 1 b H Q p L 0 F 1 d G 9 S Z W 1 v d m V k Q 2 9 s d W 1 u c z E u e 0 N v b H V t b j U s N H 0 m c X V v d D s s J n F 1 b 3 Q 7 U 2 V j d G l v b j E v V m 9 s d W 1 l I G 9 m I H R y Y W Z m a W M g K E Z p b m F s I H J l c 3 V s d C k v Q X V 0 b 1 J l b W 9 2 Z W R D b 2 x 1 b W 5 z M S 5 7 Q 2 9 s d W 1 u N i w 1 f S Z x d W 9 0 O y w m c X V v d D t T Z W N 0 a W 9 u M S 9 W b 2 x 1 b W U g b 2 Y g d H J h Z m Z p Y y A o R m l u Y W w g c m V z d W x 0 K S 9 B d X R v U m V t b 3 Z l Z E N v b H V t b n M x L n t D b 2 x 1 b W 4 3 L D Z 9 J n F 1 b 3 Q 7 L C Z x d W 9 0 O 1 N l Y 3 R p b 2 4 x L 1 Z v b H V t Z S B v Z i B 0 c m F m Z m l j I C h G a W 5 h b C B y Z X N 1 b H Q p L 0 F 1 d G 9 S Z W 1 v d m V k Q 2 9 s d W 1 u c z E u e 0 N v b H V t b j g s N 3 0 m c X V v d D s s J n F 1 b 3 Q 7 U 2 V j d G l v b j E v V m 9 s d W 1 l I G 9 m I H R y Y W Z m a W M g K E Z p b m F s I H J l c 3 V s d C k v Q X V 0 b 1 J l b W 9 2 Z W R D b 2 x 1 b W 5 z M S 5 7 Q 2 9 s d W 1 u O S w 4 f S Z x d W 9 0 O y w m c X V v d D t T Z W N 0 a W 9 u M S 9 W b 2 x 1 b W U g b 2 Y g d H J h Z m Z p Y y A o R m l u Y W w g c m V z d W x 0 K S 9 B d X R v U m V t b 3 Z l Z E N v b H V t b n M x L n t D b 2 x 1 b W 4 x M C w 5 f S Z x d W 9 0 O y w m c X V v d D t T Z W N 0 a W 9 u M S 9 W b 2 x 1 b W U g b 2 Y g d H J h Z m Z p Y y A o R m l u Y W w g c m V z d W x 0 K S 9 B d X R v U m V t b 3 Z l Z E N v b H V t b n M x L n t D b 2 x 1 b W 4 x M S w x M H 0 m c X V v d D s s J n F 1 b 3 Q 7 U 2 V j d G l v b j E v V m 9 s d W 1 l I G 9 m I H R y Y W Z m a W M g K E Z p b m F s I H J l c 3 V s d C k v Q X V 0 b 1 J l b W 9 2 Z W R D b 2 x 1 b W 5 z M S 5 7 Q 2 9 s d W 1 u M T I s M T F 9 J n F 1 b 3 Q 7 L C Z x d W 9 0 O 1 N l Y 3 R p b 2 4 x L 1 Z v b H V t Z S B v Z i B 0 c m F m Z m l j I C h G a W 5 h b C B y Z X N 1 b H Q p L 0 F 1 d G 9 S Z W 1 v d m V k Q 2 9 s d W 1 u c z E u e 0 N v b H V t b j E z L D E y f S Z x d W 9 0 O y w m c X V v d D t T Z W N 0 a W 9 u M S 9 W b 2 x 1 b W U g b 2 Y g d H J h Z m Z p Y y A o R m l u Y W w g c m V z d W x 0 K S 9 B d X R v U m V t b 3 Z l Z E N v b H V t b n M x L n t D b 2 x 1 b W 4 x N C w x M 3 0 m c X V v d D s s J n F 1 b 3 Q 7 U 2 V j d G l v b j E v V m 9 s d W 1 l I G 9 m I H R y Y W Z m a W M g K E Z p b m F s I H J l c 3 V s d C k v Q X V 0 b 1 J l b W 9 2 Z W R D b 2 x 1 b W 5 z M S 5 7 Q 2 9 s d W 1 u M T U s M T R 9 J n F 1 b 3 Q 7 L C Z x d W 9 0 O 1 N l Y 3 R p b 2 4 x L 1 Z v b H V t Z S B v Z i B 0 c m F m Z m l j I C h G a W 5 h b C B y Z X N 1 b H Q p L 0 F 1 d G 9 S Z W 1 v d m V k Q 2 9 s d W 1 u c z E u e 0 N v b H V t b j E 2 L D E 1 f S Z x d W 9 0 O y w m c X V v d D t T Z W N 0 a W 9 u M S 9 W b 2 x 1 b W U g b 2 Y g d H J h Z m Z p Y y A o R m l u Y W w g c m V z d W x 0 K S 9 B d X R v U m V t b 3 Z l Z E N v b H V t b n M x L n t D b 2 x 1 b W 4 x N y w x N n 0 m c X V v d D s s J n F 1 b 3 Q 7 U 2 V j d G l v b j E v V m 9 s d W 1 l I G 9 m I H R y Y W Z m a W M g K E Z p b m F s I H J l c 3 V s d C k v Q X V 0 b 1 J l b W 9 2 Z W R D b 2 x 1 b W 5 z M S 5 7 Q 2 9 s d W 1 u M T g s M T d 9 J n F 1 b 3 Q 7 L C Z x d W 9 0 O 1 N l Y 3 R p b 2 4 x L 1 Z v b H V t Z S B v Z i B 0 c m F m Z m l j I C h G a W 5 h b C B y Z X N 1 b H Q p L 0 F 1 d G 9 S Z W 1 v d m V k Q 2 9 s d W 1 u c z E u e 0 N v b H V t b j E 5 L D E 4 f S Z x d W 9 0 O y w m c X V v d D t T Z W N 0 a W 9 u M S 9 W b 2 x 1 b W U g b 2 Y g d H J h Z m Z p Y y A o R m l u Y W w g c m V z d W x 0 K S 9 B d X R v U m V t b 3 Z l Z E N v b H V t b n M x L n t D b 2 x 1 b W 4 y M C w x O X 0 m c X V v d D s s J n F 1 b 3 Q 7 U 2 V j d G l v b j E v V m 9 s d W 1 l I G 9 m I H R y Y W Z m a W M g K E Z p b m F s I H J l c 3 V s d C k v Q X V 0 b 1 J l b W 9 2 Z W R D b 2 x 1 b W 5 z M S 5 7 Q 2 9 s d W 1 u M j E s M j B 9 J n F 1 b 3 Q 7 L C Z x d W 9 0 O 1 N l Y 3 R p b 2 4 x L 1 Z v b H V t Z S B v Z i B 0 c m F m Z m l j I C h G a W 5 h b C B y Z X N 1 b H Q p L 0 F 1 d G 9 S Z W 1 v d m V k Q 2 9 s d W 1 u c z E u e 0 N v b H V t b j I y L D I x f S Z x d W 9 0 O y w m c X V v d D t T Z W N 0 a W 9 u M S 9 W b 2 x 1 b W U g b 2 Y g d H J h Z m Z p Y y A o R m l u Y W w g c m V z d W x 0 K S 9 B d X R v U m V t b 3 Z l Z E N v b H V t b n M x L n t D b 2 x 1 b W 4 y M y w y M n 0 m c X V v d D s s J n F 1 b 3 Q 7 U 2 V j d G l v b j E v V m 9 s d W 1 l I G 9 m I H R y Y W Z m a W M g K E Z p b m F s I H J l c 3 V s d C k v Q X V 0 b 1 J l b W 9 2 Z W R D b 2 x 1 b W 5 z M S 5 7 Q 2 9 s d W 1 u M j Q s M j N 9 J n F 1 b 3 Q 7 L C Z x d W 9 0 O 1 N l Y 3 R p b 2 4 x L 1 Z v b H V t Z S B v Z i B 0 c m F m Z m l j I C h G a W 5 h b C B y Z X N 1 b H Q p L 0 F 1 d G 9 S Z W 1 v d m V k Q 2 9 s d W 1 u c z E u e 0 N v b H V t b j I 1 L D I 0 f S Z x d W 9 0 O y w m c X V v d D t T Z W N 0 a W 9 u M S 9 W b 2 x 1 b W U g b 2 Y g d H J h Z m Z p Y y A o R m l u Y W w g c m V z d W x 0 K S 9 B d X R v U m V t b 3 Z l Z E N v b H V t b n M x L n t D b 2 x 1 b W 4 y N i w y N X 0 m c X V v d D s s J n F 1 b 3 Q 7 U 2 V j d G l v b j E v V m 9 s d W 1 l I G 9 m I H R y Y W Z m a W M g K E Z p b m F s I H J l c 3 V s d C k v Q X V 0 b 1 J l b W 9 2 Z W R D b 2 x 1 b W 5 z M S 5 7 Q 2 9 s d W 1 u M j c s M j Z 9 J n F 1 b 3 Q 7 L C Z x d W 9 0 O 1 N l Y 3 R p b 2 4 x L 1 Z v b H V t Z S B v Z i B 0 c m F m Z m l j I C h G a W 5 h b C B y Z X N 1 b H Q p L 0 F 1 d G 9 S Z W 1 v d m V k Q 2 9 s d W 1 u c z E u e 0 N v b H V t b j I 4 L D I 3 f S Z x d W 9 0 O y w m c X V v d D t T Z W N 0 a W 9 u M S 9 W b 2 x 1 b W U g b 2 Y g d H J h Z m Z p Y y A o R m l u Y W w g c m V z d W x 0 K S 9 B d X R v U m V t b 3 Z l Z E N v b H V t b n M x L n t D b 2 x 1 b W 4 y O S w y O H 0 m c X V v d D s s J n F 1 b 3 Q 7 U 2 V j d G l v b j E v V m 9 s d W 1 l I G 9 m I H R y Y W Z m a W M g K E Z p b m F s I H J l c 3 V s d C k v Q X V 0 b 1 J l b W 9 2 Z W R D b 2 x 1 b W 5 z M S 5 7 Q 2 9 s d W 1 u M z A s M j l 9 J n F 1 b 3 Q 7 L C Z x d W 9 0 O 1 N l Y 3 R p b 2 4 x L 1 Z v b H V t Z S B v Z i B 0 c m F m Z m l j I C h G a W 5 h b C B y Z X N 1 b H Q p L 0 F 1 d G 9 S Z W 1 v d m V k Q 2 9 s d W 1 u c z E u e 0 N v b H V t b j M x L D M w f S Z x d W 9 0 O y w m c X V v d D t T Z W N 0 a W 9 u M S 9 W b 2 x 1 b W U g b 2 Y g d H J h Z m Z p Y y A o R m l u Y W w g c m V z d W x 0 K S 9 B d X R v U m V t b 3 Z l Z E N v b H V t b n M x L n t D b 2 x 1 b W 4 z M i w z M X 0 m c X V v d D t d L C Z x d W 9 0 O 1 J l b G F 0 a W 9 u c 2 h p c E l u Z m 8 m c X V v d D s 6 W 1 1 9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v b H V t Z S U y M G 9 m J T I w d H J h Z m Z p Y y U y M C h G a W 5 h b C U y M H J l c 3 V s d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b 2 Y l M j B 0 c m F m Z m l j J T I w K E Z p b m F s J T I w c m V z d W x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1 b W U l M j B v Z i U y M H R y Y W Z m a W M l M j A o R m l u Y W w l M j B y Z X N 1 b H Q p L 1 J l b m F t Z W Q l M j B D b 2 x 1 b W 5 z J T I w K E k l M j B h Z G R l Z C U y M G N 1 c 3 R v b S U y M G N v Z G U l M j B 0 b y U y M H J l b m F t Z S U y M G Z p c n N 0 J T I w Y 2 9 s d W 1 u J T I w J T d C M C U 3 R C U y M H R v J T I w J T I y Z G F 0 Z S U y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1 b W U l M j B v Z i U y M H R y Y W Z m a W M l M j A o R m l u Y W w l M j B y Z X N 1 b H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b 2 Y l M j B 0 c m F m Z m l j J T I w K E Z p b m F s J T I w c m V z d W x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S U y M G 9 m J T I w d H J h Z m Z p Y y U y M C h G a W 5 h b C U y M H J l c 3 V s d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b 2 Y l M j B 0 c m F m Z m l j J T I w K E Z p b m F s J T I w c m V z d W x 0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b 2 Y l M j B 0 c m F m Z m l j J T I w K E Z p b m F s J T I w c m V z d W x 0 K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S U y M G 9 m J T I w d H J h Z m Z p Y y U y M C h G a W 5 h b C U y M H J l c 3 V s d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b 2 Y l M j B 0 c m F m Z m l j J T I w K E Z p b m F s J T I w c m V z d W x 0 K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N d j X m N a 0 y d 0 m G V U k K 0 U g A A A A A C A A A A A A A Q Z g A A A A E A A C A A A A C E D X A o L y h R A x n S e 7 T O v A N J F + z g V Q 9 4 L E m 5 G 2 P t / W 3 L E Q A A A A A O g A A A A A I A A C A A A A C / m u p p y o + Y v v D R I P y p E h s s h U R E I X C q w g I 1 w c 1 n x p a g Z 1 A A A A D g C 9 s y D E y z N p h O W q s H x e l O g U F z z e f l d O S a A Y N F i u 2 F 7 3 + t t O R / X / U V A Z b V N C t r P z y 2 F P 9 7 O n w 6 G 4 t 9 z b J p h i Y Q f I j r T R d y i i f 3 Z 8 Y 9 7 4 F 2 B E A A A A B 0 j g / 6 K 1 H X 3 y p A x U x Z w F e z 9 / 9 5 q L 2 X N 7 i b f j i L p R L X 3 4 C V E n a E m P 7 C y / w 0 Z f h v b c D O Y i v k + T z G 2 1 2 X p s H h 3 9 S 6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 C o l u m n s \ M N O < / K e y > < / D i a g r a m O b j e c t K e y > < D i a g r a m O b j e c t K e y > < K e y > C o l u m n s \ R O U T E 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_ c d 6 4 2 2 9 3 - 8 1 4 5 - 4 c b 3 - b f 4 4 - 5 e d d c 8 9 f 7 3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 M N O < / s t r i n g > < / k e y > < v a l u e > < i n t > 6 8 < / i n t > < / v a l u e > < / i t e m > < i t e m > < k e y > < s t r i n g > R O U T E   N A M E < / s t r i n g > < / k e y > < v a l u e > < i n t > 1 1 8 < / i n t > < / v a l u e > < / i t e m > < / C o l u m n W i d t h s > < C o l u m n D i s p l a y I n d e x > < i t e m > < k e y > < s t r i n g > M N O < / s t r i n g > < / k e y > < v a l u e > < i n t > 0 < / i n t > < / v a l u e > < / i t e m > < i t e m > < k e y > < s t r i n g > R O U T E 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_ c d 6 4 2 2 9 3 - 8 1 4 5 - 4 c b 3 - b f 4 4 - 5 e d d c 8 9 f 7 3 8 5 , D a t e C o d e s _ 5 3 6 9 c e 7 8 - d 4 7 1 - 4 2 5 5 - 9 c e 7 - 6 4 d e f 2 1 a 9 6 4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 T a b l e 1 _ c d 6 4 2 2 9 3 - 8 1 4 5 - 4 c b 3 - b f 4 4 - 5 e d d c 8 9 f 7 3 8 5 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6E8664A-A281-47C1-B69D-3801E41883F8}">
  <ds:schemaRefs/>
</ds:datastoreItem>
</file>

<file path=customXml/itemProps10.xml><?xml version="1.0" encoding="utf-8"?>
<ds:datastoreItem xmlns:ds="http://schemas.openxmlformats.org/officeDocument/2006/customXml" ds:itemID="{382C3ED1-44D5-4D43-BC59-FCDE111BF843}">
  <ds:schemaRefs/>
</ds:datastoreItem>
</file>

<file path=customXml/itemProps11.xml><?xml version="1.0" encoding="utf-8"?>
<ds:datastoreItem xmlns:ds="http://schemas.openxmlformats.org/officeDocument/2006/customXml" ds:itemID="{762907FC-BA52-4715-82D2-72F2812AC3A2}">
  <ds:schemaRefs/>
</ds:datastoreItem>
</file>

<file path=customXml/itemProps12.xml><?xml version="1.0" encoding="utf-8"?>
<ds:datastoreItem xmlns:ds="http://schemas.openxmlformats.org/officeDocument/2006/customXml" ds:itemID="{D63F42AE-6FFE-49E1-9797-A96B601E9376}">
  <ds:schemaRefs/>
</ds:datastoreItem>
</file>

<file path=customXml/itemProps13.xml><?xml version="1.0" encoding="utf-8"?>
<ds:datastoreItem xmlns:ds="http://schemas.openxmlformats.org/officeDocument/2006/customXml" ds:itemID="{EE8DB54C-2AB2-4839-AB11-2E73D17DC84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5CFEAB-FE4D-465C-A31A-D4D4990A48A3}">
  <ds:schemaRefs/>
</ds:datastoreItem>
</file>

<file path=customXml/itemProps3.xml><?xml version="1.0" encoding="utf-8"?>
<ds:datastoreItem xmlns:ds="http://schemas.openxmlformats.org/officeDocument/2006/customXml" ds:itemID="{305365B2-3062-44A1-A2A5-C9FEC6329E53}">
  <ds:schemaRefs/>
</ds:datastoreItem>
</file>

<file path=customXml/itemProps4.xml><?xml version="1.0" encoding="utf-8"?>
<ds:datastoreItem xmlns:ds="http://schemas.openxmlformats.org/officeDocument/2006/customXml" ds:itemID="{7722A3A1-0DC6-46D5-8B9B-0D6083AFBB88}">
  <ds:schemaRefs/>
</ds:datastoreItem>
</file>

<file path=customXml/itemProps5.xml><?xml version="1.0" encoding="utf-8"?>
<ds:datastoreItem xmlns:ds="http://schemas.openxmlformats.org/officeDocument/2006/customXml" ds:itemID="{17AF6DC2-CB25-4ED0-B681-6AD0F0CC45AE}">
  <ds:schemaRefs/>
</ds:datastoreItem>
</file>

<file path=customXml/itemProps6.xml><?xml version="1.0" encoding="utf-8"?>
<ds:datastoreItem xmlns:ds="http://schemas.openxmlformats.org/officeDocument/2006/customXml" ds:itemID="{45998644-9BB2-4359-B973-905FB43E4C30}">
  <ds:schemaRefs/>
</ds:datastoreItem>
</file>

<file path=customXml/itemProps7.xml><?xml version="1.0" encoding="utf-8"?>
<ds:datastoreItem xmlns:ds="http://schemas.openxmlformats.org/officeDocument/2006/customXml" ds:itemID="{2045EFF7-F42F-44E0-B4CA-FA089CB09730}">
  <ds:schemaRefs/>
</ds:datastoreItem>
</file>

<file path=customXml/itemProps8.xml><?xml version="1.0" encoding="utf-8"?>
<ds:datastoreItem xmlns:ds="http://schemas.openxmlformats.org/officeDocument/2006/customXml" ds:itemID="{57410546-8124-42CE-B7F6-94D4CF3D101E}">
  <ds:schemaRefs/>
</ds:datastoreItem>
</file>

<file path=customXml/itemProps9.xml><?xml version="1.0" encoding="utf-8"?>
<ds:datastoreItem xmlns:ds="http://schemas.openxmlformats.org/officeDocument/2006/customXml" ds:itemID="{9876EB03-3ACB-47C3-B8A7-946CE0B812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Outgoing Traffic</vt:lpstr>
      <vt:lpstr>Successful_Seizure_Report</vt:lpstr>
      <vt:lpstr>TOTAL_CALL_SCRIPT__report_20220</vt:lpstr>
      <vt:lpstr>Call Attempts</vt:lpstr>
      <vt:lpstr>ASR_IN</vt:lpstr>
      <vt:lpstr>ASR_OUT</vt:lpstr>
      <vt:lpstr>UTILIZATION</vt:lpstr>
      <vt:lpstr>CONGESTION_IN</vt:lpstr>
      <vt:lpstr>CONGESTION_OUT</vt:lpstr>
      <vt:lpstr>CCR_IN</vt:lpstr>
      <vt:lpstr>CCR_OUT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Damola Adedoyin</cp:lastModifiedBy>
  <dcterms:created xsi:type="dcterms:W3CDTF">2022-01-20T17:35:40Z</dcterms:created>
  <dcterms:modified xsi:type="dcterms:W3CDTF">2023-02-06T11:06:46Z</dcterms:modified>
</cp:coreProperties>
</file>