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.LAPTOP-0A1UK5DI\Documents\Tigresse_2\Telemetrie\"/>
    </mc:Choice>
  </mc:AlternateContent>
  <xr:revisionPtr revIDLastSave="0" documentId="13_ncr:1_{25BB9C3B-9F7E-43D1-ACCB-0C0D006F7B40}" xr6:coauthVersionLast="47" xr6:coauthVersionMax="47" xr10:uidLastSave="{00000000-0000-0000-0000-000000000000}"/>
  <bookViews>
    <workbookView xWindow="-120" yWindow="-120" windowWidth="38640" windowHeight="21240" xr2:uid="{1DF5C29B-EDAF-41F6-9310-84FB277750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D3" i="1"/>
  <c r="D50" i="1" l="1"/>
</calcChain>
</file>

<file path=xl/sharedStrings.xml><?xml version="1.0" encoding="utf-8"?>
<sst xmlns="http://schemas.openxmlformats.org/spreadsheetml/2006/main" count="68" uniqueCount="67">
  <si>
    <t>Ref</t>
  </si>
  <si>
    <t>Datasheet</t>
  </si>
  <si>
    <t>Prix</t>
  </si>
  <si>
    <t>Quantité</t>
  </si>
  <si>
    <t>Achat</t>
  </si>
  <si>
    <t>total</t>
  </si>
  <si>
    <t>TX3H-869</t>
  </si>
  <si>
    <t>https://www.lextronic.fr/emetteur-tx3h-869-625.html</t>
  </si>
  <si>
    <t>http://www.radiometrix.com/files/additional/tx3h.pdf</t>
  </si>
  <si>
    <t>BMP390</t>
  </si>
  <si>
    <t>https://www.mouser.fr/ProductDetail/Bosch-Sensortec/BMP390?qs=QNEnbhJQKvYQVfvRMgo2YA%3D%3D</t>
  </si>
  <si>
    <t>https://www.mouser.fr/datasheet/2/783/bst_bmp390_ds002-2448819.pdf</t>
  </si>
  <si>
    <t>MPU9250</t>
  </si>
  <si>
    <t>https://www.amazon.fr/gp/product/B075XSBT3Y/ref=ppx_yo_dt_b_asin_title_o00_s00?ie=UTF8&amp;psc=1</t>
  </si>
  <si>
    <t>https://pdf1.alldatasheet.com/datasheet-pdf/view/1132035/TDK/MPU-9250.html</t>
  </si>
  <si>
    <t>Bat connector</t>
  </si>
  <si>
    <t>https://www.mouser.fr/ProductDetail/Molex/90156-0142?qs=jBHU5RPckUotmv8DXiRxUw%3D%3D</t>
  </si>
  <si>
    <t>https://www.mouser.fr/datasheet/2/276/1/0901560142_CRIMP_HOUSINGS-176781.pdf</t>
  </si>
  <si>
    <t>board connector</t>
  </si>
  <si>
    <t>https://www.mouser.fr/ProductDetail/Molex/90136-1202?qs=zF2Np9wwC%252B7fqKXQTHeKiQ%3D%3D</t>
  </si>
  <si>
    <t>https://www.mouser.fr/datasheet/2/276/3/0901361202_PCB_HEADERS-2834796.pdf</t>
  </si>
  <si>
    <t>LM1727MT</t>
  </si>
  <si>
    <t>https://www.mouser.fr/ProductDetail/Texas-Instruments/LM2717MT-ADJ-NOPB?qs=X1J7HmVL2ZHAXb%252BO9tLBmw%3D%3D</t>
  </si>
  <si>
    <t>https://www.ti.com/general/docs/suppproductinfo.tsp?distId=26&amp;gotoUrl=http%3A%2F%2Fwww.ti.com%2Flit%2Fgpn%2Flm2717-adj</t>
  </si>
  <si>
    <t>Ublox Max 8Q</t>
  </si>
  <si>
    <t>https://www.mouser.fr/ProductDetail/u-blox/MAX-8Q-0?qs=DPoM0jnrROXs29tEjk5Xmw%3D%3D</t>
  </si>
  <si>
    <t>https://www.mouser.fr/datasheet/2/1025/MAX_8_DataSheet__UBX_16000093_-1915290.pdf</t>
  </si>
  <si>
    <t>Total</t>
  </si>
  <si>
    <t>Feather M0 adalogger</t>
  </si>
  <si>
    <t>https://www.adafruit.com/product/2796</t>
  </si>
  <si>
    <t>https://learn.adafruit.com/adafruit-feather-m0-adalogger/downloads</t>
  </si>
  <si>
    <t>https://fr.rs-online.com/web/p/blocs-batteries-rechargeables/1449410</t>
  </si>
  <si>
    <t>https://docs.rs-online.com/c215/0900766b8163e9cb.pdf</t>
  </si>
  <si>
    <t>10k res - 0603</t>
  </si>
  <si>
    <t>https://www.mouser.fr/ProductDetail/Panasonic/ERJ-UP3D1002V?qs=sGAEpiMZZMtlubZbdhIBINZyO39%252BOXIf0Oj%252BsfRBPSg%3D</t>
  </si>
  <si>
    <t>https://www.mouser.fr/datasheet/2/315/Panasonic_Resistors_Thick_Film_Anti_Sulf_Anti_Surg-1825099.pdf</t>
  </si>
  <si>
    <t>10µF Ceramic capa 0805 6,3V</t>
  </si>
  <si>
    <t>https://www.mouser.fr/ProductDetail/TDK/CGA4J1X7R0J106K125AC?qs=NRhsANhppD%2FK4ZRLurir6Q%3D%3D</t>
  </si>
  <si>
    <t>https://product.tdk.com/system/files/dam/doc/product/capacitor/ceramic/mlcc/catalog/mlcc_automotive_general_en.pdf</t>
  </si>
  <si>
    <t>4,7k res - 0603</t>
  </si>
  <si>
    <t>https://www.mouser.fr/ProductDetail/Panasonic/ERJ-UP3D4701V?qs=GedFDFLaBXFb98Nz2Hqatg%3D%3D</t>
  </si>
  <si>
    <t>Antenne</t>
  </si>
  <si>
    <t>https://www.mouser.fr/ProductDetail/?qs=P1JMDcb91o7IOmGnFabR3w%3D%3D</t>
  </si>
  <si>
    <t>https://www.mouser.fr/datasheet/2/398/TI.85.2113-1623698.pdf</t>
  </si>
  <si>
    <t>MOSFET</t>
  </si>
  <si>
    <t>https://www.mouser.fr/ProductDetail/onsemi-Fairchild/2N7002L?qs=C8E66ftkQtwY2xWJIiLLvA%3D%3D</t>
  </si>
  <si>
    <t>https://www.mouser.fr/datasheet/2/308/1/2N7002L_FCS_D-2934378.pdf</t>
  </si>
  <si>
    <t>SMA</t>
  </si>
  <si>
    <t>https://www.mouser.fr/ProductDetail/Linx-Technologies/CONSMA020.042-G?qs=7D1LtPJG0i3DlJhqoQK7wQ%3D%3D</t>
  </si>
  <si>
    <t>https://linxtechnologies.com/wp/wp-content/uploads/consma020.042-g-ds.pdf</t>
  </si>
  <si>
    <t>Capa chimique 68 µF</t>
  </si>
  <si>
    <t>https://fr.rs-online.com/web/p/condensateurs-electrolytiques/9213270</t>
  </si>
  <si>
    <t>https://docs.rs-online.com/b54e/0900766b814b8faf.pdf</t>
  </si>
  <si>
    <t>https://fr.rs-online.com/web/p/resistances-a-montage-en-surface/2232445</t>
  </si>
  <si>
    <t>https://docs.rs-online.com/dfe2/0900766b815b734e.pdf</t>
  </si>
  <si>
    <t>Res 27k</t>
  </si>
  <si>
    <t>res 10k</t>
  </si>
  <si>
    <t>https://fr.rs-online.com/web/p/resistances-a-montage-en-surface/7409110</t>
  </si>
  <si>
    <t>https://docs.rs-online.com/b114/0900766b80fcdb72.pdf</t>
  </si>
  <si>
    <t>res 22,6k</t>
  </si>
  <si>
    <t>https://fr.rs-online.com/web/p/resistances-a-montage-en-surface/7088820</t>
  </si>
  <si>
    <t>https://docs.rs-online.com/d01a/0900766b80eb1d8c.pdf</t>
  </si>
  <si>
    <t>buzzer</t>
  </si>
  <si>
    <t>https://fr.rs-online.com/web/p/buzzers-piezo/9010898</t>
  </si>
  <si>
    <t>https://docs.rs-online.com/d315/0900766b81465df1.pdf</t>
  </si>
  <si>
    <t>regu</t>
  </si>
  <si>
    <t>https://www.mouser.fr/ProductDetail/ROHM-Semiconductor/BA05CC0T?qs=4kLU8WoGk0t9NPk8txP65Q%3D%3D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</si>
</sst>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i.com/general/docs/suppproductinfo.tsp?distId=26&amp;gotoUrl=http%3A%2F%2Fwww.ti.com%2Flit%2Fgpn%2Flm2717-adj" TargetMode="External"/><Relationship Id="rId18" Type="http://schemas.openxmlformats.org/officeDocument/2006/relationships/hyperlink" Target="https://docs.rs-online.com/c215/0900766b8163e9cb.pdf" TargetMode="External"/><Relationship Id="rId26" Type="http://schemas.openxmlformats.org/officeDocument/2006/relationships/hyperlink" Target="https://www.mouser.fr/datasheet/2/398/TI.85.2113-1623698.pdf" TargetMode="External"/><Relationship Id="rId39" Type="http://schemas.openxmlformats.org/officeDocument/2006/relationships/hyperlink" Target="https://fr.rs-online.com/web/p/buzzers-piezo/9010898" TargetMode="External"/><Relationship Id="rId21" Type="http://schemas.openxmlformats.org/officeDocument/2006/relationships/hyperlink" Target="https://www.mouser.fr/ProductDetail/TDK/CGA4J1X7R0J106K125AC?qs=NRhsANhppD%2FK4ZRLurir6Q%3D%3D" TargetMode="External"/><Relationship Id="rId34" Type="http://schemas.openxmlformats.org/officeDocument/2006/relationships/hyperlink" Target="https://docs.rs-online.com/dfe2/0900766b815b734e.pdf" TargetMode="External"/><Relationship Id="rId7" Type="http://schemas.openxmlformats.org/officeDocument/2006/relationships/hyperlink" Target="https://www.amazon.fr/gp/product/B075XSBT3Y/ref=ppx_yo_dt_b_asin_title_o00_s00?ie=UTF8&amp;psc=1" TargetMode="External"/><Relationship Id="rId2" Type="http://schemas.openxmlformats.org/officeDocument/2006/relationships/hyperlink" Target="http://www.radiometrix.com/files/additional/tx3h.pdf" TargetMode="External"/><Relationship Id="rId16" Type="http://schemas.openxmlformats.org/officeDocument/2006/relationships/hyperlink" Target="https://www.mouser.fr/ProductDetail/u-blox/MAX-8Q-0?qs=DPoM0jnrROXs29tEjk5Xmw%3D%3D" TargetMode="External"/><Relationship Id="rId20" Type="http://schemas.openxmlformats.org/officeDocument/2006/relationships/hyperlink" Target="https://www.mouser.fr/datasheet/2/315/Panasonic_Resistors_Thick_Film_Anti_Sulf_Anti_Surg-1825099.pdf" TargetMode="External"/><Relationship Id="rId29" Type="http://schemas.openxmlformats.org/officeDocument/2006/relationships/hyperlink" Target="https://www.mouser.fr/ProductDetail/Linx-Technologies/CONSMA020.042-G?qs=7D1LtPJG0i3DlJhqoQK7wQ%3D%3D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lextronic.fr/emetteur-tx3h-869-625.html" TargetMode="External"/><Relationship Id="rId6" Type="http://schemas.openxmlformats.org/officeDocument/2006/relationships/hyperlink" Target="https://www.mouser.fr/datasheet/2/783/bst_bmp390_ds002-2448819.pdf" TargetMode="External"/><Relationship Id="rId11" Type="http://schemas.openxmlformats.org/officeDocument/2006/relationships/hyperlink" Target="https://www.mouser.fr/ProductDetail/Molex/90136-1202?qs=zF2Np9wwC%252B7fqKXQTHeKiQ%3D%3D" TargetMode="External"/><Relationship Id="rId24" Type="http://schemas.openxmlformats.org/officeDocument/2006/relationships/hyperlink" Target="https://www.mouser.fr/datasheet/2/315/Panasonic_Resistors_Thick_Film_Anti_Sulf_Anti_Surg-1825099.pdf" TargetMode="External"/><Relationship Id="rId32" Type="http://schemas.openxmlformats.org/officeDocument/2006/relationships/hyperlink" Target="https://docs.rs-online.com/b54e/0900766b814b8faf.pdf" TargetMode="External"/><Relationship Id="rId37" Type="http://schemas.openxmlformats.org/officeDocument/2006/relationships/hyperlink" Target="https://fr.rs-online.com/web/p/resistances-a-montage-en-surface/7088820" TargetMode="External"/><Relationship Id="rId40" Type="http://schemas.openxmlformats.org/officeDocument/2006/relationships/hyperlink" Target="https://docs.rs-online.com/d315/0900766b81465df1.pdf" TargetMode="External"/><Relationship Id="rId5" Type="http://schemas.openxmlformats.org/officeDocument/2006/relationships/hyperlink" Target="https://www.mouser.fr/ProductDetail/Bosch-Sensortec/BMP390?qs=QNEnbhJQKvYQVfvRMgo2YA%3D%3D" TargetMode="External"/><Relationship Id="rId15" Type="http://schemas.openxmlformats.org/officeDocument/2006/relationships/hyperlink" Target="https://www.mouser.fr/datasheet/2/1025/MAX_8_DataSheet__UBX_16000093_-1915290.pdf" TargetMode="External"/><Relationship Id="rId23" Type="http://schemas.openxmlformats.org/officeDocument/2006/relationships/hyperlink" Target="https://www.mouser.fr/ProductDetail/Panasonic/ERJ-UP3D4701V?qs=GedFDFLaBXFb98Nz2Hqatg%3D%3D" TargetMode="External"/><Relationship Id="rId28" Type="http://schemas.openxmlformats.org/officeDocument/2006/relationships/hyperlink" Target="https://www.mouser.fr/datasheet/2/308/1/2N7002L_FCS_D-2934378.pdf" TargetMode="External"/><Relationship Id="rId36" Type="http://schemas.openxmlformats.org/officeDocument/2006/relationships/hyperlink" Target="https://docs.rs-online.com/b114/0900766b80fcdb72.pdf" TargetMode="External"/><Relationship Id="rId10" Type="http://schemas.openxmlformats.org/officeDocument/2006/relationships/hyperlink" Target="https://www.mouser.fr/ProductDetail/Molex/90156-0142?qs=jBHU5RPckUotmv8DXiRxUw%3D%3D" TargetMode="External"/><Relationship Id="rId19" Type="http://schemas.openxmlformats.org/officeDocument/2006/relationships/hyperlink" Target="https://www.mouser.fr/ProductDetail/Panasonic/ERJ-UP3D1002V?qs=sGAEpiMZZMtlubZbdhIBINZyO39%252BOXIf0Oj%252BsfRBPSg%3D" TargetMode="External"/><Relationship Id="rId31" Type="http://schemas.openxmlformats.org/officeDocument/2006/relationships/hyperlink" Target="https://fr.rs-online.com/web/p/condensateurs-electrolytiques/9213270" TargetMode="External"/><Relationship Id="rId4" Type="http://schemas.openxmlformats.org/officeDocument/2006/relationships/hyperlink" Target="https://www.adafruit.com/product/2796" TargetMode="External"/><Relationship Id="rId9" Type="http://schemas.openxmlformats.org/officeDocument/2006/relationships/hyperlink" Target="https://www.mouser.fr/datasheet/2/276/1/0901560142_CRIMP_HOUSINGS-176781.pdf" TargetMode="External"/><Relationship Id="rId14" Type="http://schemas.openxmlformats.org/officeDocument/2006/relationships/hyperlink" Target="https://www.mouser.fr/ProductDetail/Texas-Instruments/LM2717MT-ADJ-NOPB?qs=X1J7HmVL2ZHAXb%252BO9tLBmw%3D%3D" TargetMode="External"/><Relationship Id="rId22" Type="http://schemas.openxmlformats.org/officeDocument/2006/relationships/hyperlink" Target="https://product.tdk.com/system/files/dam/doc/product/capacitor/ceramic/mlcc/catalog/mlcc_automotive_general_en.pdf" TargetMode="External"/><Relationship Id="rId27" Type="http://schemas.openxmlformats.org/officeDocument/2006/relationships/hyperlink" Target="https://www.mouser.fr/ProductDetail/onsemi-Fairchild/2N7002L?qs=C8E66ftkQtwY2xWJIiLLvA%3D%3D" TargetMode="External"/><Relationship Id="rId30" Type="http://schemas.openxmlformats.org/officeDocument/2006/relationships/hyperlink" Target="https://linxtechnologies.com/wp/wp-content/uploads/consma020.042-g-ds.pdf" TargetMode="External"/><Relationship Id="rId35" Type="http://schemas.openxmlformats.org/officeDocument/2006/relationships/hyperlink" Target="https://fr.rs-online.com/web/p/resistances-a-montage-en-surface/7409110" TargetMode="External"/><Relationship Id="rId8" Type="http://schemas.openxmlformats.org/officeDocument/2006/relationships/hyperlink" Target="https://pdf1.alldatasheet.com/datasheet-pdf/view/1132035/TDK/MPU-9250.html" TargetMode="External"/><Relationship Id="rId3" Type="http://schemas.openxmlformats.org/officeDocument/2006/relationships/hyperlink" Target="https://learn.adafruit.com/adafruit-feather-m0-adalogger/downloads" TargetMode="External"/><Relationship Id="rId12" Type="http://schemas.openxmlformats.org/officeDocument/2006/relationships/hyperlink" Target="https://www.mouser.fr/datasheet/2/276/3/0901361202_PCB_HEADERS-2834796.pdf" TargetMode="External"/><Relationship Id="rId17" Type="http://schemas.openxmlformats.org/officeDocument/2006/relationships/hyperlink" Target="https://fr.rs-online.com/web/p/blocs-batteries-rechargeables/1449410" TargetMode="External"/><Relationship Id="rId25" Type="http://schemas.openxmlformats.org/officeDocument/2006/relationships/hyperlink" Target="https://www.mouser.fr/ProductDetail/?qs=P1JMDcb91o7IOmGnFabR3w%3D%3D" TargetMode="External"/><Relationship Id="rId33" Type="http://schemas.openxmlformats.org/officeDocument/2006/relationships/hyperlink" Target="https://fr.rs-online.com/web/p/resistances-a-montage-en-surface/2232445" TargetMode="External"/><Relationship Id="rId38" Type="http://schemas.openxmlformats.org/officeDocument/2006/relationships/hyperlink" Target="https://docs.rs-online.com/d01a/0900766b80eb1d8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63E-6C1D-4034-BC2A-79332BDE1E3B}">
  <dimension ref="A1:G51"/>
  <sheetViews>
    <sheetView tabSelected="1" zoomScale="145" zoomScaleNormal="145" zoomScalePageLayoutView="130" workbookViewId="0">
      <selection activeCell="A24" sqref="A24"/>
    </sheetView>
  </sheetViews>
  <sheetFormatPr baseColWidth="10" defaultRowHeight="15" x14ac:dyDescent="0.25"/>
  <cols>
    <col min="1" max="1" width="16.140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1</v>
      </c>
    </row>
    <row r="3" spans="1:7" x14ac:dyDescent="0.25">
      <c r="A3" t="s">
        <v>28</v>
      </c>
      <c r="B3">
        <v>21.95</v>
      </c>
      <c r="C3">
        <v>1</v>
      </c>
      <c r="D3">
        <f>B3*C3</f>
        <v>21.95</v>
      </c>
      <c r="E3" s="1" t="s">
        <v>29</v>
      </c>
      <c r="F3" s="1" t="s">
        <v>30</v>
      </c>
      <c r="G3" t="str">
        <f>" "</f>
        <v xml:space="preserve"> </v>
      </c>
    </row>
    <row r="4" spans="1:7" x14ac:dyDescent="0.25">
      <c r="A4" t="s">
        <v>6</v>
      </c>
      <c r="B4">
        <v>38.04</v>
      </c>
      <c r="C4">
        <v>1</v>
      </c>
      <c r="D4">
        <f t="shared" ref="D4:D48" si="0">B4*C4</f>
        <v>38.04</v>
      </c>
      <c r="E4" s="1" t="s">
        <v>7</v>
      </c>
      <c r="F4" s="1" t="s">
        <v>8</v>
      </c>
      <c r="G4" t="str">
        <f t="shared" ref="G4:G51" si="1">" "</f>
        <v xml:space="preserve"> </v>
      </c>
    </row>
    <row r="5" spans="1:7" x14ac:dyDescent="0.25">
      <c r="A5" t="s">
        <v>9</v>
      </c>
      <c r="B5">
        <v>4.83</v>
      </c>
      <c r="C5">
        <v>1</v>
      </c>
      <c r="D5">
        <f t="shared" si="0"/>
        <v>4.83</v>
      </c>
      <c r="E5" s="1" t="s">
        <v>10</v>
      </c>
      <c r="F5" s="1" t="s">
        <v>11</v>
      </c>
      <c r="G5" t="str">
        <f t="shared" si="1"/>
        <v xml:space="preserve"> </v>
      </c>
    </row>
    <row r="6" spans="1:7" x14ac:dyDescent="0.25">
      <c r="A6" t="s">
        <v>12</v>
      </c>
      <c r="B6">
        <v>15.38</v>
      </c>
      <c r="C6">
        <v>1</v>
      </c>
      <c r="D6">
        <f t="shared" si="0"/>
        <v>15.38</v>
      </c>
      <c r="E6" s="1" t="s">
        <v>13</v>
      </c>
      <c r="F6" s="1" t="s">
        <v>14</v>
      </c>
      <c r="G6" t="str">
        <f t="shared" si="1"/>
        <v xml:space="preserve"> </v>
      </c>
    </row>
    <row r="7" spans="1:7" x14ac:dyDescent="0.25">
      <c r="A7" t="s">
        <v>15</v>
      </c>
      <c r="B7">
        <v>0.44</v>
      </c>
      <c r="C7">
        <v>1</v>
      </c>
      <c r="D7">
        <f t="shared" si="0"/>
        <v>0.44</v>
      </c>
      <c r="E7" s="1" t="s">
        <v>16</v>
      </c>
      <c r="F7" s="1" t="s">
        <v>17</v>
      </c>
      <c r="G7" t="str">
        <f t="shared" si="1"/>
        <v xml:space="preserve"> </v>
      </c>
    </row>
    <row r="8" spans="1:7" x14ac:dyDescent="0.25">
      <c r="A8" t="s">
        <v>18</v>
      </c>
      <c r="B8">
        <v>1.29</v>
      </c>
      <c r="C8">
        <v>1</v>
      </c>
      <c r="D8">
        <f t="shared" si="0"/>
        <v>1.29</v>
      </c>
      <c r="E8" s="1" t="s">
        <v>19</v>
      </c>
      <c r="F8" s="1" t="s">
        <v>20</v>
      </c>
      <c r="G8" t="str">
        <f t="shared" si="1"/>
        <v xml:space="preserve"> </v>
      </c>
    </row>
    <row r="9" spans="1:7" x14ac:dyDescent="0.25">
      <c r="A9" t="s">
        <v>21</v>
      </c>
      <c r="B9">
        <v>7.38</v>
      </c>
      <c r="C9">
        <v>1</v>
      </c>
      <c r="D9">
        <f t="shared" si="0"/>
        <v>7.38</v>
      </c>
      <c r="E9" s="1" t="s">
        <v>22</v>
      </c>
      <c r="F9" s="1" t="s">
        <v>23</v>
      </c>
      <c r="G9" t="str">
        <f t="shared" si="1"/>
        <v xml:space="preserve"> </v>
      </c>
    </row>
    <row r="10" spans="1:7" x14ac:dyDescent="0.25">
      <c r="A10" t="s">
        <v>24</v>
      </c>
      <c r="B10">
        <v>21.45</v>
      </c>
      <c r="C10">
        <v>1</v>
      </c>
      <c r="D10">
        <f t="shared" si="0"/>
        <v>21.45</v>
      </c>
      <c r="E10" s="1" t="s">
        <v>25</v>
      </c>
      <c r="F10" s="1" t="s">
        <v>26</v>
      </c>
      <c r="G10" t="str">
        <f t="shared" si="1"/>
        <v xml:space="preserve"> </v>
      </c>
    </row>
    <row r="11" spans="1:7" x14ac:dyDescent="0.25">
      <c r="A11">
        <v>18650</v>
      </c>
      <c r="B11">
        <v>25.57</v>
      </c>
      <c r="C11">
        <v>1</v>
      </c>
      <c r="D11">
        <f t="shared" si="0"/>
        <v>25.57</v>
      </c>
      <c r="E11" s="1" t="s">
        <v>31</v>
      </c>
      <c r="F11" s="1" t="s">
        <v>32</v>
      </c>
      <c r="G11" t="str">
        <f t="shared" si="1"/>
        <v xml:space="preserve"> </v>
      </c>
    </row>
    <row r="12" spans="1:7" x14ac:dyDescent="0.25">
      <c r="A12" t="s">
        <v>33</v>
      </c>
      <c r="B12">
        <v>0.30399999999999999</v>
      </c>
      <c r="C12">
        <v>1</v>
      </c>
      <c r="D12">
        <f t="shared" si="0"/>
        <v>0.30399999999999999</v>
      </c>
      <c r="E12" s="1" t="s">
        <v>34</v>
      </c>
      <c r="F12" s="1" t="s">
        <v>35</v>
      </c>
      <c r="G12" t="str">
        <f t="shared" si="1"/>
        <v xml:space="preserve"> </v>
      </c>
    </row>
    <row r="13" spans="1:7" x14ac:dyDescent="0.25">
      <c r="A13" t="s">
        <v>36</v>
      </c>
      <c r="B13">
        <v>0.39</v>
      </c>
      <c r="C13">
        <v>1</v>
      </c>
      <c r="D13">
        <f t="shared" si="0"/>
        <v>0.39</v>
      </c>
      <c r="E13" s="1" t="s">
        <v>37</v>
      </c>
      <c r="F13" s="1" t="s">
        <v>38</v>
      </c>
      <c r="G13" t="str">
        <f t="shared" si="1"/>
        <v xml:space="preserve"> </v>
      </c>
    </row>
    <row r="14" spans="1:7" x14ac:dyDescent="0.25">
      <c r="A14" t="s">
        <v>39</v>
      </c>
      <c r="B14">
        <v>0.35</v>
      </c>
      <c r="C14">
        <v>1</v>
      </c>
      <c r="D14">
        <f t="shared" si="0"/>
        <v>0.35</v>
      </c>
      <c r="E14" s="1" t="s">
        <v>40</v>
      </c>
      <c r="F14" s="1" t="s">
        <v>35</v>
      </c>
      <c r="G14" t="str">
        <f t="shared" si="1"/>
        <v xml:space="preserve"> </v>
      </c>
    </row>
    <row r="15" spans="1:7" x14ac:dyDescent="0.25">
      <c r="A15" t="s">
        <v>41</v>
      </c>
      <c r="B15">
        <v>7.69</v>
      </c>
      <c r="C15">
        <v>1</v>
      </c>
      <c r="D15">
        <f t="shared" si="0"/>
        <v>7.69</v>
      </c>
      <c r="E15" s="1" t="s">
        <v>42</v>
      </c>
      <c r="F15" s="1" t="s">
        <v>43</v>
      </c>
      <c r="G15" t="str">
        <f t="shared" si="1"/>
        <v xml:space="preserve"> </v>
      </c>
    </row>
    <row r="16" spans="1:7" x14ac:dyDescent="0.25">
      <c r="A16" t="s">
        <v>44</v>
      </c>
      <c r="B16">
        <v>0.27</v>
      </c>
      <c r="C16">
        <v>2</v>
      </c>
      <c r="D16">
        <f t="shared" si="0"/>
        <v>0.54</v>
      </c>
      <c r="E16" s="1" t="s">
        <v>45</v>
      </c>
      <c r="F16" s="1" t="s">
        <v>46</v>
      </c>
      <c r="G16" t="str">
        <f t="shared" si="1"/>
        <v xml:space="preserve"> </v>
      </c>
    </row>
    <row r="17" spans="1:7" x14ac:dyDescent="0.25">
      <c r="A17" t="s">
        <v>47</v>
      </c>
      <c r="B17">
        <v>5.14</v>
      </c>
      <c r="C17">
        <v>1</v>
      </c>
      <c r="D17">
        <f t="shared" si="0"/>
        <v>5.14</v>
      </c>
      <c r="E17" s="1" t="s">
        <v>48</v>
      </c>
      <c r="F17" s="1" t="s">
        <v>49</v>
      </c>
      <c r="G17" t="str">
        <f t="shared" si="1"/>
        <v xml:space="preserve"> </v>
      </c>
    </row>
    <row r="18" spans="1:7" x14ac:dyDescent="0.25">
      <c r="A18" t="s">
        <v>50</v>
      </c>
      <c r="B18">
        <v>1.77</v>
      </c>
      <c r="C18">
        <v>3</v>
      </c>
      <c r="D18">
        <f t="shared" si="0"/>
        <v>5.3100000000000005</v>
      </c>
      <c r="E18" s="1" t="s">
        <v>51</v>
      </c>
      <c r="F18" s="1" t="s">
        <v>52</v>
      </c>
      <c r="G18" t="str">
        <f t="shared" si="1"/>
        <v xml:space="preserve"> </v>
      </c>
    </row>
    <row r="19" spans="1:7" x14ac:dyDescent="0.25">
      <c r="A19" t="s">
        <v>55</v>
      </c>
      <c r="B19">
        <v>2.3E-2</v>
      </c>
      <c r="C19">
        <v>1</v>
      </c>
      <c r="D19">
        <f t="shared" si="0"/>
        <v>2.3E-2</v>
      </c>
      <c r="E19" s="1" t="s">
        <v>53</v>
      </c>
      <c r="F19" s="1" t="s">
        <v>54</v>
      </c>
      <c r="G19" t="str">
        <f t="shared" si="1"/>
        <v xml:space="preserve"> </v>
      </c>
    </row>
    <row r="20" spans="1:7" x14ac:dyDescent="0.25">
      <c r="A20" t="s">
        <v>56</v>
      </c>
      <c r="B20">
        <v>5.1999999999999998E-2</v>
      </c>
      <c r="C20">
        <v>1</v>
      </c>
      <c r="D20">
        <f t="shared" si="0"/>
        <v>5.1999999999999998E-2</v>
      </c>
      <c r="E20" s="1" t="s">
        <v>57</v>
      </c>
      <c r="F20" s="1" t="s">
        <v>58</v>
      </c>
      <c r="G20" t="str">
        <f t="shared" si="1"/>
        <v xml:space="preserve"> </v>
      </c>
    </row>
    <row r="21" spans="1:7" x14ac:dyDescent="0.25">
      <c r="A21" t="s">
        <v>59</v>
      </c>
      <c r="B21">
        <v>0.18</v>
      </c>
      <c r="C21">
        <v>1</v>
      </c>
      <c r="D21">
        <f t="shared" si="0"/>
        <v>0.18</v>
      </c>
      <c r="E21" s="1" t="s">
        <v>60</v>
      </c>
      <c r="F21" s="1" t="s">
        <v>61</v>
      </c>
      <c r="G21" t="str">
        <f t="shared" si="1"/>
        <v xml:space="preserve"> </v>
      </c>
    </row>
    <row r="22" spans="1:7" x14ac:dyDescent="0.25">
      <c r="A22" t="s">
        <v>62</v>
      </c>
      <c r="B22">
        <v>1.123</v>
      </c>
      <c r="C22">
        <v>1</v>
      </c>
      <c r="D22">
        <f t="shared" si="0"/>
        <v>1.123</v>
      </c>
      <c r="E22" s="1" t="s">
        <v>63</v>
      </c>
      <c r="F22" s="1" t="s">
        <v>64</v>
      </c>
      <c r="G22" t="str">
        <f t="shared" si="1"/>
        <v xml:space="preserve"> </v>
      </c>
    </row>
    <row r="23" spans="1:7" x14ac:dyDescent="0.25">
      <c r="A23" t="s">
        <v>65</v>
      </c>
      <c r="B23">
        <v>2.17</v>
      </c>
      <c r="C23">
        <v>2</v>
      </c>
      <c r="D23">
        <f t="shared" si="0"/>
        <v>4.34</v>
      </c>
      <c r="E23" t="s">
        <v>66</v>
      </c>
      <c r="G23" t="str">
        <f t="shared" si="1"/>
        <v xml:space="preserve"> </v>
      </c>
    </row>
    <row r="24" spans="1:7" x14ac:dyDescent="0.25">
      <c r="D24">
        <f t="shared" si="0"/>
        <v>0</v>
      </c>
      <c r="G24" t="str">
        <f t="shared" si="1"/>
        <v xml:space="preserve"> </v>
      </c>
    </row>
    <row r="25" spans="1:7" x14ac:dyDescent="0.25">
      <c r="D25">
        <f t="shared" si="0"/>
        <v>0</v>
      </c>
      <c r="G25" t="str">
        <f t="shared" si="1"/>
        <v xml:space="preserve"> </v>
      </c>
    </row>
    <row r="26" spans="1:7" x14ac:dyDescent="0.25">
      <c r="D26">
        <f t="shared" si="0"/>
        <v>0</v>
      </c>
      <c r="G26" t="str">
        <f t="shared" si="1"/>
        <v xml:space="preserve"> </v>
      </c>
    </row>
    <row r="27" spans="1:7" x14ac:dyDescent="0.25">
      <c r="D27">
        <f t="shared" si="0"/>
        <v>0</v>
      </c>
      <c r="G27" t="str">
        <f t="shared" si="1"/>
        <v xml:space="preserve"> </v>
      </c>
    </row>
    <row r="28" spans="1:7" x14ac:dyDescent="0.25">
      <c r="D28">
        <f t="shared" si="0"/>
        <v>0</v>
      </c>
      <c r="G28" t="str">
        <f t="shared" si="1"/>
        <v xml:space="preserve"> </v>
      </c>
    </row>
    <row r="29" spans="1:7" x14ac:dyDescent="0.25">
      <c r="D29">
        <f t="shared" si="0"/>
        <v>0</v>
      </c>
      <c r="G29" t="str">
        <f t="shared" si="1"/>
        <v xml:space="preserve"> </v>
      </c>
    </row>
    <row r="30" spans="1:7" x14ac:dyDescent="0.25">
      <c r="D30">
        <f t="shared" si="0"/>
        <v>0</v>
      </c>
      <c r="G30" t="str">
        <f t="shared" si="1"/>
        <v xml:space="preserve"> </v>
      </c>
    </row>
    <row r="31" spans="1:7" x14ac:dyDescent="0.25">
      <c r="D31">
        <f t="shared" si="0"/>
        <v>0</v>
      </c>
      <c r="G31" t="str">
        <f t="shared" si="1"/>
        <v xml:space="preserve"> </v>
      </c>
    </row>
    <row r="32" spans="1:7" x14ac:dyDescent="0.25">
      <c r="D32">
        <f t="shared" si="0"/>
        <v>0</v>
      </c>
      <c r="G32" t="str">
        <f t="shared" si="1"/>
        <v xml:space="preserve"> </v>
      </c>
    </row>
    <row r="33" spans="4:7" x14ac:dyDescent="0.25">
      <c r="D33">
        <f t="shared" si="0"/>
        <v>0</v>
      </c>
      <c r="G33" t="str">
        <f t="shared" si="1"/>
        <v xml:space="preserve"> </v>
      </c>
    </row>
    <row r="34" spans="4:7" x14ac:dyDescent="0.25">
      <c r="D34">
        <f t="shared" si="0"/>
        <v>0</v>
      </c>
      <c r="G34" t="str">
        <f t="shared" si="1"/>
        <v xml:space="preserve"> </v>
      </c>
    </row>
    <row r="35" spans="4:7" x14ac:dyDescent="0.25">
      <c r="D35">
        <f t="shared" si="0"/>
        <v>0</v>
      </c>
      <c r="G35" t="str">
        <f t="shared" si="1"/>
        <v xml:space="preserve"> </v>
      </c>
    </row>
    <row r="36" spans="4:7" x14ac:dyDescent="0.25">
      <c r="D36">
        <f t="shared" si="0"/>
        <v>0</v>
      </c>
      <c r="G36" t="str">
        <f t="shared" si="1"/>
        <v xml:space="preserve"> </v>
      </c>
    </row>
    <row r="37" spans="4:7" x14ac:dyDescent="0.25">
      <c r="D37">
        <f t="shared" si="0"/>
        <v>0</v>
      </c>
      <c r="G37" t="str">
        <f t="shared" si="1"/>
        <v xml:space="preserve"> </v>
      </c>
    </row>
    <row r="38" spans="4:7" x14ac:dyDescent="0.25">
      <c r="D38">
        <f t="shared" si="0"/>
        <v>0</v>
      </c>
      <c r="G38" t="str">
        <f t="shared" si="1"/>
        <v xml:space="preserve"> </v>
      </c>
    </row>
    <row r="39" spans="4:7" x14ac:dyDescent="0.25">
      <c r="D39">
        <f t="shared" si="0"/>
        <v>0</v>
      </c>
      <c r="G39" t="str">
        <f t="shared" si="1"/>
        <v xml:space="preserve"> </v>
      </c>
    </row>
    <row r="40" spans="4:7" x14ac:dyDescent="0.25">
      <c r="D40">
        <f t="shared" si="0"/>
        <v>0</v>
      </c>
      <c r="G40" t="str">
        <f t="shared" si="1"/>
        <v xml:space="preserve"> </v>
      </c>
    </row>
    <row r="41" spans="4:7" x14ac:dyDescent="0.25">
      <c r="D41">
        <f t="shared" si="0"/>
        <v>0</v>
      </c>
      <c r="G41" t="str">
        <f t="shared" si="1"/>
        <v xml:space="preserve"> </v>
      </c>
    </row>
    <row r="42" spans="4:7" x14ac:dyDescent="0.25">
      <c r="D42">
        <f t="shared" si="0"/>
        <v>0</v>
      </c>
      <c r="G42" t="str">
        <f t="shared" si="1"/>
        <v xml:space="preserve"> </v>
      </c>
    </row>
    <row r="43" spans="4:7" x14ac:dyDescent="0.25">
      <c r="D43">
        <f t="shared" si="0"/>
        <v>0</v>
      </c>
      <c r="G43" t="str">
        <f t="shared" si="1"/>
        <v xml:space="preserve"> </v>
      </c>
    </row>
    <row r="44" spans="4:7" x14ac:dyDescent="0.25">
      <c r="D44">
        <f t="shared" si="0"/>
        <v>0</v>
      </c>
      <c r="G44" t="str">
        <f t="shared" si="1"/>
        <v xml:space="preserve"> </v>
      </c>
    </row>
    <row r="45" spans="4:7" x14ac:dyDescent="0.25">
      <c r="D45">
        <f t="shared" si="0"/>
        <v>0</v>
      </c>
      <c r="G45" t="str">
        <f t="shared" si="1"/>
        <v xml:space="preserve"> </v>
      </c>
    </row>
    <row r="46" spans="4:7" x14ac:dyDescent="0.25">
      <c r="D46">
        <f t="shared" si="0"/>
        <v>0</v>
      </c>
      <c r="G46" t="str">
        <f t="shared" si="1"/>
        <v xml:space="preserve"> </v>
      </c>
    </row>
    <row r="47" spans="4:7" x14ac:dyDescent="0.25">
      <c r="D47">
        <f t="shared" si="0"/>
        <v>0</v>
      </c>
      <c r="G47" t="str">
        <f t="shared" si="1"/>
        <v xml:space="preserve"> </v>
      </c>
    </row>
    <row r="48" spans="4:7" x14ac:dyDescent="0.25">
      <c r="D48">
        <f t="shared" si="0"/>
        <v>0</v>
      </c>
      <c r="G48" t="str">
        <f t="shared" si="1"/>
        <v xml:space="preserve"> </v>
      </c>
    </row>
    <row r="49" spans="1:7" x14ac:dyDescent="0.25">
      <c r="G49" t="str">
        <f t="shared" si="1"/>
        <v xml:space="preserve"> </v>
      </c>
    </row>
    <row r="50" spans="1:7" x14ac:dyDescent="0.25">
      <c r="A50" t="s">
        <v>27</v>
      </c>
      <c r="D50">
        <f>SUM(D3:D48)</f>
        <v>161.77199999999993</v>
      </c>
      <c r="G50" t="str">
        <f t="shared" si="1"/>
        <v xml:space="preserve"> </v>
      </c>
    </row>
    <row r="51" spans="1:7" x14ac:dyDescent="0.25">
      <c r="G51" t="str">
        <f t="shared" si="1"/>
        <v xml:space="preserve"> </v>
      </c>
    </row>
  </sheetData>
  <hyperlinks>
    <hyperlink ref="E4" r:id="rId1" xr:uid="{CC4AAF01-B262-4908-B0B6-DE0A136D631A}"/>
    <hyperlink ref="F4" r:id="rId2" xr:uid="{7D8099AA-6349-4FCB-928E-02EC22E6DB38}"/>
    <hyperlink ref="F3" r:id="rId3" xr:uid="{BA9C1C50-9B6A-42CE-AAE7-D6CE86D4D2D8}"/>
    <hyperlink ref="E3" r:id="rId4" xr:uid="{2B82933D-123A-47D6-9709-3666ABDC143D}"/>
    <hyperlink ref="E5" r:id="rId5" xr:uid="{F0A884AA-CBAC-43F5-8370-1918D2ED3B3A}"/>
    <hyperlink ref="F5" r:id="rId6" xr:uid="{B1F72D94-236E-40D2-B76B-EC117D91883B}"/>
    <hyperlink ref="E6" r:id="rId7" xr:uid="{FBEE88D3-B9BC-4DE3-8917-B80691DB303E}"/>
    <hyperlink ref="F6" r:id="rId8" xr:uid="{4E9F9319-4021-4102-9B3C-AAB486BD1779}"/>
    <hyperlink ref="F7" r:id="rId9" xr:uid="{83D1E178-1EB8-472E-99F6-2DCEA11E585F}"/>
    <hyperlink ref="E7" r:id="rId10" xr:uid="{B07DF686-FEBA-4096-8055-45A0E8418DDE}"/>
    <hyperlink ref="E8" r:id="rId11" xr:uid="{56734DCE-DF0E-4853-970A-982984B84A3D}"/>
    <hyperlink ref="F8" r:id="rId12" xr:uid="{4B1F69AB-473F-4F52-A3EE-24F98F85DFFA}"/>
    <hyperlink ref="F9" r:id="rId13" xr:uid="{55667A5F-9D35-4E75-BC22-4924F6389FD5}"/>
    <hyperlink ref="E9" r:id="rId14" xr:uid="{1660BEFF-2E1D-4D81-8C55-C30A984A6BBE}"/>
    <hyperlink ref="F10" r:id="rId15" xr:uid="{9E58A48E-CDDA-4716-A32D-920BF2553586}"/>
    <hyperlink ref="E10" r:id="rId16" xr:uid="{7F412367-0DC6-4D4F-932E-3F20A4E7EC07}"/>
    <hyperlink ref="E11" r:id="rId17" xr:uid="{C137A7F9-4C61-4C71-B69C-DF7BB2CE01E5}"/>
    <hyperlink ref="F11" r:id="rId18" xr:uid="{CC812CDC-A89B-403E-BB4A-D9A972585B24}"/>
    <hyperlink ref="E12" r:id="rId19" xr:uid="{3BB69DEA-09E7-4C0B-BCB2-BC250C815BF9}"/>
    <hyperlink ref="F12" r:id="rId20" xr:uid="{6E791447-4555-43E6-B913-B2C8EEE5FD15}"/>
    <hyperlink ref="E13" r:id="rId21" xr:uid="{7311AC64-3A1A-4CC8-A793-B90EE73BDDB7}"/>
    <hyperlink ref="F13" r:id="rId22" xr:uid="{AD68AEF2-267F-47C3-993A-67C57D9A3F2D}"/>
    <hyperlink ref="E14" r:id="rId23" xr:uid="{D95E27D3-2A77-44F9-9855-60C26528EFDC}"/>
    <hyperlink ref="F14" r:id="rId24" xr:uid="{6608E013-7B53-4565-B123-F35F0926F336}"/>
    <hyperlink ref="E15" r:id="rId25" xr:uid="{8D04E953-1798-4313-9255-87FBA0196BC5}"/>
    <hyperlink ref="F15" r:id="rId26" xr:uid="{4E1A3668-CFF3-4A08-8818-F91451B11ADB}"/>
    <hyperlink ref="E16" r:id="rId27" xr:uid="{5ECB7DAC-5107-4057-9698-57F26CA3D638}"/>
    <hyperlink ref="F16" r:id="rId28" xr:uid="{73AF14D3-D862-46B3-94F8-88DB58BA2709}"/>
    <hyperlink ref="E17" r:id="rId29" xr:uid="{235FE391-3B9C-488C-B44D-571F7AB14C32}"/>
    <hyperlink ref="F17" r:id="rId30" xr:uid="{BFEC6F6C-1800-48C6-ACF6-ACA3A4E50F83}"/>
    <hyperlink ref="E18" r:id="rId31" xr:uid="{6DAF785D-1841-40A8-A902-480B490D5EE9}"/>
    <hyperlink ref="F18" r:id="rId32" xr:uid="{CCD8AA51-2A16-4FF8-A68A-058A5F584FC3}"/>
    <hyperlink ref="E19" r:id="rId33" xr:uid="{DA596393-B7C1-464A-A558-1B775A81BCA1}"/>
    <hyperlink ref="F19" r:id="rId34" xr:uid="{EF5C5B2E-6ECF-4E54-8615-EF8F0F9456E2}"/>
    <hyperlink ref="E20" r:id="rId35" xr:uid="{85CCDC01-7887-4CCE-8073-8ADAE5D9360E}"/>
    <hyperlink ref="F20" r:id="rId36" xr:uid="{133A45E5-4D08-42D7-9933-BD3A852E99BF}"/>
    <hyperlink ref="E21" r:id="rId37" xr:uid="{DFE43A56-2F20-4BA4-AA19-824FB1D867A3}"/>
    <hyperlink ref="F21" r:id="rId38" xr:uid="{A9D7606C-C44D-414E-8317-BF09552EB100}"/>
    <hyperlink ref="E22" r:id="rId39" xr:uid="{DE44B8AA-8313-4CC0-B28E-A2B87C691AB4}"/>
    <hyperlink ref="F22" r:id="rId40" xr:uid="{EC275231-53B8-41C1-A373-A1C026EE6984}"/>
  </hyperlinks>
  <pageMargins left="0.7" right="0.7" top="0.75" bottom="0.75" header="0.3" footer="0.3"/>
  <pageSetup paperSize="9" orientation="portrait" r:id="rId41"/>
  <headerFooter>
    <oddHeader>&amp;CListe Composants telem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2022-05-11T14:24:18Z</dcterms:created>
  <dcterms:modified xsi:type="dcterms:W3CDTF">2022-05-31T12:43:53Z</dcterms:modified>
</cp:coreProperties>
</file>