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Kolapo\Documents\Data Analytics class\"/>
    </mc:Choice>
  </mc:AlternateContent>
  <xr:revisionPtr revIDLastSave="0" documentId="8_{01A02E1E-AF07-4C24-B0D3-22DEBA23C61B}" xr6:coauthVersionLast="47" xr6:coauthVersionMax="47" xr10:uidLastSave="{00000000-0000-0000-0000-000000000000}"/>
  <bookViews>
    <workbookView xWindow="-110" yWindow="-110" windowWidth="19420" windowHeight="11020" xr2:uid="{FC0F54AD-350D-4DCC-AA05-99F87C484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4" i="1" l="1"/>
  <c r="N154" i="1" s="1"/>
  <c r="I154" i="1"/>
  <c r="M154" i="1" s="1"/>
  <c r="H154" i="1"/>
  <c r="L154" i="1" s="1"/>
  <c r="G154" i="1"/>
  <c r="K154" i="1" s="1"/>
  <c r="F154" i="1"/>
  <c r="E154" i="1"/>
  <c r="J153" i="1"/>
  <c r="N153" i="1" s="1"/>
  <c r="I153" i="1"/>
  <c r="M153" i="1" s="1"/>
  <c r="H153" i="1"/>
  <c r="L153" i="1" s="1"/>
  <c r="G153" i="1"/>
  <c r="O153" i="1" s="1"/>
  <c r="F153" i="1"/>
  <c r="E153" i="1"/>
  <c r="J152" i="1"/>
  <c r="N152" i="1" s="1"/>
  <c r="I152" i="1"/>
  <c r="M152" i="1" s="1"/>
  <c r="H152" i="1"/>
  <c r="P152" i="1" s="1"/>
  <c r="G152" i="1"/>
  <c r="K152" i="1" s="1"/>
  <c r="E152" i="1"/>
  <c r="F152" i="1" s="1"/>
  <c r="S151" i="1"/>
  <c r="J151" i="1"/>
  <c r="N151" i="1" s="1"/>
  <c r="I151" i="1"/>
  <c r="M151" i="1" s="1"/>
  <c r="H151" i="1"/>
  <c r="L151" i="1" s="1"/>
  <c r="G151" i="1"/>
  <c r="K151" i="1" s="1"/>
  <c r="E151" i="1"/>
  <c r="F151" i="1" s="1"/>
  <c r="N150" i="1"/>
  <c r="J150" i="1"/>
  <c r="I150" i="1"/>
  <c r="M150" i="1" s="1"/>
  <c r="H150" i="1"/>
  <c r="L150" i="1" s="1"/>
  <c r="G150" i="1"/>
  <c r="K150" i="1" s="1"/>
  <c r="F150" i="1"/>
  <c r="E150" i="1"/>
  <c r="O149" i="1"/>
  <c r="J149" i="1"/>
  <c r="N149" i="1" s="1"/>
  <c r="I149" i="1"/>
  <c r="M149" i="1" s="1"/>
  <c r="H149" i="1"/>
  <c r="L149" i="1" s="1"/>
  <c r="G149" i="1"/>
  <c r="K149" i="1" s="1"/>
  <c r="E149" i="1"/>
  <c r="F149" i="1" s="1"/>
  <c r="J148" i="1"/>
  <c r="N148" i="1" s="1"/>
  <c r="I148" i="1"/>
  <c r="M148" i="1" s="1"/>
  <c r="H148" i="1"/>
  <c r="P148" i="1" s="1"/>
  <c r="G148" i="1"/>
  <c r="K148" i="1" s="1"/>
  <c r="E148" i="1"/>
  <c r="F148" i="1" s="1"/>
  <c r="S147" i="1"/>
  <c r="J147" i="1"/>
  <c r="N147" i="1" s="1"/>
  <c r="I147" i="1"/>
  <c r="M147" i="1" s="1"/>
  <c r="H147" i="1"/>
  <c r="L147" i="1" s="1"/>
  <c r="G147" i="1"/>
  <c r="K147" i="1" s="1"/>
  <c r="E147" i="1"/>
  <c r="F147" i="1" s="1"/>
  <c r="N146" i="1"/>
  <c r="J146" i="1"/>
  <c r="I146" i="1"/>
  <c r="M146" i="1" s="1"/>
  <c r="H146" i="1"/>
  <c r="L146" i="1" s="1"/>
  <c r="T146" i="1" s="1"/>
  <c r="G146" i="1"/>
  <c r="K146" i="1" s="1"/>
  <c r="F146" i="1"/>
  <c r="E146" i="1"/>
  <c r="O145" i="1"/>
  <c r="J145" i="1"/>
  <c r="N145" i="1" s="1"/>
  <c r="I145" i="1"/>
  <c r="M145" i="1" s="1"/>
  <c r="H145" i="1"/>
  <c r="L145" i="1" s="1"/>
  <c r="G145" i="1"/>
  <c r="K145" i="1" s="1"/>
  <c r="E145" i="1"/>
  <c r="F145" i="1" s="1"/>
  <c r="J144" i="1"/>
  <c r="N144" i="1" s="1"/>
  <c r="I144" i="1"/>
  <c r="M144" i="1" s="1"/>
  <c r="H144" i="1"/>
  <c r="P144" i="1" s="1"/>
  <c r="G144" i="1"/>
  <c r="K144" i="1" s="1"/>
  <c r="F144" i="1"/>
  <c r="O144" i="1" s="1"/>
  <c r="E144" i="1"/>
  <c r="J143" i="1"/>
  <c r="N143" i="1" s="1"/>
  <c r="I143" i="1"/>
  <c r="M143" i="1" s="1"/>
  <c r="H143" i="1"/>
  <c r="L143" i="1" s="1"/>
  <c r="G143" i="1"/>
  <c r="K143" i="1" s="1"/>
  <c r="E143" i="1"/>
  <c r="F143" i="1" s="1"/>
  <c r="S143" i="1" s="1"/>
  <c r="J142" i="1"/>
  <c r="N142" i="1" s="1"/>
  <c r="I142" i="1"/>
  <c r="M142" i="1" s="1"/>
  <c r="H142" i="1"/>
  <c r="L142" i="1" s="1"/>
  <c r="T142" i="1" s="1"/>
  <c r="G142" i="1"/>
  <c r="K142" i="1" s="1"/>
  <c r="F142" i="1"/>
  <c r="E142" i="1"/>
  <c r="J141" i="1"/>
  <c r="N141" i="1" s="1"/>
  <c r="I141" i="1"/>
  <c r="M141" i="1" s="1"/>
  <c r="H141" i="1"/>
  <c r="L141" i="1" s="1"/>
  <c r="G141" i="1"/>
  <c r="K141" i="1" s="1"/>
  <c r="E141" i="1"/>
  <c r="F141" i="1" s="1"/>
  <c r="O141" i="1" s="1"/>
  <c r="L140" i="1"/>
  <c r="J140" i="1"/>
  <c r="N140" i="1" s="1"/>
  <c r="I140" i="1"/>
  <c r="M140" i="1" s="1"/>
  <c r="H140" i="1"/>
  <c r="P140" i="1" s="1"/>
  <c r="G140" i="1"/>
  <c r="K140" i="1" s="1"/>
  <c r="F140" i="1"/>
  <c r="O140" i="1" s="1"/>
  <c r="E140" i="1"/>
  <c r="M139" i="1"/>
  <c r="J139" i="1"/>
  <c r="N139" i="1" s="1"/>
  <c r="I139" i="1"/>
  <c r="H139" i="1"/>
  <c r="L139" i="1" s="1"/>
  <c r="G139" i="1"/>
  <c r="K139" i="1" s="1"/>
  <c r="E139" i="1"/>
  <c r="F139" i="1" s="1"/>
  <c r="J138" i="1"/>
  <c r="N138" i="1" s="1"/>
  <c r="I138" i="1"/>
  <c r="M138" i="1" s="1"/>
  <c r="H138" i="1"/>
  <c r="L138" i="1" s="1"/>
  <c r="G138" i="1"/>
  <c r="K138" i="1" s="1"/>
  <c r="F138" i="1"/>
  <c r="T138" i="1" s="1"/>
  <c r="E138" i="1"/>
  <c r="J137" i="1"/>
  <c r="N137" i="1" s="1"/>
  <c r="I137" i="1"/>
  <c r="M137" i="1" s="1"/>
  <c r="H137" i="1"/>
  <c r="L137" i="1" s="1"/>
  <c r="G137" i="1"/>
  <c r="K137" i="1" s="1"/>
  <c r="E137" i="1"/>
  <c r="F137" i="1" s="1"/>
  <c r="L136" i="1"/>
  <c r="J136" i="1"/>
  <c r="N136" i="1" s="1"/>
  <c r="I136" i="1"/>
  <c r="M136" i="1" s="1"/>
  <c r="H136" i="1"/>
  <c r="P136" i="1" s="1"/>
  <c r="G136" i="1"/>
  <c r="K136" i="1" s="1"/>
  <c r="F136" i="1"/>
  <c r="O136" i="1" s="1"/>
  <c r="E136" i="1"/>
  <c r="M135" i="1"/>
  <c r="J135" i="1"/>
  <c r="N135" i="1" s="1"/>
  <c r="I135" i="1"/>
  <c r="H135" i="1"/>
  <c r="L135" i="1" s="1"/>
  <c r="G135" i="1"/>
  <c r="K135" i="1" s="1"/>
  <c r="S135" i="1" s="1"/>
  <c r="E135" i="1"/>
  <c r="F135" i="1" s="1"/>
  <c r="J134" i="1"/>
  <c r="N134" i="1" s="1"/>
  <c r="I134" i="1"/>
  <c r="M134" i="1" s="1"/>
  <c r="H134" i="1"/>
  <c r="L134" i="1" s="1"/>
  <c r="G134" i="1"/>
  <c r="K134" i="1" s="1"/>
  <c r="F134" i="1"/>
  <c r="E134" i="1"/>
  <c r="J133" i="1"/>
  <c r="N133" i="1" s="1"/>
  <c r="I133" i="1"/>
  <c r="M133" i="1" s="1"/>
  <c r="H133" i="1"/>
  <c r="L133" i="1" s="1"/>
  <c r="G133" i="1"/>
  <c r="O133" i="1" s="1"/>
  <c r="E133" i="1"/>
  <c r="F133" i="1" s="1"/>
  <c r="J132" i="1"/>
  <c r="N132" i="1" s="1"/>
  <c r="I132" i="1"/>
  <c r="M132" i="1" s="1"/>
  <c r="H132" i="1"/>
  <c r="P132" i="1" s="1"/>
  <c r="G132" i="1"/>
  <c r="K132" i="1" s="1"/>
  <c r="F132" i="1"/>
  <c r="O132" i="1" s="1"/>
  <c r="E132" i="1"/>
  <c r="S131" i="1"/>
  <c r="J131" i="1"/>
  <c r="N131" i="1" s="1"/>
  <c r="I131" i="1"/>
  <c r="M131" i="1" s="1"/>
  <c r="H131" i="1"/>
  <c r="L131" i="1" s="1"/>
  <c r="G131" i="1"/>
  <c r="K131" i="1" s="1"/>
  <c r="E131" i="1"/>
  <c r="F131" i="1" s="1"/>
  <c r="N130" i="1"/>
  <c r="J130" i="1"/>
  <c r="I130" i="1"/>
  <c r="M130" i="1" s="1"/>
  <c r="H130" i="1"/>
  <c r="L130" i="1" s="1"/>
  <c r="T130" i="1" s="1"/>
  <c r="G130" i="1"/>
  <c r="K130" i="1" s="1"/>
  <c r="F130" i="1"/>
  <c r="E130" i="1"/>
  <c r="O129" i="1"/>
  <c r="J129" i="1"/>
  <c r="N129" i="1" s="1"/>
  <c r="I129" i="1"/>
  <c r="M129" i="1" s="1"/>
  <c r="H129" i="1"/>
  <c r="L129" i="1" s="1"/>
  <c r="G129" i="1"/>
  <c r="K129" i="1" s="1"/>
  <c r="E129" i="1"/>
  <c r="F129" i="1" s="1"/>
  <c r="J128" i="1"/>
  <c r="N128" i="1" s="1"/>
  <c r="I128" i="1"/>
  <c r="M128" i="1" s="1"/>
  <c r="H128" i="1"/>
  <c r="P128" i="1" s="1"/>
  <c r="G128" i="1"/>
  <c r="K128" i="1" s="1"/>
  <c r="F128" i="1"/>
  <c r="E128" i="1"/>
  <c r="O127" i="1"/>
  <c r="J127" i="1"/>
  <c r="N127" i="1" s="1"/>
  <c r="I127" i="1"/>
  <c r="M127" i="1" s="1"/>
  <c r="H127" i="1"/>
  <c r="L127" i="1" s="1"/>
  <c r="G127" i="1"/>
  <c r="K127" i="1" s="1"/>
  <c r="E127" i="1"/>
  <c r="F127" i="1" s="1"/>
  <c r="J126" i="1"/>
  <c r="N126" i="1" s="1"/>
  <c r="I126" i="1"/>
  <c r="M126" i="1" s="1"/>
  <c r="H126" i="1"/>
  <c r="L126" i="1" s="1"/>
  <c r="G126" i="1"/>
  <c r="K126" i="1" s="1"/>
  <c r="E126" i="1"/>
  <c r="F126" i="1" s="1"/>
  <c r="J125" i="1"/>
  <c r="N125" i="1" s="1"/>
  <c r="I125" i="1"/>
  <c r="M125" i="1" s="1"/>
  <c r="H125" i="1"/>
  <c r="L125" i="1" s="1"/>
  <c r="G125" i="1"/>
  <c r="K125" i="1" s="1"/>
  <c r="F125" i="1"/>
  <c r="P125" i="1" s="1"/>
  <c r="E125" i="1"/>
  <c r="J124" i="1"/>
  <c r="N124" i="1" s="1"/>
  <c r="I124" i="1"/>
  <c r="M124" i="1" s="1"/>
  <c r="H124" i="1"/>
  <c r="L124" i="1" s="1"/>
  <c r="G124" i="1"/>
  <c r="K124" i="1" s="1"/>
  <c r="E124" i="1"/>
  <c r="F124" i="1" s="1"/>
  <c r="J123" i="1"/>
  <c r="N123" i="1" s="1"/>
  <c r="I123" i="1"/>
  <c r="M123" i="1" s="1"/>
  <c r="H123" i="1"/>
  <c r="L123" i="1" s="1"/>
  <c r="G123" i="1"/>
  <c r="K123" i="1" s="1"/>
  <c r="E123" i="1"/>
  <c r="F123" i="1" s="1"/>
  <c r="J122" i="1"/>
  <c r="N122" i="1" s="1"/>
  <c r="I122" i="1"/>
  <c r="M122" i="1" s="1"/>
  <c r="H122" i="1"/>
  <c r="L122" i="1" s="1"/>
  <c r="G122" i="1"/>
  <c r="K122" i="1" s="1"/>
  <c r="E122" i="1"/>
  <c r="F122" i="1" s="1"/>
  <c r="J121" i="1"/>
  <c r="N121" i="1" s="1"/>
  <c r="I121" i="1"/>
  <c r="M121" i="1" s="1"/>
  <c r="H121" i="1"/>
  <c r="L121" i="1" s="1"/>
  <c r="G121" i="1"/>
  <c r="K121" i="1" s="1"/>
  <c r="F121" i="1"/>
  <c r="P121" i="1" s="1"/>
  <c r="E121" i="1"/>
  <c r="J120" i="1"/>
  <c r="N120" i="1" s="1"/>
  <c r="I120" i="1"/>
  <c r="M120" i="1" s="1"/>
  <c r="H120" i="1"/>
  <c r="L120" i="1" s="1"/>
  <c r="G120" i="1"/>
  <c r="K120" i="1" s="1"/>
  <c r="E120" i="1"/>
  <c r="F120" i="1" s="1"/>
  <c r="J119" i="1"/>
  <c r="N119" i="1" s="1"/>
  <c r="I119" i="1"/>
  <c r="M119" i="1" s="1"/>
  <c r="H119" i="1"/>
  <c r="L119" i="1" s="1"/>
  <c r="G119" i="1"/>
  <c r="K119" i="1" s="1"/>
  <c r="E119" i="1"/>
  <c r="F119" i="1" s="1"/>
  <c r="J118" i="1"/>
  <c r="N118" i="1" s="1"/>
  <c r="I118" i="1"/>
  <c r="M118" i="1" s="1"/>
  <c r="H118" i="1"/>
  <c r="L118" i="1" s="1"/>
  <c r="G118" i="1"/>
  <c r="K118" i="1" s="1"/>
  <c r="E118" i="1"/>
  <c r="F118" i="1" s="1"/>
  <c r="J117" i="1"/>
  <c r="N117" i="1" s="1"/>
  <c r="I117" i="1"/>
  <c r="M117" i="1" s="1"/>
  <c r="H117" i="1"/>
  <c r="L117" i="1" s="1"/>
  <c r="G117" i="1"/>
  <c r="K117" i="1" s="1"/>
  <c r="F117" i="1"/>
  <c r="P117" i="1" s="1"/>
  <c r="E117" i="1"/>
  <c r="J116" i="1"/>
  <c r="N116" i="1" s="1"/>
  <c r="I116" i="1"/>
  <c r="M116" i="1" s="1"/>
  <c r="H116" i="1"/>
  <c r="L116" i="1" s="1"/>
  <c r="G116" i="1"/>
  <c r="K116" i="1" s="1"/>
  <c r="E116" i="1"/>
  <c r="F116" i="1" s="1"/>
  <c r="J115" i="1"/>
  <c r="N115" i="1" s="1"/>
  <c r="I115" i="1"/>
  <c r="M115" i="1" s="1"/>
  <c r="H115" i="1"/>
  <c r="L115" i="1" s="1"/>
  <c r="G115" i="1"/>
  <c r="K115" i="1" s="1"/>
  <c r="E115" i="1"/>
  <c r="F115" i="1" s="1"/>
  <c r="J114" i="1"/>
  <c r="N114" i="1" s="1"/>
  <c r="I114" i="1"/>
  <c r="M114" i="1" s="1"/>
  <c r="H114" i="1"/>
  <c r="L114" i="1" s="1"/>
  <c r="G114" i="1"/>
  <c r="K114" i="1" s="1"/>
  <c r="E114" i="1"/>
  <c r="F114" i="1" s="1"/>
  <c r="J113" i="1"/>
  <c r="N113" i="1" s="1"/>
  <c r="I113" i="1"/>
  <c r="M113" i="1" s="1"/>
  <c r="H113" i="1"/>
  <c r="L113" i="1" s="1"/>
  <c r="G113" i="1"/>
  <c r="K113" i="1" s="1"/>
  <c r="F113" i="1"/>
  <c r="P113" i="1" s="1"/>
  <c r="E113" i="1"/>
  <c r="J112" i="1"/>
  <c r="N112" i="1" s="1"/>
  <c r="I112" i="1"/>
  <c r="M112" i="1" s="1"/>
  <c r="H112" i="1"/>
  <c r="L112" i="1" s="1"/>
  <c r="G112" i="1"/>
  <c r="K112" i="1" s="1"/>
  <c r="E112" i="1"/>
  <c r="F112" i="1" s="1"/>
  <c r="J111" i="1"/>
  <c r="N111" i="1" s="1"/>
  <c r="I111" i="1"/>
  <c r="M111" i="1" s="1"/>
  <c r="H111" i="1"/>
  <c r="L111" i="1" s="1"/>
  <c r="G111" i="1"/>
  <c r="K111" i="1" s="1"/>
  <c r="E111" i="1"/>
  <c r="F111" i="1" s="1"/>
  <c r="J110" i="1"/>
  <c r="N110" i="1" s="1"/>
  <c r="I110" i="1"/>
  <c r="M110" i="1" s="1"/>
  <c r="H110" i="1"/>
  <c r="L110" i="1" s="1"/>
  <c r="G110" i="1"/>
  <c r="K110" i="1" s="1"/>
  <c r="E110" i="1"/>
  <c r="F110" i="1" s="1"/>
  <c r="J109" i="1"/>
  <c r="N109" i="1" s="1"/>
  <c r="I109" i="1"/>
  <c r="M109" i="1" s="1"/>
  <c r="H109" i="1"/>
  <c r="L109" i="1" s="1"/>
  <c r="G109" i="1"/>
  <c r="K109" i="1" s="1"/>
  <c r="F109" i="1"/>
  <c r="P109" i="1" s="1"/>
  <c r="E109" i="1"/>
  <c r="J108" i="1"/>
  <c r="N108" i="1" s="1"/>
  <c r="I108" i="1"/>
  <c r="M108" i="1" s="1"/>
  <c r="H108" i="1"/>
  <c r="L108" i="1" s="1"/>
  <c r="G108" i="1"/>
  <c r="K108" i="1" s="1"/>
  <c r="E108" i="1"/>
  <c r="F108" i="1" s="1"/>
  <c r="J107" i="1"/>
  <c r="N107" i="1" s="1"/>
  <c r="I107" i="1"/>
  <c r="M107" i="1" s="1"/>
  <c r="H107" i="1"/>
  <c r="L107" i="1" s="1"/>
  <c r="G107" i="1"/>
  <c r="K107" i="1" s="1"/>
  <c r="E107" i="1"/>
  <c r="F107" i="1" s="1"/>
  <c r="N106" i="1"/>
  <c r="J106" i="1"/>
  <c r="I106" i="1"/>
  <c r="M106" i="1" s="1"/>
  <c r="H106" i="1"/>
  <c r="L106" i="1" s="1"/>
  <c r="G106" i="1"/>
  <c r="K106" i="1" s="1"/>
  <c r="F106" i="1"/>
  <c r="E106" i="1"/>
  <c r="O105" i="1"/>
  <c r="J105" i="1"/>
  <c r="N105" i="1" s="1"/>
  <c r="I105" i="1"/>
  <c r="M105" i="1" s="1"/>
  <c r="H105" i="1"/>
  <c r="L105" i="1" s="1"/>
  <c r="G105" i="1"/>
  <c r="K105" i="1" s="1"/>
  <c r="E105" i="1"/>
  <c r="F105" i="1" s="1"/>
  <c r="J104" i="1"/>
  <c r="N104" i="1" s="1"/>
  <c r="I104" i="1"/>
  <c r="M104" i="1" s="1"/>
  <c r="H104" i="1"/>
  <c r="P104" i="1" s="1"/>
  <c r="G104" i="1"/>
  <c r="K104" i="1" s="1"/>
  <c r="E104" i="1"/>
  <c r="F104" i="1" s="1"/>
  <c r="S103" i="1"/>
  <c r="M103" i="1"/>
  <c r="J103" i="1"/>
  <c r="N103" i="1" s="1"/>
  <c r="I103" i="1"/>
  <c r="H103" i="1"/>
  <c r="L103" i="1" s="1"/>
  <c r="G103" i="1"/>
  <c r="K103" i="1" s="1"/>
  <c r="E103" i="1"/>
  <c r="F103" i="1" s="1"/>
  <c r="N102" i="1"/>
  <c r="J102" i="1"/>
  <c r="I102" i="1"/>
  <c r="M102" i="1" s="1"/>
  <c r="H102" i="1"/>
  <c r="L102" i="1" s="1"/>
  <c r="G102" i="1"/>
  <c r="K102" i="1" s="1"/>
  <c r="F102" i="1"/>
  <c r="T102" i="1" s="1"/>
  <c r="E102" i="1"/>
  <c r="O101" i="1"/>
  <c r="J101" i="1"/>
  <c r="N101" i="1" s="1"/>
  <c r="I101" i="1"/>
  <c r="M101" i="1" s="1"/>
  <c r="H101" i="1"/>
  <c r="L101" i="1" s="1"/>
  <c r="G101" i="1"/>
  <c r="K101" i="1" s="1"/>
  <c r="E101" i="1"/>
  <c r="F101" i="1" s="1"/>
  <c r="J100" i="1"/>
  <c r="N100" i="1" s="1"/>
  <c r="I100" i="1"/>
  <c r="M100" i="1" s="1"/>
  <c r="H100" i="1"/>
  <c r="P100" i="1" s="1"/>
  <c r="G100" i="1"/>
  <c r="K100" i="1" s="1"/>
  <c r="E100" i="1"/>
  <c r="F100" i="1" s="1"/>
  <c r="S99" i="1"/>
  <c r="M99" i="1"/>
  <c r="J99" i="1"/>
  <c r="N99" i="1" s="1"/>
  <c r="I99" i="1"/>
  <c r="H99" i="1"/>
  <c r="L99" i="1" s="1"/>
  <c r="G99" i="1"/>
  <c r="K99" i="1" s="1"/>
  <c r="E99" i="1"/>
  <c r="F99" i="1" s="1"/>
  <c r="N98" i="1"/>
  <c r="J98" i="1"/>
  <c r="I98" i="1"/>
  <c r="M98" i="1" s="1"/>
  <c r="H98" i="1"/>
  <c r="L98" i="1" s="1"/>
  <c r="G98" i="1"/>
  <c r="K98" i="1" s="1"/>
  <c r="F98" i="1"/>
  <c r="T98" i="1" s="1"/>
  <c r="E98" i="1"/>
  <c r="O97" i="1"/>
  <c r="J97" i="1"/>
  <c r="N97" i="1" s="1"/>
  <c r="I97" i="1"/>
  <c r="M97" i="1" s="1"/>
  <c r="H97" i="1"/>
  <c r="L97" i="1" s="1"/>
  <c r="G97" i="1"/>
  <c r="K97" i="1" s="1"/>
  <c r="E97" i="1"/>
  <c r="F97" i="1" s="1"/>
  <c r="J96" i="1"/>
  <c r="N96" i="1" s="1"/>
  <c r="I96" i="1"/>
  <c r="M96" i="1" s="1"/>
  <c r="H96" i="1"/>
  <c r="P96" i="1" s="1"/>
  <c r="G96" i="1"/>
  <c r="K96" i="1" s="1"/>
  <c r="E96" i="1"/>
  <c r="F96" i="1" s="1"/>
  <c r="S95" i="1"/>
  <c r="M95" i="1"/>
  <c r="J95" i="1"/>
  <c r="N95" i="1" s="1"/>
  <c r="I95" i="1"/>
  <c r="H95" i="1"/>
  <c r="L95" i="1" s="1"/>
  <c r="G95" i="1"/>
  <c r="K95" i="1" s="1"/>
  <c r="E95" i="1"/>
  <c r="F95" i="1" s="1"/>
  <c r="N94" i="1"/>
  <c r="J94" i="1"/>
  <c r="I94" i="1"/>
  <c r="M94" i="1" s="1"/>
  <c r="H94" i="1"/>
  <c r="L94" i="1" s="1"/>
  <c r="G94" i="1"/>
  <c r="K94" i="1" s="1"/>
  <c r="F94" i="1"/>
  <c r="T94" i="1" s="1"/>
  <c r="E94" i="1"/>
  <c r="O93" i="1"/>
  <c r="J93" i="1"/>
  <c r="N93" i="1" s="1"/>
  <c r="I93" i="1"/>
  <c r="M93" i="1" s="1"/>
  <c r="H93" i="1"/>
  <c r="L93" i="1" s="1"/>
  <c r="G93" i="1"/>
  <c r="K93" i="1" s="1"/>
  <c r="E93" i="1"/>
  <c r="F93" i="1" s="1"/>
  <c r="J92" i="1"/>
  <c r="N92" i="1" s="1"/>
  <c r="I92" i="1"/>
  <c r="M92" i="1" s="1"/>
  <c r="H92" i="1"/>
  <c r="P92" i="1" s="1"/>
  <c r="G92" i="1"/>
  <c r="K92" i="1" s="1"/>
  <c r="E92" i="1"/>
  <c r="F92" i="1" s="1"/>
  <c r="S91" i="1"/>
  <c r="M91" i="1"/>
  <c r="J91" i="1"/>
  <c r="N91" i="1" s="1"/>
  <c r="I91" i="1"/>
  <c r="H91" i="1"/>
  <c r="L91" i="1" s="1"/>
  <c r="G91" i="1"/>
  <c r="K91" i="1" s="1"/>
  <c r="E91" i="1"/>
  <c r="F91" i="1" s="1"/>
  <c r="N90" i="1"/>
  <c r="J90" i="1"/>
  <c r="I90" i="1"/>
  <c r="M90" i="1" s="1"/>
  <c r="H90" i="1"/>
  <c r="L90" i="1" s="1"/>
  <c r="G90" i="1"/>
  <c r="K90" i="1" s="1"/>
  <c r="F90" i="1"/>
  <c r="T90" i="1" s="1"/>
  <c r="E90" i="1"/>
  <c r="O89" i="1"/>
  <c r="J89" i="1"/>
  <c r="N89" i="1" s="1"/>
  <c r="I89" i="1"/>
  <c r="M89" i="1" s="1"/>
  <c r="H89" i="1"/>
  <c r="L89" i="1" s="1"/>
  <c r="G89" i="1"/>
  <c r="K89" i="1" s="1"/>
  <c r="E89" i="1"/>
  <c r="F89" i="1" s="1"/>
  <c r="J88" i="1"/>
  <c r="N88" i="1" s="1"/>
  <c r="I88" i="1"/>
  <c r="M88" i="1" s="1"/>
  <c r="H88" i="1"/>
  <c r="P88" i="1" s="1"/>
  <c r="G88" i="1"/>
  <c r="K88" i="1" s="1"/>
  <c r="E88" i="1"/>
  <c r="F88" i="1" s="1"/>
  <c r="J87" i="1"/>
  <c r="N87" i="1" s="1"/>
  <c r="I87" i="1"/>
  <c r="M87" i="1" s="1"/>
  <c r="H87" i="1"/>
  <c r="L87" i="1" s="1"/>
  <c r="G87" i="1"/>
  <c r="K87" i="1" s="1"/>
  <c r="F87" i="1"/>
  <c r="S87" i="1" s="1"/>
  <c r="E87" i="1"/>
  <c r="O86" i="1"/>
  <c r="N86" i="1"/>
  <c r="J86" i="1"/>
  <c r="I86" i="1"/>
  <c r="M86" i="1" s="1"/>
  <c r="H86" i="1"/>
  <c r="L86" i="1" s="1"/>
  <c r="G86" i="1"/>
  <c r="K86" i="1" s="1"/>
  <c r="F86" i="1"/>
  <c r="E86" i="1"/>
  <c r="O85" i="1"/>
  <c r="J85" i="1"/>
  <c r="N85" i="1" s="1"/>
  <c r="I85" i="1"/>
  <c r="M85" i="1" s="1"/>
  <c r="H85" i="1"/>
  <c r="L85" i="1" s="1"/>
  <c r="G85" i="1"/>
  <c r="K85" i="1" s="1"/>
  <c r="E85" i="1"/>
  <c r="F85" i="1" s="1"/>
  <c r="M84" i="1"/>
  <c r="J84" i="1"/>
  <c r="N84" i="1" s="1"/>
  <c r="I84" i="1"/>
  <c r="H84" i="1"/>
  <c r="L84" i="1" s="1"/>
  <c r="G84" i="1"/>
  <c r="K84" i="1" s="1"/>
  <c r="E84" i="1"/>
  <c r="F84" i="1" s="1"/>
  <c r="P84" i="1" s="1"/>
  <c r="J83" i="1"/>
  <c r="N83" i="1" s="1"/>
  <c r="I83" i="1"/>
  <c r="M83" i="1" s="1"/>
  <c r="H83" i="1"/>
  <c r="L83" i="1" s="1"/>
  <c r="G83" i="1"/>
  <c r="K83" i="1" s="1"/>
  <c r="F83" i="1"/>
  <c r="S83" i="1" s="1"/>
  <c r="E83" i="1"/>
  <c r="O82" i="1"/>
  <c r="N82" i="1"/>
  <c r="J82" i="1"/>
  <c r="I82" i="1"/>
  <c r="M82" i="1" s="1"/>
  <c r="H82" i="1"/>
  <c r="L82" i="1" s="1"/>
  <c r="G82" i="1"/>
  <c r="K82" i="1" s="1"/>
  <c r="F82" i="1"/>
  <c r="E82" i="1"/>
  <c r="O81" i="1"/>
  <c r="J81" i="1"/>
  <c r="N81" i="1" s="1"/>
  <c r="I81" i="1"/>
  <c r="M81" i="1" s="1"/>
  <c r="H81" i="1"/>
  <c r="L81" i="1" s="1"/>
  <c r="G81" i="1"/>
  <c r="K81" i="1" s="1"/>
  <c r="E81" i="1"/>
  <c r="F81" i="1" s="1"/>
  <c r="J80" i="1"/>
  <c r="N80" i="1" s="1"/>
  <c r="I80" i="1"/>
  <c r="M80" i="1" s="1"/>
  <c r="H80" i="1"/>
  <c r="P80" i="1" s="1"/>
  <c r="G80" i="1"/>
  <c r="K80" i="1" s="1"/>
  <c r="F80" i="1"/>
  <c r="E80" i="1"/>
  <c r="J79" i="1"/>
  <c r="N79" i="1" s="1"/>
  <c r="I79" i="1"/>
  <c r="M79" i="1" s="1"/>
  <c r="H79" i="1"/>
  <c r="L79" i="1" s="1"/>
  <c r="G79" i="1"/>
  <c r="K79" i="1" s="1"/>
  <c r="E79" i="1"/>
  <c r="F79" i="1" s="1"/>
  <c r="J78" i="1"/>
  <c r="N78" i="1" s="1"/>
  <c r="I78" i="1"/>
  <c r="M78" i="1" s="1"/>
  <c r="H78" i="1"/>
  <c r="L78" i="1" s="1"/>
  <c r="G78" i="1"/>
  <c r="K78" i="1" s="1"/>
  <c r="F78" i="1"/>
  <c r="T78" i="1" s="1"/>
  <c r="E78" i="1"/>
  <c r="J77" i="1"/>
  <c r="N77" i="1" s="1"/>
  <c r="I77" i="1"/>
  <c r="M77" i="1" s="1"/>
  <c r="H77" i="1"/>
  <c r="L77" i="1" s="1"/>
  <c r="G77" i="1"/>
  <c r="K77" i="1" s="1"/>
  <c r="E77" i="1"/>
  <c r="F77" i="1" s="1"/>
  <c r="J76" i="1"/>
  <c r="N76" i="1" s="1"/>
  <c r="I76" i="1"/>
  <c r="M76" i="1" s="1"/>
  <c r="H76" i="1"/>
  <c r="P76" i="1" s="1"/>
  <c r="G76" i="1"/>
  <c r="K76" i="1" s="1"/>
  <c r="F76" i="1"/>
  <c r="O76" i="1" s="1"/>
  <c r="E76" i="1"/>
  <c r="J75" i="1"/>
  <c r="N75" i="1" s="1"/>
  <c r="I75" i="1"/>
  <c r="M75" i="1" s="1"/>
  <c r="H75" i="1"/>
  <c r="L75" i="1" s="1"/>
  <c r="G75" i="1"/>
  <c r="K75" i="1" s="1"/>
  <c r="E75" i="1"/>
  <c r="F75" i="1" s="1"/>
  <c r="J74" i="1"/>
  <c r="N74" i="1" s="1"/>
  <c r="I74" i="1"/>
  <c r="M74" i="1" s="1"/>
  <c r="H74" i="1"/>
  <c r="L74" i="1" s="1"/>
  <c r="G74" i="1"/>
  <c r="K74" i="1" s="1"/>
  <c r="F74" i="1"/>
  <c r="E74" i="1"/>
  <c r="J73" i="1"/>
  <c r="N73" i="1" s="1"/>
  <c r="I73" i="1"/>
  <c r="M73" i="1" s="1"/>
  <c r="H73" i="1"/>
  <c r="L73" i="1" s="1"/>
  <c r="G73" i="1"/>
  <c r="O73" i="1" s="1"/>
  <c r="F73" i="1"/>
  <c r="T73" i="1" s="1"/>
  <c r="E73" i="1"/>
  <c r="J72" i="1"/>
  <c r="N72" i="1" s="1"/>
  <c r="I72" i="1"/>
  <c r="M72" i="1" s="1"/>
  <c r="H72" i="1"/>
  <c r="L72" i="1" s="1"/>
  <c r="G72" i="1"/>
  <c r="K72" i="1" s="1"/>
  <c r="E72" i="1"/>
  <c r="F72" i="1" s="1"/>
  <c r="J71" i="1"/>
  <c r="N71" i="1" s="1"/>
  <c r="I71" i="1"/>
  <c r="M71" i="1" s="1"/>
  <c r="H71" i="1"/>
  <c r="L71" i="1" s="1"/>
  <c r="G71" i="1"/>
  <c r="K71" i="1" s="1"/>
  <c r="E71" i="1"/>
  <c r="F71" i="1" s="1"/>
  <c r="J70" i="1"/>
  <c r="N70" i="1" s="1"/>
  <c r="I70" i="1"/>
  <c r="M70" i="1" s="1"/>
  <c r="H70" i="1"/>
  <c r="L70" i="1" s="1"/>
  <c r="G70" i="1"/>
  <c r="K70" i="1" s="1"/>
  <c r="F70" i="1"/>
  <c r="T70" i="1" s="1"/>
  <c r="E70" i="1"/>
  <c r="J69" i="1"/>
  <c r="N69" i="1" s="1"/>
  <c r="I69" i="1"/>
  <c r="M69" i="1" s="1"/>
  <c r="H69" i="1"/>
  <c r="L69" i="1" s="1"/>
  <c r="G69" i="1"/>
  <c r="K69" i="1" s="1"/>
  <c r="E69" i="1"/>
  <c r="F69" i="1" s="1"/>
  <c r="J68" i="1"/>
  <c r="N68" i="1" s="1"/>
  <c r="I68" i="1"/>
  <c r="M68" i="1" s="1"/>
  <c r="H68" i="1"/>
  <c r="L68" i="1" s="1"/>
  <c r="G68" i="1"/>
  <c r="K68" i="1" s="1"/>
  <c r="E68" i="1"/>
  <c r="F68" i="1" s="1"/>
  <c r="J67" i="1"/>
  <c r="N67" i="1" s="1"/>
  <c r="I67" i="1"/>
  <c r="M67" i="1" s="1"/>
  <c r="H67" i="1"/>
  <c r="L67" i="1" s="1"/>
  <c r="G67" i="1"/>
  <c r="K67" i="1" s="1"/>
  <c r="E67" i="1"/>
  <c r="F67" i="1" s="1"/>
  <c r="J66" i="1"/>
  <c r="N66" i="1" s="1"/>
  <c r="I66" i="1"/>
  <c r="M66" i="1" s="1"/>
  <c r="H66" i="1"/>
  <c r="L66" i="1" s="1"/>
  <c r="G66" i="1"/>
  <c r="K66" i="1" s="1"/>
  <c r="F66" i="1"/>
  <c r="T66" i="1" s="1"/>
  <c r="E66" i="1"/>
  <c r="J65" i="1"/>
  <c r="N65" i="1" s="1"/>
  <c r="I65" i="1"/>
  <c r="M65" i="1" s="1"/>
  <c r="H65" i="1"/>
  <c r="L65" i="1" s="1"/>
  <c r="G65" i="1"/>
  <c r="K65" i="1" s="1"/>
  <c r="E65" i="1"/>
  <c r="F65" i="1" s="1"/>
  <c r="J64" i="1"/>
  <c r="N64" i="1" s="1"/>
  <c r="I64" i="1"/>
  <c r="M64" i="1" s="1"/>
  <c r="H64" i="1"/>
  <c r="L64" i="1" s="1"/>
  <c r="G64" i="1"/>
  <c r="K64" i="1" s="1"/>
  <c r="E64" i="1"/>
  <c r="F64" i="1" s="1"/>
  <c r="J63" i="1"/>
  <c r="N63" i="1" s="1"/>
  <c r="I63" i="1"/>
  <c r="M63" i="1" s="1"/>
  <c r="H63" i="1"/>
  <c r="L63" i="1" s="1"/>
  <c r="G63" i="1"/>
  <c r="K63" i="1" s="1"/>
  <c r="E63" i="1"/>
  <c r="F63" i="1" s="1"/>
  <c r="J62" i="1"/>
  <c r="N62" i="1" s="1"/>
  <c r="I62" i="1"/>
  <c r="M62" i="1" s="1"/>
  <c r="H62" i="1"/>
  <c r="L62" i="1" s="1"/>
  <c r="G62" i="1"/>
  <c r="K62" i="1" s="1"/>
  <c r="F62" i="1"/>
  <c r="E62" i="1"/>
  <c r="J61" i="1"/>
  <c r="N61" i="1" s="1"/>
  <c r="I61" i="1"/>
  <c r="M61" i="1" s="1"/>
  <c r="H61" i="1"/>
  <c r="L61" i="1" s="1"/>
  <c r="G61" i="1"/>
  <c r="K61" i="1" s="1"/>
  <c r="E61" i="1"/>
  <c r="F61" i="1" s="1"/>
  <c r="J60" i="1"/>
  <c r="N60" i="1" s="1"/>
  <c r="I60" i="1"/>
  <c r="M60" i="1" s="1"/>
  <c r="H60" i="1"/>
  <c r="L60" i="1" s="1"/>
  <c r="G60" i="1"/>
  <c r="K60" i="1" s="1"/>
  <c r="E60" i="1"/>
  <c r="F60" i="1" s="1"/>
  <c r="J59" i="1"/>
  <c r="N59" i="1" s="1"/>
  <c r="I59" i="1"/>
  <c r="M59" i="1" s="1"/>
  <c r="H59" i="1"/>
  <c r="L59" i="1" s="1"/>
  <c r="G59" i="1"/>
  <c r="K59" i="1" s="1"/>
  <c r="E59" i="1"/>
  <c r="F59" i="1" s="1"/>
  <c r="J58" i="1"/>
  <c r="N58" i="1" s="1"/>
  <c r="I58" i="1"/>
  <c r="M58" i="1" s="1"/>
  <c r="H58" i="1"/>
  <c r="L58" i="1" s="1"/>
  <c r="G58" i="1"/>
  <c r="K58" i="1" s="1"/>
  <c r="F58" i="1"/>
  <c r="E58" i="1"/>
  <c r="J57" i="1"/>
  <c r="N57" i="1" s="1"/>
  <c r="I57" i="1"/>
  <c r="M57" i="1" s="1"/>
  <c r="H57" i="1"/>
  <c r="L57" i="1" s="1"/>
  <c r="G57" i="1"/>
  <c r="K57" i="1" s="1"/>
  <c r="E57" i="1"/>
  <c r="F57" i="1" s="1"/>
  <c r="J56" i="1"/>
  <c r="N56" i="1" s="1"/>
  <c r="I56" i="1"/>
  <c r="M56" i="1" s="1"/>
  <c r="H56" i="1"/>
  <c r="L56" i="1" s="1"/>
  <c r="G56" i="1"/>
  <c r="K56" i="1" s="1"/>
  <c r="E56" i="1"/>
  <c r="F56" i="1" s="1"/>
  <c r="J55" i="1"/>
  <c r="N55" i="1" s="1"/>
  <c r="I55" i="1"/>
  <c r="M55" i="1" s="1"/>
  <c r="H55" i="1"/>
  <c r="L55" i="1" s="1"/>
  <c r="G55" i="1"/>
  <c r="K55" i="1" s="1"/>
  <c r="E55" i="1"/>
  <c r="F55" i="1" s="1"/>
  <c r="J54" i="1"/>
  <c r="N54" i="1" s="1"/>
  <c r="I54" i="1"/>
  <c r="M54" i="1" s="1"/>
  <c r="H54" i="1"/>
  <c r="L54" i="1" s="1"/>
  <c r="G54" i="1"/>
  <c r="K54" i="1" s="1"/>
  <c r="F54" i="1"/>
  <c r="T54" i="1" s="1"/>
  <c r="E54" i="1"/>
  <c r="J53" i="1"/>
  <c r="N53" i="1" s="1"/>
  <c r="I53" i="1"/>
  <c r="M53" i="1" s="1"/>
  <c r="H53" i="1"/>
  <c r="L53" i="1" s="1"/>
  <c r="G53" i="1"/>
  <c r="K53" i="1" s="1"/>
  <c r="E53" i="1"/>
  <c r="F53" i="1" s="1"/>
  <c r="J52" i="1"/>
  <c r="N52" i="1" s="1"/>
  <c r="I52" i="1"/>
  <c r="M52" i="1" s="1"/>
  <c r="H52" i="1"/>
  <c r="L52" i="1" s="1"/>
  <c r="G52" i="1"/>
  <c r="K52" i="1" s="1"/>
  <c r="E52" i="1"/>
  <c r="F52" i="1" s="1"/>
  <c r="J51" i="1"/>
  <c r="N51" i="1" s="1"/>
  <c r="I51" i="1"/>
  <c r="M51" i="1" s="1"/>
  <c r="H51" i="1"/>
  <c r="L51" i="1" s="1"/>
  <c r="G51" i="1"/>
  <c r="K51" i="1" s="1"/>
  <c r="E51" i="1"/>
  <c r="F51" i="1" s="1"/>
  <c r="J50" i="1"/>
  <c r="N50" i="1" s="1"/>
  <c r="I50" i="1"/>
  <c r="M50" i="1" s="1"/>
  <c r="H50" i="1"/>
  <c r="L50" i="1" s="1"/>
  <c r="G50" i="1"/>
  <c r="K50" i="1" s="1"/>
  <c r="F50" i="1"/>
  <c r="T50" i="1" s="1"/>
  <c r="E50" i="1"/>
  <c r="J49" i="1"/>
  <c r="N49" i="1" s="1"/>
  <c r="I49" i="1"/>
  <c r="M49" i="1" s="1"/>
  <c r="H49" i="1"/>
  <c r="L49" i="1" s="1"/>
  <c r="G49" i="1"/>
  <c r="K49" i="1" s="1"/>
  <c r="E49" i="1"/>
  <c r="F49" i="1" s="1"/>
  <c r="J48" i="1"/>
  <c r="N48" i="1" s="1"/>
  <c r="I48" i="1"/>
  <c r="M48" i="1" s="1"/>
  <c r="H48" i="1"/>
  <c r="L48" i="1" s="1"/>
  <c r="G48" i="1"/>
  <c r="K48" i="1" s="1"/>
  <c r="E48" i="1"/>
  <c r="F48" i="1" s="1"/>
  <c r="J47" i="1"/>
  <c r="N47" i="1" s="1"/>
  <c r="I47" i="1"/>
  <c r="M47" i="1" s="1"/>
  <c r="H47" i="1"/>
  <c r="L47" i="1" s="1"/>
  <c r="G47" i="1"/>
  <c r="K47" i="1" s="1"/>
  <c r="E47" i="1"/>
  <c r="F47" i="1" s="1"/>
  <c r="J46" i="1"/>
  <c r="N46" i="1" s="1"/>
  <c r="I46" i="1"/>
  <c r="M46" i="1" s="1"/>
  <c r="H46" i="1"/>
  <c r="L46" i="1" s="1"/>
  <c r="G46" i="1"/>
  <c r="K46" i="1" s="1"/>
  <c r="F46" i="1"/>
  <c r="E46" i="1"/>
  <c r="J45" i="1"/>
  <c r="N45" i="1" s="1"/>
  <c r="I45" i="1"/>
  <c r="M45" i="1" s="1"/>
  <c r="H45" i="1"/>
  <c r="L45" i="1" s="1"/>
  <c r="G45" i="1"/>
  <c r="K45" i="1" s="1"/>
  <c r="E45" i="1"/>
  <c r="F45" i="1" s="1"/>
  <c r="J44" i="1"/>
  <c r="N44" i="1" s="1"/>
  <c r="I44" i="1"/>
  <c r="M44" i="1" s="1"/>
  <c r="H44" i="1"/>
  <c r="L44" i="1" s="1"/>
  <c r="G44" i="1"/>
  <c r="K44" i="1" s="1"/>
  <c r="E44" i="1"/>
  <c r="F44" i="1" s="1"/>
  <c r="J43" i="1"/>
  <c r="N43" i="1" s="1"/>
  <c r="I43" i="1"/>
  <c r="M43" i="1" s="1"/>
  <c r="H43" i="1"/>
  <c r="L43" i="1" s="1"/>
  <c r="G43" i="1"/>
  <c r="K43" i="1" s="1"/>
  <c r="E43" i="1"/>
  <c r="F43" i="1" s="1"/>
  <c r="J42" i="1"/>
  <c r="N42" i="1" s="1"/>
  <c r="I42" i="1"/>
  <c r="M42" i="1" s="1"/>
  <c r="H42" i="1"/>
  <c r="L42" i="1" s="1"/>
  <c r="G42" i="1"/>
  <c r="K42" i="1" s="1"/>
  <c r="F42" i="1"/>
  <c r="E42" i="1"/>
  <c r="J41" i="1"/>
  <c r="N41" i="1" s="1"/>
  <c r="I41" i="1"/>
  <c r="M41" i="1" s="1"/>
  <c r="H41" i="1"/>
  <c r="L41" i="1" s="1"/>
  <c r="G41" i="1"/>
  <c r="K41" i="1" s="1"/>
  <c r="E41" i="1"/>
  <c r="F41" i="1" s="1"/>
  <c r="J40" i="1"/>
  <c r="N40" i="1" s="1"/>
  <c r="I40" i="1"/>
  <c r="M40" i="1" s="1"/>
  <c r="H40" i="1"/>
  <c r="L40" i="1" s="1"/>
  <c r="G40" i="1"/>
  <c r="K40" i="1" s="1"/>
  <c r="E40" i="1"/>
  <c r="F40" i="1" s="1"/>
  <c r="J39" i="1"/>
  <c r="N39" i="1" s="1"/>
  <c r="I39" i="1"/>
  <c r="M39" i="1" s="1"/>
  <c r="H39" i="1"/>
  <c r="L39" i="1" s="1"/>
  <c r="G39" i="1"/>
  <c r="K39" i="1" s="1"/>
  <c r="E39" i="1"/>
  <c r="F39" i="1" s="1"/>
  <c r="J38" i="1"/>
  <c r="N38" i="1" s="1"/>
  <c r="I38" i="1"/>
  <c r="M38" i="1" s="1"/>
  <c r="H38" i="1"/>
  <c r="L38" i="1" s="1"/>
  <c r="G38" i="1"/>
  <c r="K38" i="1" s="1"/>
  <c r="F38" i="1"/>
  <c r="T38" i="1" s="1"/>
  <c r="E38" i="1"/>
  <c r="J37" i="1"/>
  <c r="N37" i="1" s="1"/>
  <c r="I37" i="1"/>
  <c r="M37" i="1" s="1"/>
  <c r="H37" i="1"/>
  <c r="L37" i="1" s="1"/>
  <c r="G37" i="1"/>
  <c r="K37" i="1" s="1"/>
  <c r="E37" i="1"/>
  <c r="F37" i="1" s="1"/>
  <c r="J36" i="1"/>
  <c r="N36" i="1" s="1"/>
  <c r="I36" i="1"/>
  <c r="M36" i="1" s="1"/>
  <c r="H36" i="1"/>
  <c r="L36" i="1" s="1"/>
  <c r="G36" i="1"/>
  <c r="K36" i="1" s="1"/>
  <c r="E36" i="1"/>
  <c r="F36" i="1" s="1"/>
  <c r="J35" i="1"/>
  <c r="N35" i="1" s="1"/>
  <c r="I35" i="1"/>
  <c r="M35" i="1" s="1"/>
  <c r="H35" i="1"/>
  <c r="L35" i="1" s="1"/>
  <c r="G35" i="1"/>
  <c r="K35" i="1" s="1"/>
  <c r="E35" i="1"/>
  <c r="F35" i="1" s="1"/>
  <c r="J34" i="1"/>
  <c r="N34" i="1" s="1"/>
  <c r="I34" i="1"/>
  <c r="M34" i="1" s="1"/>
  <c r="H34" i="1"/>
  <c r="L34" i="1" s="1"/>
  <c r="G34" i="1"/>
  <c r="K34" i="1" s="1"/>
  <c r="F34" i="1"/>
  <c r="E34" i="1"/>
  <c r="J33" i="1"/>
  <c r="N33" i="1" s="1"/>
  <c r="I33" i="1"/>
  <c r="M33" i="1" s="1"/>
  <c r="H33" i="1"/>
  <c r="L33" i="1" s="1"/>
  <c r="G33" i="1"/>
  <c r="K33" i="1" s="1"/>
  <c r="E33" i="1"/>
  <c r="F33" i="1" s="1"/>
  <c r="J32" i="1"/>
  <c r="N32" i="1" s="1"/>
  <c r="I32" i="1"/>
  <c r="M32" i="1" s="1"/>
  <c r="H32" i="1"/>
  <c r="L32" i="1" s="1"/>
  <c r="G32" i="1"/>
  <c r="K32" i="1" s="1"/>
  <c r="F32" i="1"/>
  <c r="S32" i="1" s="1"/>
  <c r="E32" i="1"/>
  <c r="J31" i="1"/>
  <c r="N31" i="1" s="1"/>
  <c r="I31" i="1"/>
  <c r="M31" i="1" s="1"/>
  <c r="H31" i="1"/>
  <c r="L31" i="1" s="1"/>
  <c r="G31" i="1"/>
  <c r="O31" i="1" s="1"/>
  <c r="F31" i="1"/>
  <c r="E31" i="1"/>
  <c r="J30" i="1"/>
  <c r="N30" i="1" s="1"/>
  <c r="I30" i="1"/>
  <c r="M30" i="1" s="1"/>
  <c r="H30" i="1"/>
  <c r="P30" i="1" s="1"/>
  <c r="G30" i="1"/>
  <c r="O30" i="1" s="1"/>
  <c r="F30" i="1"/>
  <c r="E30" i="1"/>
  <c r="J29" i="1"/>
  <c r="N29" i="1" s="1"/>
  <c r="I29" i="1"/>
  <c r="M29" i="1" s="1"/>
  <c r="H29" i="1"/>
  <c r="L29" i="1" s="1"/>
  <c r="G29" i="1"/>
  <c r="K29" i="1" s="1"/>
  <c r="E29" i="1"/>
  <c r="F29" i="1" s="1"/>
  <c r="J28" i="1"/>
  <c r="N28" i="1" s="1"/>
  <c r="I28" i="1"/>
  <c r="M28" i="1" s="1"/>
  <c r="H28" i="1"/>
  <c r="L28" i="1" s="1"/>
  <c r="G28" i="1"/>
  <c r="K28" i="1" s="1"/>
  <c r="F28" i="1"/>
  <c r="S28" i="1" s="1"/>
  <c r="E28" i="1"/>
  <c r="J27" i="1"/>
  <c r="N27" i="1" s="1"/>
  <c r="I27" i="1"/>
  <c r="M27" i="1" s="1"/>
  <c r="H27" i="1"/>
  <c r="L27" i="1" s="1"/>
  <c r="G27" i="1"/>
  <c r="K27" i="1" s="1"/>
  <c r="F27" i="1"/>
  <c r="E27" i="1"/>
  <c r="J26" i="1"/>
  <c r="N26" i="1" s="1"/>
  <c r="I26" i="1"/>
  <c r="M26" i="1" s="1"/>
  <c r="H26" i="1"/>
  <c r="P26" i="1" s="1"/>
  <c r="G26" i="1"/>
  <c r="O26" i="1" s="1"/>
  <c r="F26" i="1"/>
  <c r="E26" i="1"/>
  <c r="J25" i="1"/>
  <c r="N25" i="1" s="1"/>
  <c r="I25" i="1"/>
  <c r="M25" i="1" s="1"/>
  <c r="H25" i="1"/>
  <c r="L25" i="1" s="1"/>
  <c r="G25" i="1"/>
  <c r="K25" i="1" s="1"/>
  <c r="E25" i="1"/>
  <c r="F25" i="1" s="1"/>
  <c r="J24" i="1"/>
  <c r="N24" i="1" s="1"/>
  <c r="I24" i="1"/>
  <c r="M24" i="1" s="1"/>
  <c r="H24" i="1"/>
  <c r="L24" i="1" s="1"/>
  <c r="G24" i="1"/>
  <c r="K24" i="1" s="1"/>
  <c r="F24" i="1"/>
  <c r="E24" i="1"/>
  <c r="J23" i="1"/>
  <c r="N23" i="1" s="1"/>
  <c r="I23" i="1"/>
  <c r="M23" i="1" s="1"/>
  <c r="H23" i="1"/>
  <c r="L23" i="1" s="1"/>
  <c r="G23" i="1"/>
  <c r="O23" i="1" s="1"/>
  <c r="F23" i="1"/>
  <c r="T23" i="1" s="1"/>
  <c r="E23" i="1"/>
  <c r="J22" i="1"/>
  <c r="N22" i="1" s="1"/>
  <c r="I22" i="1"/>
  <c r="M22" i="1" s="1"/>
  <c r="H22" i="1"/>
  <c r="L22" i="1" s="1"/>
  <c r="G22" i="1"/>
  <c r="O22" i="1" s="1"/>
  <c r="F22" i="1"/>
  <c r="E22" i="1"/>
  <c r="J21" i="1"/>
  <c r="N21" i="1" s="1"/>
  <c r="I21" i="1"/>
  <c r="M21" i="1" s="1"/>
  <c r="H21" i="1"/>
  <c r="L21" i="1" s="1"/>
  <c r="G21" i="1"/>
  <c r="K21" i="1" s="1"/>
  <c r="E21" i="1"/>
  <c r="F21" i="1" s="1"/>
  <c r="J20" i="1"/>
  <c r="N20" i="1" s="1"/>
  <c r="I20" i="1"/>
  <c r="M20" i="1" s="1"/>
  <c r="H20" i="1"/>
  <c r="L20" i="1" s="1"/>
  <c r="G20" i="1"/>
  <c r="K20" i="1" s="1"/>
  <c r="F20" i="1"/>
  <c r="E20" i="1"/>
  <c r="J19" i="1"/>
  <c r="N19" i="1" s="1"/>
  <c r="I19" i="1"/>
  <c r="M19" i="1" s="1"/>
  <c r="H19" i="1"/>
  <c r="L19" i="1" s="1"/>
  <c r="G19" i="1"/>
  <c r="K19" i="1" s="1"/>
  <c r="F19" i="1"/>
  <c r="T19" i="1" s="1"/>
  <c r="E19" i="1"/>
  <c r="J18" i="1"/>
  <c r="N18" i="1" s="1"/>
  <c r="I18" i="1"/>
  <c r="M18" i="1" s="1"/>
  <c r="H18" i="1"/>
  <c r="L18" i="1" s="1"/>
  <c r="G18" i="1"/>
  <c r="O18" i="1" s="1"/>
  <c r="F18" i="1"/>
  <c r="E18" i="1"/>
  <c r="J17" i="1"/>
  <c r="N17" i="1" s="1"/>
  <c r="I17" i="1"/>
  <c r="M17" i="1" s="1"/>
  <c r="H17" i="1"/>
  <c r="L17" i="1" s="1"/>
  <c r="G17" i="1"/>
  <c r="K17" i="1" s="1"/>
  <c r="E17" i="1"/>
  <c r="F17" i="1" s="1"/>
  <c r="J16" i="1"/>
  <c r="N16" i="1" s="1"/>
  <c r="I16" i="1"/>
  <c r="M16" i="1" s="1"/>
  <c r="H16" i="1"/>
  <c r="L16" i="1" s="1"/>
  <c r="G16" i="1"/>
  <c r="K16" i="1" s="1"/>
  <c r="F16" i="1"/>
  <c r="S16" i="1" s="1"/>
  <c r="E16" i="1"/>
  <c r="J15" i="1"/>
  <c r="N15" i="1" s="1"/>
  <c r="I15" i="1"/>
  <c r="M15" i="1" s="1"/>
  <c r="H15" i="1"/>
  <c r="L15" i="1" s="1"/>
  <c r="G15" i="1"/>
  <c r="K15" i="1" s="1"/>
  <c r="F15" i="1"/>
  <c r="E15" i="1"/>
  <c r="J14" i="1"/>
  <c r="N14" i="1" s="1"/>
  <c r="I14" i="1"/>
  <c r="M14" i="1" s="1"/>
  <c r="H14" i="1"/>
  <c r="P14" i="1" s="1"/>
  <c r="G14" i="1"/>
  <c r="O14" i="1" s="1"/>
  <c r="F14" i="1"/>
  <c r="E14" i="1"/>
  <c r="J13" i="1"/>
  <c r="N13" i="1" s="1"/>
  <c r="I13" i="1"/>
  <c r="M13" i="1" s="1"/>
  <c r="H13" i="1"/>
  <c r="L13" i="1" s="1"/>
  <c r="G13" i="1"/>
  <c r="K13" i="1" s="1"/>
  <c r="E13" i="1"/>
  <c r="F13" i="1" s="1"/>
  <c r="J12" i="1"/>
  <c r="N12" i="1" s="1"/>
  <c r="I12" i="1"/>
  <c r="M12" i="1" s="1"/>
  <c r="H12" i="1"/>
  <c r="L12" i="1" s="1"/>
  <c r="G12" i="1"/>
  <c r="K12" i="1" s="1"/>
  <c r="F12" i="1"/>
  <c r="S12" i="1" s="1"/>
  <c r="E12" i="1"/>
  <c r="J11" i="1"/>
  <c r="N11" i="1" s="1"/>
  <c r="I11" i="1"/>
  <c r="M11" i="1" s="1"/>
  <c r="H11" i="1"/>
  <c r="L11" i="1" s="1"/>
  <c r="G11" i="1"/>
  <c r="K11" i="1" s="1"/>
  <c r="F11" i="1"/>
  <c r="E11" i="1"/>
  <c r="J10" i="1"/>
  <c r="N10" i="1" s="1"/>
  <c r="I10" i="1"/>
  <c r="M10" i="1" s="1"/>
  <c r="H10" i="1"/>
  <c r="L10" i="1" s="1"/>
  <c r="G10" i="1"/>
  <c r="O10" i="1" s="1"/>
  <c r="F10" i="1"/>
  <c r="T10" i="1" s="1"/>
  <c r="E10" i="1"/>
  <c r="AG9" i="1"/>
  <c r="J9" i="1"/>
  <c r="N9" i="1" s="1"/>
  <c r="I9" i="1"/>
  <c r="M9" i="1" s="1"/>
  <c r="H9" i="1"/>
  <c r="L9" i="1" s="1"/>
  <c r="G9" i="1"/>
  <c r="K9" i="1" s="1"/>
  <c r="F9" i="1"/>
  <c r="E9" i="1"/>
  <c r="J8" i="1"/>
  <c r="N8" i="1" s="1"/>
  <c r="I8" i="1"/>
  <c r="M8" i="1" s="1"/>
  <c r="H8" i="1"/>
  <c r="L8" i="1" s="1"/>
  <c r="G8" i="1"/>
  <c r="O8" i="1" s="1"/>
  <c r="F8" i="1"/>
  <c r="T8" i="1" s="1"/>
  <c r="E8" i="1"/>
  <c r="J7" i="1"/>
  <c r="N7" i="1" s="1"/>
  <c r="I7" i="1"/>
  <c r="M7" i="1" s="1"/>
  <c r="H7" i="1"/>
  <c r="P7" i="1" s="1"/>
  <c r="G7" i="1"/>
  <c r="O7" i="1" s="1"/>
  <c r="F7" i="1"/>
  <c r="E7" i="1"/>
  <c r="J6" i="1"/>
  <c r="N6" i="1" s="1"/>
  <c r="I6" i="1"/>
  <c r="M6" i="1" s="1"/>
  <c r="H6" i="1"/>
  <c r="L6" i="1" s="1"/>
  <c r="G6" i="1"/>
  <c r="K6" i="1" s="1"/>
  <c r="E6" i="1"/>
  <c r="F6" i="1" s="1"/>
  <c r="J5" i="1"/>
  <c r="N5" i="1" s="1"/>
  <c r="I5" i="1"/>
  <c r="M5" i="1" s="1"/>
  <c r="H5" i="1"/>
  <c r="L5" i="1" s="1"/>
  <c r="G5" i="1"/>
  <c r="K5" i="1" s="1"/>
  <c r="F5" i="1"/>
  <c r="E5" i="1"/>
  <c r="P17" i="1" l="1"/>
  <c r="X17" i="1" s="1"/>
  <c r="O17" i="1"/>
  <c r="T17" i="1"/>
  <c r="S17" i="1"/>
  <c r="T33" i="1"/>
  <c r="S33" i="1"/>
  <c r="P33" i="1"/>
  <c r="X33" i="1" s="1"/>
  <c r="O33" i="1"/>
  <c r="P6" i="1"/>
  <c r="X6" i="1" s="1"/>
  <c r="O6" i="1"/>
  <c r="W6" i="1" s="1"/>
  <c r="AA6" i="1" s="1"/>
  <c r="S6" i="1"/>
  <c r="T6" i="1"/>
  <c r="T14" i="1"/>
  <c r="X14" i="1" s="1"/>
  <c r="P21" i="1"/>
  <c r="O21" i="1"/>
  <c r="S21" i="1"/>
  <c r="T21" i="1"/>
  <c r="S9" i="1"/>
  <c r="P13" i="1"/>
  <c r="X13" i="1" s="1"/>
  <c r="O13" i="1"/>
  <c r="T13" i="1"/>
  <c r="S13" i="1"/>
  <c r="T15" i="1"/>
  <c r="T22" i="1"/>
  <c r="S24" i="1"/>
  <c r="P29" i="1"/>
  <c r="O29" i="1"/>
  <c r="S29" i="1"/>
  <c r="T29" i="1"/>
  <c r="T31" i="1"/>
  <c r="S5" i="1"/>
  <c r="T11" i="1"/>
  <c r="T18" i="1"/>
  <c r="S20" i="1"/>
  <c r="P25" i="1"/>
  <c r="O25" i="1"/>
  <c r="S25" i="1"/>
  <c r="T25" i="1"/>
  <c r="T27" i="1"/>
  <c r="L7" i="1"/>
  <c r="T7" i="1" s="1"/>
  <c r="X7" i="1" s="1"/>
  <c r="K8" i="1"/>
  <c r="T9" i="1"/>
  <c r="P10" i="1"/>
  <c r="X10" i="1" s="1"/>
  <c r="O11" i="1"/>
  <c r="L14" i="1"/>
  <c r="O15" i="1"/>
  <c r="T16" i="1"/>
  <c r="P18" i="1"/>
  <c r="X18" i="1" s="1"/>
  <c r="O19" i="1"/>
  <c r="P22" i="1"/>
  <c r="X22" i="1" s="1"/>
  <c r="K23" i="1"/>
  <c r="L26" i="1"/>
  <c r="T26" i="1" s="1"/>
  <c r="X26" i="1" s="1"/>
  <c r="O27" i="1"/>
  <c r="L30" i="1"/>
  <c r="T30" i="1" s="1"/>
  <c r="X30" i="1" s="1"/>
  <c r="K31" i="1"/>
  <c r="S35" i="1"/>
  <c r="P35" i="1"/>
  <c r="O35" i="1"/>
  <c r="T35" i="1"/>
  <c r="O45" i="1"/>
  <c r="W45" i="1" s="1"/>
  <c r="T45" i="1"/>
  <c r="S45" i="1"/>
  <c r="P45" i="1"/>
  <c r="X45" i="1" s="1"/>
  <c r="P48" i="1"/>
  <c r="X48" i="1" s="1"/>
  <c r="O48" i="1"/>
  <c r="T48" i="1"/>
  <c r="S48" i="1"/>
  <c r="S51" i="1"/>
  <c r="P51" i="1"/>
  <c r="O51" i="1"/>
  <c r="T51" i="1"/>
  <c r="O61" i="1"/>
  <c r="W61" i="1" s="1"/>
  <c r="T61" i="1"/>
  <c r="S61" i="1"/>
  <c r="P61" i="1"/>
  <c r="X61" i="1" s="1"/>
  <c r="P64" i="1"/>
  <c r="X64" i="1" s="1"/>
  <c r="O64" i="1"/>
  <c r="T64" i="1"/>
  <c r="S64" i="1"/>
  <c r="O5" i="1"/>
  <c r="S7" i="1"/>
  <c r="W7" i="1" s="1"/>
  <c r="P8" i="1"/>
  <c r="X8" i="1" s="1"/>
  <c r="O9" i="1"/>
  <c r="W9" i="1" s="1"/>
  <c r="P11" i="1"/>
  <c r="X11" i="1" s="1"/>
  <c r="O12" i="1"/>
  <c r="W12" i="1" s="1"/>
  <c r="P15" i="1"/>
  <c r="X15" i="1" s="1"/>
  <c r="O16" i="1"/>
  <c r="W16" i="1" s="1"/>
  <c r="P19" i="1"/>
  <c r="X19" i="1" s="1"/>
  <c r="O20" i="1"/>
  <c r="S22" i="1"/>
  <c r="W22" i="1" s="1"/>
  <c r="AA22" i="1" s="1"/>
  <c r="P23" i="1"/>
  <c r="X23" i="1" s="1"/>
  <c r="O24" i="1"/>
  <c r="P27" i="1"/>
  <c r="X27" i="1" s="1"/>
  <c r="O28" i="1"/>
  <c r="W28" i="1" s="1"/>
  <c r="P31" i="1"/>
  <c r="X31" i="1" s="1"/>
  <c r="O32" i="1"/>
  <c r="W32" i="1" s="1"/>
  <c r="AA32" i="1" s="1"/>
  <c r="P36" i="1"/>
  <c r="X36" i="1" s="1"/>
  <c r="O36" i="1"/>
  <c r="T36" i="1"/>
  <c r="S36" i="1"/>
  <c r="S39" i="1"/>
  <c r="P39" i="1"/>
  <c r="O39" i="1"/>
  <c r="T39" i="1"/>
  <c r="T42" i="1"/>
  <c r="O49" i="1"/>
  <c r="T49" i="1"/>
  <c r="S49" i="1"/>
  <c r="P49" i="1"/>
  <c r="X49" i="1" s="1"/>
  <c r="P52" i="1"/>
  <c r="O52" i="1"/>
  <c r="T52" i="1"/>
  <c r="S52" i="1"/>
  <c r="S55" i="1"/>
  <c r="P55" i="1"/>
  <c r="O55" i="1"/>
  <c r="W55" i="1" s="1"/>
  <c r="T55" i="1"/>
  <c r="T58" i="1"/>
  <c r="O65" i="1"/>
  <c r="T65" i="1"/>
  <c r="S65" i="1"/>
  <c r="P65" i="1"/>
  <c r="P68" i="1"/>
  <c r="O68" i="1"/>
  <c r="W68" i="1" s="1"/>
  <c r="T68" i="1"/>
  <c r="S68" i="1"/>
  <c r="S71" i="1"/>
  <c r="P71" i="1"/>
  <c r="X71" i="1" s="1"/>
  <c r="O71" i="1"/>
  <c r="W71" i="1" s="1"/>
  <c r="T71" i="1"/>
  <c r="W76" i="1"/>
  <c r="S79" i="1"/>
  <c r="P79" i="1"/>
  <c r="O79" i="1"/>
  <c r="T79" i="1"/>
  <c r="T5" i="1"/>
  <c r="T12" i="1"/>
  <c r="T20" i="1"/>
  <c r="T24" i="1"/>
  <c r="T28" i="1"/>
  <c r="T32" i="1"/>
  <c r="S67" i="1"/>
  <c r="P67" i="1"/>
  <c r="X67" i="1" s="1"/>
  <c r="O67" i="1"/>
  <c r="T67" i="1"/>
  <c r="P5" i="1"/>
  <c r="X5" i="1" s="1"/>
  <c r="S8" i="1"/>
  <c r="W8" i="1" s="1"/>
  <c r="AA8" i="1" s="1"/>
  <c r="P9" i="1"/>
  <c r="X9" i="1" s="1"/>
  <c r="S11" i="1"/>
  <c r="P12" i="1"/>
  <c r="X12" i="1" s="1"/>
  <c r="S15" i="1"/>
  <c r="P16" i="1"/>
  <c r="S19" i="1"/>
  <c r="P20" i="1"/>
  <c r="S23" i="1"/>
  <c r="W23" i="1" s="1"/>
  <c r="AA23" i="1" s="1"/>
  <c r="P24" i="1"/>
  <c r="X24" i="1" s="1"/>
  <c r="S27" i="1"/>
  <c r="P28" i="1"/>
  <c r="X28" i="1" s="1"/>
  <c r="S31" i="1"/>
  <c r="W31" i="1" s="1"/>
  <c r="AA31" i="1" s="1"/>
  <c r="P32" i="1"/>
  <c r="X32" i="1" s="1"/>
  <c r="O37" i="1"/>
  <c r="T37" i="1"/>
  <c r="S37" i="1"/>
  <c r="P37" i="1"/>
  <c r="X37" i="1" s="1"/>
  <c r="P40" i="1"/>
  <c r="O40" i="1"/>
  <c r="T40" i="1"/>
  <c r="S40" i="1"/>
  <c r="S43" i="1"/>
  <c r="P43" i="1"/>
  <c r="O43" i="1"/>
  <c r="W43" i="1" s="1"/>
  <c r="T43" i="1"/>
  <c r="T46" i="1"/>
  <c r="O53" i="1"/>
  <c r="T53" i="1"/>
  <c r="S53" i="1"/>
  <c r="P53" i="1"/>
  <c r="P56" i="1"/>
  <c r="O56" i="1"/>
  <c r="W56" i="1" s="1"/>
  <c r="T56" i="1"/>
  <c r="S56" i="1"/>
  <c r="S59" i="1"/>
  <c r="P59" i="1"/>
  <c r="X59" i="1" s="1"/>
  <c r="O59" i="1"/>
  <c r="W59" i="1" s="1"/>
  <c r="T59" i="1"/>
  <c r="T62" i="1"/>
  <c r="O69" i="1"/>
  <c r="W69" i="1" s="1"/>
  <c r="T69" i="1"/>
  <c r="S69" i="1"/>
  <c r="P69" i="1"/>
  <c r="P72" i="1"/>
  <c r="X72" i="1" s="1"/>
  <c r="O72" i="1"/>
  <c r="W72" i="1" s="1"/>
  <c r="T72" i="1"/>
  <c r="S72" i="1"/>
  <c r="T74" i="1"/>
  <c r="O77" i="1"/>
  <c r="W77" i="1" s="1"/>
  <c r="T77" i="1"/>
  <c r="S77" i="1"/>
  <c r="P77" i="1"/>
  <c r="X77" i="1" s="1"/>
  <c r="K7" i="1"/>
  <c r="K10" i="1"/>
  <c r="S10" i="1" s="1"/>
  <c r="W10" i="1" s="1"/>
  <c r="AA10" i="1" s="1"/>
  <c r="K14" i="1"/>
  <c r="S14" i="1" s="1"/>
  <c r="W14" i="1" s="1"/>
  <c r="AA14" i="1" s="1"/>
  <c r="K18" i="1"/>
  <c r="S18" i="1" s="1"/>
  <c r="W18" i="1" s="1"/>
  <c r="AA18" i="1" s="1"/>
  <c r="K22" i="1"/>
  <c r="K26" i="1"/>
  <c r="S26" i="1" s="1"/>
  <c r="W26" i="1" s="1"/>
  <c r="K30" i="1"/>
  <c r="S30" i="1" s="1"/>
  <c r="W30" i="1" s="1"/>
  <c r="AA30" i="1" s="1"/>
  <c r="T34" i="1"/>
  <c r="S34" i="1"/>
  <c r="P34" i="1"/>
  <c r="X34" i="1" s="1"/>
  <c r="O34" i="1"/>
  <c r="W34" i="1" s="1"/>
  <c r="O41" i="1"/>
  <c r="T41" i="1"/>
  <c r="S41" i="1"/>
  <c r="P41" i="1"/>
  <c r="X41" i="1" s="1"/>
  <c r="P44" i="1"/>
  <c r="O44" i="1"/>
  <c r="T44" i="1"/>
  <c r="S44" i="1"/>
  <c r="S47" i="1"/>
  <c r="P47" i="1"/>
  <c r="O47" i="1"/>
  <c r="W47" i="1" s="1"/>
  <c r="T47" i="1"/>
  <c r="O57" i="1"/>
  <c r="T57" i="1"/>
  <c r="S57" i="1"/>
  <c r="P57" i="1"/>
  <c r="X57" i="1" s="1"/>
  <c r="P60" i="1"/>
  <c r="O60" i="1"/>
  <c r="T60" i="1"/>
  <c r="S60" i="1"/>
  <c r="S63" i="1"/>
  <c r="P63" i="1"/>
  <c r="O63" i="1"/>
  <c r="W63" i="1" s="1"/>
  <c r="T63" i="1"/>
  <c r="S75" i="1"/>
  <c r="P75" i="1"/>
  <c r="O75" i="1"/>
  <c r="W75" i="1" s="1"/>
  <c r="T75" i="1"/>
  <c r="S80" i="1"/>
  <c r="W86" i="1"/>
  <c r="O38" i="1"/>
  <c r="O42" i="1"/>
  <c r="O46" i="1"/>
  <c r="O50" i="1"/>
  <c r="O54" i="1"/>
  <c r="O58" i="1"/>
  <c r="O62" i="1"/>
  <c r="O66" i="1"/>
  <c r="O70" i="1"/>
  <c r="P73" i="1"/>
  <c r="X73" i="1" s="1"/>
  <c r="O74" i="1"/>
  <c r="S76" i="1"/>
  <c r="O78" i="1"/>
  <c r="W78" i="1" s="1"/>
  <c r="AA78" i="1" s="1"/>
  <c r="T81" i="1"/>
  <c r="S81" i="1"/>
  <c r="W81" i="1" s="1"/>
  <c r="P81" i="1"/>
  <c r="S82" i="1"/>
  <c r="W82" i="1" s="1"/>
  <c r="AA82" i="1" s="1"/>
  <c r="P82" i="1"/>
  <c r="X82" i="1" s="1"/>
  <c r="T82" i="1"/>
  <c r="T85" i="1"/>
  <c r="S85" i="1"/>
  <c r="W85" i="1" s="1"/>
  <c r="AA85" i="1" s="1"/>
  <c r="P85" i="1"/>
  <c r="X85" i="1" s="1"/>
  <c r="S86" i="1"/>
  <c r="P86" i="1"/>
  <c r="T86" i="1"/>
  <c r="P38" i="1"/>
  <c r="X38" i="1" s="1"/>
  <c r="P42" i="1"/>
  <c r="X42" i="1" s="1"/>
  <c r="P46" i="1"/>
  <c r="X46" i="1" s="1"/>
  <c r="P50" i="1"/>
  <c r="X50" i="1" s="1"/>
  <c r="P54" i="1"/>
  <c r="X54" i="1" s="1"/>
  <c r="P58" i="1"/>
  <c r="X58" i="1" s="1"/>
  <c r="P62" i="1"/>
  <c r="X62" i="1" s="1"/>
  <c r="P66" i="1"/>
  <c r="X66" i="1" s="1"/>
  <c r="P70" i="1"/>
  <c r="X70" i="1" s="1"/>
  <c r="P74" i="1"/>
  <c r="T76" i="1"/>
  <c r="X76" i="1" s="1"/>
  <c r="P78" i="1"/>
  <c r="X78" i="1" s="1"/>
  <c r="O84" i="1"/>
  <c r="T84" i="1"/>
  <c r="X84" i="1" s="1"/>
  <c r="S84" i="1"/>
  <c r="O88" i="1"/>
  <c r="S88" i="1"/>
  <c r="T89" i="1"/>
  <c r="S89" i="1"/>
  <c r="W89" i="1" s="1"/>
  <c r="P89" i="1"/>
  <c r="P91" i="1"/>
  <c r="X91" i="1" s="1"/>
  <c r="O91" i="1"/>
  <c r="W91" i="1" s="1"/>
  <c r="T91" i="1"/>
  <c r="O92" i="1"/>
  <c r="S92" i="1"/>
  <c r="T93" i="1"/>
  <c r="S93" i="1"/>
  <c r="W93" i="1" s="1"/>
  <c r="AA93" i="1" s="1"/>
  <c r="P93" i="1"/>
  <c r="X93" i="1" s="1"/>
  <c r="P95" i="1"/>
  <c r="X95" i="1" s="1"/>
  <c r="O95" i="1"/>
  <c r="W95" i="1" s="1"/>
  <c r="T95" i="1"/>
  <c r="O96" i="1"/>
  <c r="W96" i="1" s="1"/>
  <c r="S96" i="1"/>
  <c r="T97" i="1"/>
  <c r="S97" i="1"/>
  <c r="W97" i="1" s="1"/>
  <c r="AA97" i="1" s="1"/>
  <c r="P97" i="1"/>
  <c r="X97" i="1" s="1"/>
  <c r="P99" i="1"/>
  <c r="O99" i="1"/>
  <c r="W99" i="1" s="1"/>
  <c r="T99" i="1"/>
  <c r="O100" i="1"/>
  <c r="W100" i="1" s="1"/>
  <c r="S100" i="1"/>
  <c r="T101" i="1"/>
  <c r="S101" i="1"/>
  <c r="W101" i="1" s="1"/>
  <c r="P101" i="1"/>
  <c r="P103" i="1"/>
  <c r="O103" i="1"/>
  <c r="W103" i="1" s="1"/>
  <c r="T103" i="1"/>
  <c r="O104" i="1"/>
  <c r="S104" i="1"/>
  <c r="T105" i="1"/>
  <c r="S105" i="1"/>
  <c r="W105" i="1" s="1"/>
  <c r="P105" i="1"/>
  <c r="S38" i="1"/>
  <c r="S42" i="1"/>
  <c r="S46" i="1"/>
  <c r="S50" i="1"/>
  <c r="S54" i="1"/>
  <c r="S58" i="1"/>
  <c r="S62" i="1"/>
  <c r="S66" i="1"/>
  <c r="S70" i="1"/>
  <c r="S74" i="1"/>
  <c r="S78" i="1"/>
  <c r="O80" i="1"/>
  <c r="W80" i="1" s="1"/>
  <c r="L88" i="1"/>
  <c r="T88" i="1" s="1"/>
  <c r="X88" i="1" s="1"/>
  <c r="S90" i="1"/>
  <c r="P90" i="1"/>
  <c r="X90" i="1" s="1"/>
  <c r="O90" i="1"/>
  <c r="L92" i="1"/>
  <c r="T92" i="1" s="1"/>
  <c r="X92" i="1" s="1"/>
  <c r="S94" i="1"/>
  <c r="P94" i="1"/>
  <c r="X94" i="1" s="1"/>
  <c r="O94" i="1"/>
  <c r="L96" i="1"/>
  <c r="T96" i="1" s="1"/>
  <c r="X96" i="1" s="1"/>
  <c r="S98" i="1"/>
  <c r="P98" i="1"/>
  <c r="X98" i="1" s="1"/>
  <c r="O98" i="1"/>
  <c r="L100" i="1"/>
  <c r="T100" i="1" s="1"/>
  <c r="X100" i="1" s="1"/>
  <c r="S102" i="1"/>
  <c r="P102" i="1"/>
  <c r="X102" i="1" s="1"/>
  <c r="O102" i="1"/>
  <c r="L104" i="1"/>
  <c r="T104" i="1" s="1"/>
  <c r="X104" i="1" s="1"/>
  <c r="O106" i="1"/>
  <c r="W106" i="1" s="1"/>
  <c r="T106" i="1"/>
  <c r="S106" i="1"/>
  <c r="P106" i="1"/>
  <c r="X106" i="1" s="1"/>
  <c r="K73" i="1"/>
  <c r="S73" i="1" s="1"/>
  <c r="W73" i="1" s="1"/>
  <c r="AA73" i="1" s="1"/>
  <c r="L76" i="1"/>
  <c r="L80" i="1"/>
  <c r="T80" i="1" s="1"/>
  <c r="X80" i="1" s="1"/>
  <c r="P83" i="1"/>
  <c r="X83" i="1" s="1"/>
  <c r="O83" i="1"/>
  <c r="W83" i="1" s="1"/>
  <c r="T83" i="1"/>
  <c r="P87" i="1"/>
  <c r="O87" i="1"/>
  <c r="W87" i="1" s="1"/>
  <c r="T87" i="1"/>
  <c r="S116" i="1"/>
  <c r="P116" i="1"/>
  <c r="X116" i="1" s="1"/>
  <c r="O116" i="1"/>
  <c r="W116" i="1" s="1"/>
  <c r="T116" i="1"/>
  <c r="T119" i="1"/>
  <c r="S119" i="1"/>
  <c r="P119" i="1"/>
  <c r="X119" i="1" s="1"/>
  <c r="O119" i="1"/>
  <c r="O122" i="1"/>
  <c r="T122" i="1"/>
  <c r="S122" i="1"/>
  <c r="P122" i="1"/>
  <c r="T107" i="1"/>
  <c r="S107" i="1"/>
  <c r="P107" i="1"/>
  <c r="X107" i="1" s="1"/>
  <c r="O107" i="1"/>
  <c r="W107" i="1" s="1"/>
  <c r="O110" i="1"/>
  <c r="T110" i="1"/>
  <c r="S110" i="1"/>
  <c r="P110" i="1"/>
  <c r="X110" i="1" s="1"/>
  <c r="S120" i="1"/>
  <c r="P120" i="1"/>
  <c r="X120" i="1" s="1"/>
  <c r="O120" i="1"/>
  <c r="W120" i="1" s="1"/>
  <c r="T120" i="1"/>
  <c r="T123" i="1"/>
  <c r="S123" i="1"/>
  <c r="P123" i="1"/>
  <c r="X123" i="1" s="1"/>
  <c r="O123" i="1"/>
  <c r="S126" i="1"/>
  <c r="O126" i="1"/>
  <c r="W126" i="1" s="1"/>
  <c r="T126" i="1"/>
  <c r="P126" i="1"/>
  <c r="S108" i="1"/>
  <c r="P108" i="1"/>
  <c r="X108" i="1" s="1"/>
  <c r="O108" i="1"/>
  <c r="W108" i="1" s="1"/>
  <c r="T108" i="1"/>
  <c r="T111" i="1"/>
  <c r="S111" i="1"/>
  <c r="P111" i="1"/>
  <c r="X111" i="1" s="1"/>
  <c r="O111" i="1"/>
  <c r="O114" i="1"/>
  <c r="T114" i="1"/>
  <c r="S114" i="1"/>
  <c r="P114" i="1"/>
  <c r="S124" i="1"/>
  <c r="P124" i="1"/>
  <c r="X124" i="1" s="1"/>
  <c r="O124" i="1"/>
  <c r="T124" i="1"/>
  <c r="S112" i="1"/>
  <c r="P112" i="1"/>
  <c r="O112" i="1"/>
  <c r="T112" i="1"/>
  <c r="T115" i="1"/>
  <c r="S115" i="1"/>
  <c r="P115" i="1"/>
  <c r="O115" i="1"/>
  <c r="W115" i="1" s="1"/>
  <c r="O118" i="1"/>
  <c r="W118" i="1" s="1"/>
  <c r="T118" i="1"/>
  <c r="S118" i="1"/>
  <c r="P118" i="1"/>
  <c r="X118" i="1" s="1"/>
  <c r="X121" i="1"/>
  <c r="W129" i="1"/>
  <c r="S109" i="1"/>
  <c r="S113" i="1"/>
  <c r="S117" i="1"/>
  <c r="S121" i="1"/>
  <c r="S125" i="1"/>
  <c r="L128" i="1"/>
  <c r="S130" i="1"/>
  <c r="P130" i="1"/>
  <c r="X130" i="1" s="1"/>
  <c r="O130" i="1"/>
  <c r="W130" i="1" s="1"/>
  <c r="T133" i="1"/>
  <c r="S133" i="1"/>
  <c r="W133" i="1" s="1"/>
  <c r="AA133" i="1" s="1"/>
  <c r="P133" i="1"/>
  <c r="X133" i="1" s="1"/>
  <c r="P135" i="1"/>
  <c r="O135" i="1"/>
  <c r="W135" i="1" s="1"/>
  <c r="T135" i="1"/>
  <c r="L144" i="1"/>
  <c r="T144" i="1" s="1"/>
  <c r="X144" i="1" s="1"/>
  <c r="S146" i="1"/>
  <c r="P146" i="1"/>
  <c r="X146" i="1" s="1"/>
  <c r="O146" i="1"/>
  <c r="W146" i="1" s="1"/>
  <c r="AA146" i="1" s="1"/>
  <c r="L148" i="1"/>
  <c r="T148" i="1" s="1"/>
  <c r="X148" i="1" s="1"/>
  <c r="S150" i="1"/>
  <c r="P150" i="1"/>
  <c r="O150" i="1"/>
  <c r="W150" i="1" s="1"/>
  <c r="L152" i="1"/>
  <c r="T152" i="1" s="1"/>
  <c r="X152" i="1" s="1"/>
  <c r="T153" i="1"/>
  <c r="T109" i="1"/>
  <c r="X109" i="1" s="1"/>
  <c r="T113" i="1"/>
  <c r="X113" i="1" s="1"/>
  <c r="T117" i="1"/>
  <c r="X117" i="1" s="1"/>
  <c r="T121" i="1"/>
  <c r="T125" i="1"/>
  <c r="X125" i="1" s="1"/>
  <c r="L132" i="1"/>
  <c r="T132" i="1" s="1"/>
  <c r="X132" i="1" s="1"/>
  <c r="K133" i="1"/>
  <c r="S134" i="1"/>
  <c r="P134" i="1"/>
  <c r="O134" i="1"/>
  <c r="W134" i="1" s="1"/>
  <c r="W136" i="1"/>
  <c r="T137" i="1"/>
  <c r="S137" i="1"/>
  <c r="P137" i="1"/>
  <c r="X137" i="1" s="1"/>
  <c r="P139" i="1"/>
  <c r="X139" i="1" s="1"/>
  <c r="O139" i="1"/>
  <c r="T139" i="1"/>
  <c r="K153" i="1"/>
  <c r="S153" i="1" s="1"/>
  <c r="W153" i="1" s="1"/>
  <c r="AA153" i="1" s="1"/>
  <c r="S154" i="1"/>
  <c r="P154" i="1"/>
  <c r="O154" i="1"/>
  <c r="O109" i="1"/>
  <c r="W109" i="1" s="1"/>
  <c r="O113" i="1"/>
  <c r="W113" i="1" s="1"/>
  <c r="O117" i="1"/>
  <c r="W117" i="1" s="1"/>
  <c r="O121" i="1"/>
  <c r="O125" i="1"/>
  <c r="W125" i="1" s="1"/>
  <c r="S138" i="1"/>
  <c r="P138" i="1"/>
  <c r="X138" i="1" s="1"/>
  <c r="O138" i="1"/>
  <c r="T141" i="1"/>
  <c r="S141" i="1"/>
  <c r="W141" i="1" s="1"/>
  <c r="P141" i="1"/>
  <c r="P143" i="1"/>
  <c r="X143" i="1" s="1"/>
  <c r="O143" i="1"/>
  <c r="W143" i="1" s="1"/>
  <c r="T143" i="1"/>
  <c r="T150" i="1"/>
  <c r="P127" i="1"/>
  <c r="X127" i="1" s="1"/>
  <c r="T127" i="1"/>
  <c r="S127" i="1"/>
  <c r="W127" i="1" s="1"/>
  <c r="AA127" i="1" s="1"/>
  <c r="O128" i="1"/>
  <c r="T128" i="1"/>
  <c r="X128" i="1" s="1"/>
  <c r="S128" i="1"/>
  <c r="T129" i="1"/>
  <c r="S129" i="1"/>
  <c r="P129" i="1"/>
  <c r="X129" i="1" s="1"/>
  <c r="P131" i="1"/>
  <c r="X131" i="1" s="1"/>
  <c r="O131" i="1"/>
  <c r="W131" i="1" s="1"/>
  <c r="T131" i="1"/>
  <c r="T134" i="1"/>
  <c r="O137" i="1"/>
  <c r="W137" i="1" s="1"/>
  <c r="S139" i="1"/>
  <c r="S142" i="1"/>
  <c r="P142" i="1"/>
  <c r="X142" i="1" s="1"/>
  <c r="O142" i="1"/>
  <c r="W142" i="1" s="1"/>
  <c r="T145" i="1"/>
  <c r="S145" i="1"/>
  <c r="W145" i="1" s="1"/>
  <c r="AA145" i="1" s="1"/>
  <c r="P145" i="1"/>
  <c r="X145" i="1" s="1"/>
  <c r="P147" i="1"/>
  <c r="O147" i="1"/>
  <c r="W147" i="1" s="1"/>
  <c r="T147" i="1"/>
  <c r="O148" i="1"/>
  <c r="W148" i="1" s="1"/>
  <c r="S148" i="1"/>
  <c r="T149" i="1"/>
  <c r="S149" i="1"/>
  <c r="W149" i="1" s="1"/>
  <c r="P149" i="1"/>
  <c r="P151" i="1"/>
  <c r="O151" i="1"/>
  <c r="W151" i="1" s="1"/>
  <c r="T151" i="1"/>
  <c r="O152" i="1"/>
  <c r="S152" i="1"/>
  <c r="T154" i="1"/>
  <c r="S132" i="1"/>
  <c r="W132" i="1" s="1"/>
  <c r="S136" i="1"/>
  <c r="S140" i="1"/>
  <c r="W140" i="1" s="1"/>
  <c r="AA140" i="1" s="1"/>
  <c r="S144" i="1"/>
  <c r="W144" i="1" s="1"/>
  <c r="AA144" i="1" s="1"/>
  <c r="P153" i="1"/>
  <c r="X153" i="1" s="1"/>
  <c r="T136" i="1"/>
  <c r="X136" i="1" s="1"/>
  <c r="T140" i="1"/>
  <c r="X140" i="1" s="1"/>
  <c r="AA132" i="1" l="1"/>
  <c r="AA26" i="1"/>
  <c r="AA7" i="1"/>
  <c r="AA109" i="1"/>
  <c r="AA129" i="1"/>
  <c r="AA96" i="1"/>
  <c r="W54" i="1"/>
  <c r="AA54" i="1" s="1"/>
  <c r="AA16" i="1"/>
  <c r="X151" i="1"/>
  <c r="AA151" i="1" s="1"/>
  <c r="W128" i="1"/>
  <c r="AA128" i="1" s="1"/>
  <c r="X141" i="1"/>
  <c r="AA141" i="1" s="1"/>
  <c r="W138" i="1"/>
  <c r="AA138" i="1" s="1"/>
  <c r="W121" i="1"/>
  <c r="AA121" i="1" s="1"/>
  <c r="W154" i="1"/>
  <c r="X134" i="1"/>
  <c r="X150" i="1"/>
  <c r="AA150" i="1" s="1"/>
  <c r="X115" i="1"/>
  <c r="W112" i="1"/>
  <c r="W114" i="1"/>
  <c r="AA114" i="1" s="1"/>
  <c r="W122" i="1"/>
  <c r="X87" i="1"/>
  <c r="AA87" i="1" s="1"/>
  <c r="W102" i="1"/>
  <c r="AA102" i="1" s="1"/>
  <c r="W98" i="1"/>
  <c r="AA98" i="1" s="1"/>
  <c r="W94" i="1"/>
  <c r="AA94" i="1" s="1"/>
  <c r="W90" i="1"/>
  <c r="AA90" i="1" s="1"/>
  <c r="AA80" i="1"/>
  <c r="X105" i="1"/>
  <c r="AA105" i="1" s="1"/>
  <c r="X103" i="1"/>
  <c r="W92" i="1"/>
  <c r="AA92" i="1" s="1"/>
  <c r="X89" i="1"/>
  <c r="AA89" i="1" s="1"/>
  <c r="W84" i="1"/>
  <c r="AA84" i="1" s="1"/>
  <c r="X74" i="1"/>
  <c r="X86" i="1"/>
  <c r="X81" i="1"/>
  <c r="AA81" i="1" s="1"/>
  <c r="W66" i="1"/>
  <c r="AA66" i="1" s="1"/>
  <c r="W50" i="1"/>
  <c r="AA50" i="1" s="1"/>
  <c r="X75" i="1"/>
  <c r="X63" i="1"/>
  <c r="AA63" i="1" s="1"/>
  <c r="W60" i="1"/>
  <c r="X47" i="1"/>
  <c r="W44" i="1"/>
  <c r="X69" i="1"/>
  <c r="AA69" i="1" s="1"/>
  <c r="X56" i="1"/>
  <c r="W53" i="1"/>
  <c r="X43" i="1"/>
  <c r="AA43" i="1" s="1"/>
  <c r="W40" i="1"/>
  <c r="AA40" i="1" s="1"/>
  <c r="X20" i="1"/>
  <c r="W79" i="1"/>
  <c r="X68" i="1"/>
  <c r="W65" i="1"/>
  <c r="AA65" i="1" s="1"/>
  <c r="X55" i="1"/>
  <c r="AA55" i="1" s="1"/>
  <c r="W52" i="1"/>
  <c r="W39" i="1"/>
  <c r="W20" i="1"/>
  <c r="AA20" i="1" s="1"/>
  <c r="W5" i="1"/>
  <c r="AA5" i="1" s="1"/>
  <c r="W51" i="1"/>
  <c r="W35" i="1"/>
  <c r="W15" i="1"/>
  <c r="AA15" i="1" s="1"/>
  <c r="W25" i="1"/>
  <c r="W29" i="1"/>
  <c r="W21" i="1"/>
  <c r="AA125" i="1"/>
  <c r="AA134" i="1"/>
  <c r="AA103" i="1"/>
  <c r="W70" i="1"/>
  <c r="AA70" i="1" s="1"/>
  <c r="W38" i="1"/>
  <c r="AA38" i="1" s="1"/>
  <c r="AA75" i="1"/>
  <c r="AA47" i="1"/>
  <c r="AA56" i="1"/>
  <c r="AA76" i="1"/>
  <c r="AA68" i="1"/>
  <c r="W152" i="1"/>
  <c r="AA152" i="1" s="1"/>
  <c r="X149" i="1"/>
  <c r="AA149" i="1" s="1"/>
  <c r="X147" i="1"/>
  <c r="AA147" i="1" s="1"/>
  <c r="AA131" i="1"/>
  <c r="AA117" i="1"/>
  <c r="X154" i="1"/>
  <c r="W139" i="1"/>
  <c r="AA139" i="1" s="1"/>
  <c r="X135" i="1"/>
  <c r="AA135" i="1" s="1"/>
  <c r="X112" i="1"/>
  <c r="W124" i="1"/>
  <c r="AA124" i="1" s="1"/>
  <c r="X114" i="1"/>
  <c r="W111" i="1"/>
  <c r="AA111" i="1" s="1"/>
  <c r="X126" i="1"/>
  <c r="AA126" i="1" s="1"/>
  <c r="W123" i="1"/>
  <c r="AA123" i="1" s="1"/>
  <c r="W110" i="1"/>
  <c r="AA110" i="1" s="1"/>
  <c r="X122" i="1"/>
  <c r="W119" i="1"/>
  <c r="AA119" i="1" s="1"/>
  <c r="W104" i="1"/>
  <c r="AA104" i="1" s="1"/>
  <c r="X101" i="1"/>
  <c r="AA101" i="1" s="1"/>
  <c r="X99" i="1"/>
  <c r="AA99" i="1" s="1"/>
  <c r="AA95" i="1"/>
  <c r="W88" i="1"/>
  <c r="AA88" i="1" s="1"/>
  <c r="W74" i="1"/>
  <c r="AA74" i="1" s="1"/>
  <c r="W62" i="1"/>
  <c r="AA62" i="1" s="1"/>
  <c r="W46" i="1"/>
  <c r="AA46" i="1" s="1"/>
  <c r="X60" i="1"/>
  <c r="W57" i="1"/>
  <c r="AA57" i="1" s="1"/>
  <c r="X44" i="1"/>
  <c r="W41" i="1"/>
  <c r="AA41" i="1" s="1"/>
  <c r="X53" i="1"/>
  <c r="X40" i="1"/>
  <c r="W37" i="1"/>
  <c r="AA37" i="1" s="1"/>
  <c r="W67" i="1"/>
  <c r="AA67" i="1" s="1"/>
  <c r="X79" i="1"/>
  <c r="X65" i="1"/>
  <c r="X52" i="1"/>
  <c r="W49" i="1"/>
  <c r="AA49" i="1" s="1"/>
  <c r="X39" i="1"/>
  <c r="W36" i="1"/>
  <c r="AA36" i="1" s="1"/>
  <c r="W24" i="1"/>
  <c r="AA24" i="1" s="1"/>
  <c r="AA9" i="1"/>
  <c r="W64" i="1"/>
  <c r="AA64" i="1" s="1"/>
  <c r="X51" i="1"/>
  <c r="W48" i="1"/>
  <c r="AA48" i="1" s="1"/>
  <c r="X35" i="1"/>
  <c r="W27" i="1"/>
  <c r="AA27" i="1" s="1"/>
  <c r="W19" i="1"/>
  <c r="AA19" i="1" s="1"/>
  <c r="X25" i="1"/>
  <c r="X29" i="1"/>
  <c r="W13" i="1"/>
  <c r="AA13" i="1" s="1"/>
  <c r="X21" i="1"/>
  <c r="W33" i="1"/>
  <c r="AA33" i="1" s="1"/>
  <c r="AA115" i="1"/>
  <c r="AA148" i="1"/>
  <c r="AA142" i="1"/>
  <c r="AA137" i="1"/>
  <c r="AA143" i="1"/>
  <c r="AA113" i="1"/>
  <c r="AA136" i="1"/>
  <c r="AA130" i="1"/>
  <c r="AA118" i="1"/>
  <c r="AA108" i="1"/>
  <c r="AA120" i="1"/>
  <c r="AA107" i="1"/>
  <c r="AA116" i="1"/>
  <c r="AA83" i="1"/>
  <c r="AA106" i="1"/>
  <c r="AA100" i="1"/>
  <c r="AA91" i="1"/>
  <c r="W58" i="1"/>
  <c r="AA58" i="1" s="1"/>
  <c r="W42" i="1"/>
  <c r="AA42" i="1" s="1"/>
  <c r="AA86" i="1"/>
  <c r="AA34" i="1"/>
  <c r="AA77" i="1"/>
  <c r="AA72" i="1"/>
  <c r="AA59" i="1"/>
  <c r="X16" i="1"/>
  <c r="AA71" i="1"/>
  <c r="AA28" i="1"/>
  <c r="AA12" i="1"/>
  <c r="AA61" i="1"/>
  <c r="AA45" i="1"/>
  <c r="W11" i="1"/>
  <c r="AA11" i="1" s="1"/>
  <c r="W17" i="1"/>
  <c r="AA17" i="1" s="1"/>
  <c r="AA21" i="1" l="1"/>
  <c r="AA35" i="1"/>
  <c r="AA39" i="1"/>
  <c r="AA44" i="1"/>
  <c r="AA112" i="1"/>
  <c r="AA29" i="1"/>
  <c r="AA51" i="1"/>
  <c r="AA52" i="1"/>
  <c r="AA79" i="1"/>
  <c r="AA53" i="1"/>
  <c r="AA154" i="1"/>
  <c r="AA25" i="1"/>
  <c r="AA60" i="1"/>
  <c r="AA122" i="1"/>
</calcChain>
</file>

<file path=xl/sharedStrings.xml><?xml version="1.0" encoding="utf-8"?>
<sst xmlns="http://schemas.openxmlformats.org/spreadsheetml/2006/main" count="337" uniqueCount="250">
  <si>
    <t>ADEGOKE AND SONS NIGERIA LIMITED</t>
  </si>
  <si>
    <t>assumption: 1.5x for extra time</t>
  </si>
  <si>
    <t>Staff Payroll</t>
  </si>
  <si>
    <t>Required work hour per week</t>
  </si>
  <si>
    <t>HOURS PER WEEK</t>
  </si>
  <si>
    <t>Overtime</t>
  </si>
  <si>
    <t>Pay</t>
  </si>
  <si>
    <t>Overtime Pay</t>
  </si>
  <si>
    <t>Weekly Total</t>
  </si>
  <si>
    <t>Total</t>
  </si>
  <si>
    <t>S/N</t>
  </si>
  <si>
    <t>First Name</t>
  </si>
  <si>
    <t>Last Name</t>
  </si>
  <si>
    <t>Base Wage</t>
  </si>
  <si>
    <t>Hourly wage</t>
  </si>
  <si>
    <t>Week1</t>
  </si>
  <si>
    <t>Week 2</t>
  </si>
  <si>
    <t>Week 3</t>
  </si>
  <si>
    <t>Week 4</t>
  </si>
  <si>
    <t>Hire Date</t>
  </si>
  <si>
    <t>Enoch</t>
  </si>
  <si>
    <t>Adegoke</t>
  </si>
  <si>
    <t>Victor</t>
  </si>
  <si>
    <t>Kolapo</t>
  </si>
  <si>
    <t>Jon</t>
  </si>
  <si>
    <t>kelly</t>
  </si>
  <si>
    <t>James</t>
  </si>
  <si>
    <t>Cole</t>
  </si>
  <si>
    <t>Kolawole</t>
  </si>
  <si>
    <t>Mojeed</t>
  </si>
  <si>
    <t>Ariyo</t>
  </si>
  <si>
    <t>Seun</t>
  </si>
  <si>
    <t>Nice</t>
  </si>
  <si>
    <t>Home</t>
  </si>
  <si>
    <t>Alone</t>
  </si>
  <si>
    <t>AMRITH</t>
  </si>
  <si>
    <t>AAKRE</t>
  </si>
  <si>
    <t>DAVID</t>
  </si>
  <si>
    <t>AARONS</t>
  </si>
  <si>
    <t>SHABIRHUSAIN</t>
  </si>
  <si>
    <t>ABADIN</t>
  </si>
  <si>
    <t>RUTH</t>
  </si>
  <si>
    <t>ABARCA</t>
  </si>
  <si>
    <t>GLADYS</t>
  </si>
  <si>
    <t>ABARCA-LOPEZ</t>
  </si>
  <si>
    <t>NIMFA</t>
  </si>
  <si>
    <t>ABAS-MILLAN</t>
  </si>
  <si>
    <t>SALLY</t>
  </si>
  <si>
    <t>ABBAS</t>
  </si>
  <si>
    <t>LEONARD</t>
  </si>
  <si>
    <t>ABBATE</t>
  </si>
  <si>
    <t>ZAHRA</t>
  </si>
  <si>
    <t>ALI</t>
  </si>
  <si>
    <t>ELMER</t>
  </si>
  <si>
    <t>ABBO</t>
  </si>
  <si>
    <t>FRANK</t>
  </si>
  <si>
    <t>ABBOTT</t>
  </si>
  <si>
    <t>KHALIL</t>
  </si>
  <si>
    <t>ABBOUD</t>
  </si>
  <si>
    <t>ARIANE</t>
  </si>
  <si>
    <t>ABCARIAN</t>
  </si>
  <si>
    <t>HERAND</t>
  </si>
  <si>
    <t>SALY</t>
  </si>
  <si>
    <t>ABD ALLA</t>
  </si>
  <si>
    <t>ABDALLAH</t>
  </si>
  <si>
    <t>ABDELHAMID</t>
  </si>
  <si>
    <t>AHMAD</t>
  </si>
  <si>
    <t>ABDEL-JALIL</t>
  </si>
  <si>
    <t>MOHAMMED</t>
  </si>
  <si>
    <t>ABDELLA</t>
  </si>
  <si>
    <t>ADENIKE</t>
  </si>
  <si>
    <t>ABDULAI</t>
  </si>
  <si>
    <t>HALAH</t>
  </si>
  <si>
    <t>ABDULAMEER</t>
  </si>
  <si>
    <t>RAID</t>
  </si>
  <si>
    <t>ABDULLA</t>
  </si>
  <si>
    <t>KHADIJAH</t>
  </si>
  <si>
    <t>ABDULLAH</t>
  </si>
  <si>
    <t>AMATULLAH</t>
  </si>
  <si>
    <t>MOHAMAD</t>
  </si>
  <si>
    <t>ABDUL-MABOUD</t>
  </si>
  <si>
    <t>NUHA</t>
  </si>
  <si>
    <t>ABED</t>
  </si>
  <si>
    <t>MIGNOT</t>
  </si>
  <si>
    <t>ABEGAZ</t>
  </si>
  <si>
    <t>ABEBA</t>
  </si>
  <si>
    <t>JOSE</t>
  </si>
  <si>
    <t>ABELLA</t>
  </si>
  <si>
    <t>BRIAN</t>
  </si>
  <si>
    <t>ABELS</t>
  </si>
  <si>
    <t>JOHN</t>
  </si>
  <si>
    <t>ABER</t>
  </si>
  <si>
    <t>HOMER</t>
  </si>
  <si>
    <t>ABIAD</t>
  </si>
  <si>
    <t>ABID</t>
  </si>
  <si>
    <t>GBOTOSHO</t>
  </si>
  <si>
    <t>ABIDEMI</t>
  </si>
  <si>
    <t>MELISSA</t>
  </si>
  <si>
    <t>ABIODUN</t>
  </si>
  <si>
    <t>LOOKMAN</t>
  </si>
  <si>
    <t>TITILAYO</t>
  </si>
  <si>
    <t>ABIONA</t>
  </si>
  <si>
    <t>ALISHKA</t>
  </si>
  <si>
    <t>ABIOYE</t>
  </si>
  <si>
    <t>JULIUS</t>
  </si>
  <si>
    <t>ABLIS</t>
  </si>
  <si>
    <t>MONICA</t>
  </si>
  <si>
    <t>ABNER</t>
  </si>
  <si>
    <t>CASEY</t>
  </si>
  <si>
    <t>KEVIN</t>
  </si>
  <si>
    <t>ABNEY</t>
  </si>
  <si>
    <t>MIGUEL</t>
  </si>
  <si>
    <t>ABONCE</t>
  </si>
  <si>
    <t>ABOU LEILA</t>
  </si>
  <si>
    <t>CHADI</t>
  </si>
  <si>
    <t>ABOUASSI</t>
  </si>
  <si>
    <t>MICHAEL</t>
  </si>
  <si>
    <t>ABRAMS</t>
  </si>
  <si>
    <t>MOHAN</t>
  </si>
  <si>
    <t>ABRAHAM</t>
  </si>
  <si>
    <t>FRANCIS</t>
  </si>
  <si>
    <t>JISHA</t>
  </si>
  <si>
    <t>INDU</t>
  </si>
  <si>
    <t>ENRIQUE</t>
  </si>
  <si>
    <t>SHAWN</t>
  </si>
  <si>
    <t>AGI</t>
  </si>
  <si>
    <t>BRANDI</t>
  </si>
  <si>
    <t>SOSAMMA</t>
  </si>
  <si>
    <t>MINI</t>
  </si>
  <si>
    <t>SEFFEE</t>
  </si>
  <si>
    <t>SHILA</t>
  </si>
  <si>
    <t>DESSY</t>
  </si>
  <si>
    <t>STIBY</t>
  </si>
  <si>
    <t>GRACY</t>
  </si>
  <si>
    <t>LIGI</t>
  </si>
  <si>
    <t>EDWARD</t>
  </si>
  <si>
    <t>NOREEN</t>
  </si>
  <si>
    <t>AHMED</t>
  </si>
  <si>
    <t>EMIL</t>
  </si>
  <si>
    <t>LACH</t>
  </si>
  <si>
    <t>PREETHI</t>
  </si>
  <si>
    <t>SALVIA</t>
  </si>
  <si>
    <t>MARIA</t>
  </si>
  <si>
    <t>GALVEZ</t>
  </si>
  <si>
    <t>ANTHONY</t>
  </si>
  <si>
    <t>ABRAM</t>
  </si>
  <si>
    <t>SHERRY</t>
  </si>
  <si>
    <t>DWAYNE</t>
  </si>
  <si>
    <t>GARY</t>
  </si>
  <si>
    <t>RICHARD</t>
  </si>
  <si>
    <t>PHYLLIS</t>
  </si>
  <si>
    <t>JOANA</t>
  </si>
  <si>
    <t>ABREGO</t>
  </si>
  <si>
    <t>FIDEL</t>
  </si>
  <si>
    <t>ROSA</t>
  </si>
  <si>
    <t>ABREU</t>
  </si>
  <si>
    <t>KIMYENNA</t>
  </si>
  <si>
    <t>ABRON</t>
  </si>
  <si>
    <t>ANGELA</t>
  </si>
  <si>
    <t>ABRONS</t>
  </si>
  <si>
    <t>HARRIET</t>
  </si>
  <si>
    <t>ABRUSCATO</t>
  </si>
  <si>
    <t>JOSEPH</t>
  </si>
  <si>
    <t>JO ANN</t>
  </si>
  <si>
    <t>ABRUZZO</t>
  </si>
  <si>
    <t>PRINCE</t>
  </si>
  <si>
    <t>ABU BAKAR</t>
  </si>
  <si>
    <t>ABU HOMOUD</t>
  </si>
  <si>
    <t>YAZAN</t>
  </si>
  <si>
    <t>ABU OMAR</t>
  </si>
  <si>
    <t>ABU REALH</t>
  </si>
  <si>
    <t>WATAN</t>
  </si>
  <si>
    <t>ABUAITA</t>
  </si>
  <si>
    <t>SHARMAINE</t>
  </si>
  <si>
    <t>ABUBAKAR</t>
  </si>
  <si>
    <t>LEENAH</t>
  </si>
  <si>
    <t>ABUGISISA</t>
  </si>
  <si>
    <t>OLLA</t>
  </si>
  <si>
    <t>ABU-ISBA</t>
  </si>
  <si>
    <t>JUANA</t>
  </si>
  <si>
    <t>ABUNDIZ</t>
  </si>
  <si>
    <t>ESTELLA</t>
  </si>
  <si>
    <t>NADER</t>
  </si>
  <si>
    <t>ABUSUMAYAH</t>
  </si>
  <si>
    <t>RANDA</t>
  </si>
  <si>
    <t>ABUTEEN</t>
  </si>
  <si>
    <t>ACCARDI</t>
  </si>
  <si>
    <t>ACEVEDO</t>
  </si>
  <si>
    <t>JAVIER</t>
  </si>
  <si>
    <t>SINDIA</t>
  </si>
  <si>
    <t>MICHELLE</t>
  </si>
  <si>
    <t>CHRISTINE</t>
  </si>
  <si>
    <t>VIRGINIA</t>
  </si>
  <si>
    <t>CARMEN</t>
  </si>
  <si>
    <t>ANGEL</t>
  </si>
  <si>
    <t>RICARDO</t>
  </si>
  <si>
    <t>ACEVEDO JR</t>
  </si>
  <si>
    <t>MARIA DE LOURDES</t>
  </si>
  <si>
    <t>ACEVEDO RIVERA</t>
  </si>
  <si>
    <t>JORGE</t>
  </si>
  <si>
    <t>ACEVES</t>
  </si>
  <si>
    <t>RYAN</t>
  </si>
  <si>
    <t>ACEVEZ</t>
  </si>
  <si>
    <t>CHINWE</t>
  </si>
  <si>
    <t>ACHEBE</t>
  </si>
  <si>
    <t>STELLA</t>
  </si>
  <si>
    <t>GUERDA</t>
  </si>
  <si>
    <t>ACHILLE</t>
  </si>
  <si>
    <t>UKACHI</t>
  </si>
  <si>
    <t>ACHODO-ANAELE</t>
  </si>
  <si>
    <t>ANDREW</t>
  </si>
  <si>
    <t>ACHTERHOF</t>
  </si>
  <si>
    <t>CORY</t>
  </si>
  <si>
    <t>ACKERMANN</t>
  </si>
  <si>
    <t>ROBERT</t>
  </si>
  <si>
    <t>ACKLEY</t>
  </si>
  <si>
    <t>LLOYD</t>
  </si>
  <si>
    <t>ACKLIN JR</t>
  </si>
  <si>
    <t>ACOB</t>
  </si>
  <si>
    <t>ACOSTA</t>
  </si>
  <si>
    <t>NOEL</t>
  </si>
  <si>
    <t>JULIO</t>
  </si>
  <si>
    <t>JULITA</t>
  </si>
  <si>
    <t>ERICA</t>
  </si>
  <si>
    <t>STANLEY</t>
  </si>
  <si>
    <t>ACOVELLI</t>
  </si>
  <si>
    <t>ERWIN</t>
  </si>
  <si>
    <t>ACOX JR</t>
  </si>
  <si>
    <t>SHAHANA</t>
  </si>
  <si>
    <t>ADAA</t>
  </si>
  <si>
    <t>KALID</t>
  </si>
  <si>
    <t>ADAB</t>
  </si>
  <si>
    <t>FREDRINIA</t>
  </si>
  <si>
    <t>ADAIR</t>
  </si>
  <si>
    <t>JOLANTA</t>
  </si>
  <si>
    <t>ADAMCZYK</t>
  </si>
  <si>
    <t>CAROLYNN</t>
  </si>
  <si>
    <t>ADAME</t>
  </si>
  <si>
    <t>FRANCISCO</t>
  </si>
  <si>
    <t>CHRISTIAN</t>
  </si>
  <si>
    <t>PIOTR</t>
  </si>
  <si>
    <t>ADAMOW</t>
  </si>
  <si>
    <t>ADAMOWSKI</t>
  </si>
  <si>
    <t>WILMA</t>
  </si>
  <si>
    <t>ADAMS</t>
  </si>
  <si>
    <t>TYRONE</t>
  </si>
  <si>
    <t>LEAH</t>
  </si>
  <si>
    <t>MAURICE</t>
  </si>
  <si>
    <t>YOLANDA</t>
  </si>
  <si>
    <t>LILLIAN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</si>
</sst>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111827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3" fillId="0" borderId="0" xfId="0" applyFont="1"/>
    <xf numFmtId="44" fontId="0" fillId="0" borderId="0" xfId="1" applyFont="1"/>
    <xf numFmtId="2" fontId="3" fillId="0" borderId="0" xfId="1" applyNumberFormat="1" applyFont="1" applyAlignment="1">
      <alignment horizontal="center"/>
    </xf>
    <xf numFmtId="0" fontId="3" fillId="10" borderId="0" xfId="0" applyFont="1" applyFill="1"/>
    <xf numFmtId="0" fontId="3" fillId="11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Alignment="1">
      <alignment horizontal="left"/>
    </xf>
    <xf numFmtId="1" fontId="6" fillId="10" borderId="0" xfId="0" applyNumberFormat="1" applyFont="1" applyFill="1"/>
    <xf numFmtId="1" fontId="6" fillId="11" borderId="0" xfId="0" applyNumberFormat="1" applyFont="1" applyFill="1"/>
    <xf numFmtId="1" fontId="6" fillId="2" borderId="0" xfId="0" applyNumberFormat="1" applyFont="1" applyFill="1"/>
    <xf numFmtId="1" fontId="6" fillId="3" borderId="0" xfId="0" applyNumberFormat="1" applyFont="1" applyFill="1"/>
    <xf numFmtId="1" fontId="0" fillId="10" borderId="0" xfId="0" applyNumberFormat="1" applyFill="1"/>
    <xf numFmtId="1" fontId="0" fillId="2" borderId="0" xfId="0" applyNumberFormat="1" applyFill="1"/>
    <xf numFmtId="1" fontId="0" fillId="3" borderId="0" xfId="0" applyNumberFormat="1" applyFill="1"/>
    <xf numFmtId="44" fontId="0" fillId="0" borderId="0" xfId="0" applyNumberFormat="1"/>
    <xf numFmtId="14" fontId="0" fillId="0" borderId="0" xfId="0" applyNumberFormat="1"/>
    <xf numFmtId="44" fontId="0" fillId="0" borderId="0" xfId="1" applyFont="1" applyFill="1"/>
    <xf numFmtId="0" fontId="0" fillId="10" borderId="0" xfId="0" applyFill="1"/>
    <xf numFmtId="0" fontId="0" fillId="11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886B-46FF-48B7-8FFC-5298BBD17E78}">
  <dimension ref="A1:AI154"/>
  <sheetViews>
    <sheetView tabSelected="1" workbookViewId="0">
      <selection sqref="A1:XFD1048576"/>
    </sheetView>
  </sheetViews>
  <sheetFormatPr defaultRowHeight="14.5" x14ac:dyDescent="0.35"/>
  <cols>
    <col min="1" max="1" width="3.81640625" bestFit="1" customWidth="1"/>
    <col min="2" max="2" width="17.6328125" bestFit="1" customWidth="1"/>
    <col min="3" max="3" width="15.54296875" bestFit="1" customWidth="1"/>
    <col min="4" max="4" width="11.1796875" hidden="1" customWidth="1"/>
    <col min="5" max="5" width="8.81640625" hidden="1" customWidth="1"/>
    <col min="6" max="6" width="11.1796875" bestFit="1" customWidth="1"/>
    <col min="7" max="7" width="7.81640625" style="35" bestFit="1" customWidth="1"/>
    <col min="8" max="8" width="7.08984375" style="36" bestFit="1" customWidth="1"/>
    <col min="9" max="9" width="7.08984375" style="6" bestFit="1" customWidth="1"/>
    <col min="10" max="10" width="7.08984375" style="7" bestFit="1" customWidth="1"/>
    <col min="11" max="11" width="8.6328125" style="35" bestFit="1" customWidth="1"/>
    <col min="12" max="12" width="8.6328125" style="36" customWidth="1"/>
    <col min="13" max="13" width="8.6328125" style="6" customWidth="1"/>
    <col min="14" max="14" width="8.6328125" style="7" customWidth="1"/>
    <col min="15" max="16" width="10.08984375" bestFit="1" customWidth="1"/>
    <col min="17" max="18" width="7.08984375" bestFit="1" customWidth="1"/>
    <col min="19" max="20" width="8.6328125" bestFit="1" customWidth="1"/>
    <col min="21" max="21" width="7.08984375" bestFit="1" customWidth="1"/>
    <col min="22" max="22" width="12.08984375" bestFit="1" customWidth="1"/>
    <col min="23" max="24" width="10.08984375" bestFit="1" customWidth="1"/>
    <col min="25" max="26" width="7.26953125" customWidth="1"/>
    <col min="27" max="27" width="10.08984375" bestFit="1" customWidth="1"/>
    <col min="28" max="30" width="7.26953125" customWidth="1"/>
    <col min="31" max="31" width="10.453125" bestFit="1" customWidth="1"/>
  </cols>
  <sheetData>
    <row r="1" spans="1:35" ht="21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 t="s">
        <v>1</v>
      </c>
      <c r="AD1" s="2"/>
      <c r="AE1" s="3"/>
    </row>
    <row r="2" spans="1:35" x14ac:dyDescent="0.35">
      <c r="A2" s="4" t="s">
        <v>2</v>
      </c>
      <c r="B2" s="4"/>
      <c r="F2" s="5" t="s">
        <v>3</v>
      </c>
      <c r="G2" s="5"/>
      <c r="H2" s="5"/>
      <c r="I2" s="6">
        <v>40</v>
      </c>
      <c r="K2"/>
      <c r="L2"/>
      <c r="M2"/>
      <c r="N2"/>
      <c r="AF2" s="8" t="s">
        <v>4</v>
      </c>
      <c r="AG2" s="8"/>
      <c r="AH2" s="8"/>
      <c r="AI2" s="8"/>
    </row>
    <row r="3" spans="1:35" x14ac:dyDescent="0.35">
      <c r="A3" s="9"/>
      <c r="B3" s="9"/>
      <c r="C3" s="9"/>
      <c r="D3" s="10"/>
      <c r="E3" s="10"/>
      <c r="F3" s="10"/>
      <c r="G3" s="11" t="s">
        <v>4</v>
      </c>
      <c r="H3" s="11"/>
      <c r="I3" s="11"/>
      <c r="J3" s="11"/>
      <c r="K3" s="12" t="s">
        <v>5</v>
      </c>
      <c r="L3" s="12"/>
      <c r="M3" s="12"/>
      <c r="N3" s="12"/>
      <c r="O3" s="13" t="s">
        <v>6</v>
      </c>
      <c r="P3" s="13"/>
      <c r="Q3" s="13"/>
      <c r="R3" s="13"/>
      <c r="S3" s="14" t="s">
        <v>7</v>
      </c>
      <c r="T3" s="14"/>
      <c r="U3" s="14"/>
      <c r="V3" s="14"/>
      <c r="W3" s="15" t="s">
        <v>8</v>
      </c>
      <c r="X3" s="15"/>
      <c r="Y3" s="15"/>
      <c r="Z3" s="15"/>
      <c r="AA3" s="16" t="s">
        <v>9</v>
      </c>
      <c r="AE3" s="9"/>
    </row>
    <row r="4" spans="1:35" x14ac:dyDescent="0.35">
      <c r="A4" s="17" t="s">
        <v>10</v>
      </c>
      <c r="B4" s="17" t="s">
        <v>11</v>
      </c>
      <c r="C4" s="17" t="s">
        <v>12</v>
      </c>
      <c r="D4" s="18" t="s">
        <v>13</v>
      </c>
      <c r="E4" s="18"/>
      <c r="F4" s="19" t="s">
        <v>14</v>
      </c>
      <c r="G4" s="20" t="s">
        <v>15</v>
      </c>
      <c r="H4" s="21" t="s">
        <v>16</v>
      </c>
      <c r="I4" s="22" t="s">
        <v>17</v>
      </c>
      <c r="J4" s="23" t="s">
        <v>18</v>
      </c>
      <c r="K4" s="20" t="s">
        <v>15</v>
      </c>
      <c r="L4" s="21" t="s">
        <v>16</v>
      </c>
      <c r="M4" s="22" t="s">
        <v>17</v>
      </c>
      <c r="N4" s="23" t="s">
        <v>18</v>
      </c>
      <c r="O4" s="20" t="s">
        <v>15</v>
      </c>
      <c r="P4" s="21" t="s">
        <v>16</v>
      </c>
      <c r="Q4" s="22" t="s">
        <v>17</v>
      </c>
      <c r="R4" s="23" t="s">
        <v>18</v>
      </c>
      <c r="S4" s="20" t="s">
        <v>15</v>
      </c>
      <c r="T4" s="21" t="s">
        <v>16</v>
      </c>
      <c r="U4" s="22" t="s">
        <v>17</v>
      </c>
      <c r="V4" s="23" t="s">
        <v>18</v>
      </c>
      <c r="W4" s="20" t="s">
        <v>15</v>
      </c>
      <c r="X4" s="21" t="s">
        <v>16</v>
      </c>
      <c r="Y4" s="22" t="s">
        <v>17</v>
      </c>
      <c r="Z4" s="23" t="s">
        <v>18</v>
      </c>
      <c r="AA4" s="16"/>
      <c r="AB4" s="24"/>
      <c r="AC4" s="24"/>
      <c r="AD4" s="24"/>
      <c r="AE4" s="24" t="s">
        <v>19</v>
      </c>
    </row>
    <row r="5" spans="1:35" x14ac:dyDescent="0.35">
      <c r="A5">
        <v>1</v>
      </c>
      <c r="B5" t="s">
        <v>20</v>
      </c>
      <c r="C5" t="s">
        <v>21</v>
      </c>
      <c r="D5">
        <v>20088</v>
      </c>
      <c r="E5">
        <f>IF(D5&lt;10000, D5+5000,D5)</f>
        <v>20088</v>
      </c>
      <c r="F5" s="18">
        <f>E5/1000</f>
        <v>20.088000000000001</v>
      </c>
      <c r="G5" s="25">
        <f ca="1">RAND()*15+35</f>
        <v>48.962423303079611</v>
      </c>
      <c r="H5" s="26">
        <f ca="1">RAND()*15+35</f>
        <v>37.783929222404495</v>
      </c>
      <c r="I5" s="27">
        <f ca="1">RAND()*15+35</f>
        <v>35.985403062097554</v>
      </c>
      <c r="J5" s="28">
        <f ca="1">RAND()*15+35</f>
        <v>38.265232997619684</v>
      </c>
      <c r="K5" s="29">
        <f ca="1">IF(G5&gt;40,G5-40,0)</f>
        <v>8.9624233030796105</v>
      </c>
      <c r="L5" s="26">
        <f ca="1">IF(H5&gt;40,H5-40,0)</f>
        <v>0</v>
      </c>
      <c r="M5" s="30">
        <f ca="1">IF(I5&gt;40,I5-40,0)</f>
        <v>0</v>
      </c>
      <c r="N5" s="31">
        <f ca="1">IF(J5&gt;40,J5-40,0)</f>
        <v>0</v>
      </c>
      <c r="O5" s="32">
        <f ca="1">F5*G5</f>
        <v>983.55715931226325</v>
      </c>
      <c r="P5" s="32">
        <f ca="1">F5*H5</f>
        <v>759.00357021966158</v>
      </c>
      <c r="S5" s="32">
        <f ca="1">F5*0.5*K5</f>
        <v>90.018579656131607</v>
      </c>
      <c r="T5" s="32">
        <f ca="1">F5*0.5*L5</f>
        <v>0</v>
      </c>
      <c r="W5" s="32">
        <f ca="1">O5+S5</f>
        <v>1073.5757389683949</v>
      </c>
      <c r="X5" s="32">
        <f ca="1">P5+T5</f>
        <v>759.00357021966158</v>
      </c>
      <c r="AA5" s="32">
        <f ca="1">SUM(W5:Z5)</f>
        <v>1832.5793091880564</v>
      </c>
      <c r="AE5" s="33">
        <v>38488</v>
      </c>
    </row>
    <row r="6" spans="1:35" x14ac:dyDescent="0.35">
      <c r="A6">
        <v>2</v>
      </c>
      <c r="B6" t="s">
        <v>22</v>
      </c>
      <c r="C6" t="s">
        <v>23</v>
      </c>
      <c r="D6">
        <v>23436</v>
      </c>
      <c r="E6">
        <f>IF(D6&lt;10000, D6+5000,D6)</f>
        <v>23436</v>
      </c>
      <c r="F6" s="18">
        <f>E6/1000</f>
        <v>23.436</v>
      </c>
      <c r="G6" s="25">
        <f t="shared" ref="G6:J69" ca="1" si="0">RAND()*15+35</f>
        <v>39.517358034315585</v>
      </c>
      <c r="H6" s="26">
        <f t="shared" ca="1" si="0"/>
        <v>48.25614153203918</v>
      </c>
      <c r="I6" s="27">
        <f t="shared" ca="1" si="0"/>
        <v>39.129264685170305</v>
      </c>
      <c r="J6" s="28">
        <f t="shared" ca="1" si="0"/>
        <v>38.440780472989175</v>
      </c>
      <c r="K6" s="29">
        <f t="shared" ref="K6:N69" ca="1" si="1">IF(G6&gt;40,G6-40,0)</f>
        <v>0</v>
      </c>
      <c r="L6" s="26">
        <f t="shared" ca="1" si="1"/>
        <v>8.2561415320391802</v>
      </c>
      <c r="M6" s="30">
        <f t="shared" ca="1" si="1"/>
        <v>0</v>
      </c>
      <c r="N6" s="31">
        <f t="shared" ca="1" si="1"/>
        <v>0</v>
      </c>
      <c r="O6" s="32">
        <f ca="1">F6*G6</f>
        <v>926.12880289222005</v>
      </c>
      <c r="P6" s="32">
        <f t="shared" ref="P6:P69" ca="1" si="2">F6*H6</f>
        <v>1130.9309329448702</v>
      </c>
      <c r="S6" s="32">
        <f ca="1">F6*0.5*K6</f>
        <v>0</v>
      </c>
      <c r="T6" s="32">
        <f t="shared" ref="T6:T69" ca="1" si="3">F6*0.5*L6</f>
        <v>96.745466472435112</v>
      </c>
      <c r="W6" s="32">
        <f t="shared" ref="W6:X69" ca="1" si="4">O6+S6</f>
        <v>926.12880289222005</v>
      </c>
      <c r="X6" s="32">
        <f t="shared" ca="1" si="4"/>
        <v>1227.6763994173052</v>
      </c>
      <c r="AA6" s="32">
        <f t="shared" ref="AA6:AA69" ca="1" si="5">SUM(W6:Z6)</f>
        <v>2153.8052023095252</v>
      </c>
      <c r="AE6" s="33">
        <v>38488</v>
      </c>
    </row>
    <row r="7" spans="1:35" x14ac:dyDescent="0.35">
      <c r="A7">
        <v>3</v>
      </c>
      <c r="B7" t="s">
        <v>24</v>
      </c>
      <c r="C7" t="s">
        <v>25</v>
      </c>
      <c r="D7">
        <v>20422.82</v>
      </c>
      <c r="E7">
        <f>IF(D7&lt;10000, D7+5000,D7)</f>
        <v>20422.82</v>
      </c>
      <c r="F7" s="18">
        <f>E7/1000</f>
        <v>20.422819999999998</v>
      </c>
      <c r="G7" s="25">
        <f t="shared" ca="1" si="0"/>
        <v>47.874405734928402</v>
      </c>
      <c r="H7" s="26">
        <f t="shared" ca="1" si="0"/>
        <v>39.049891615885976</v>
      </c>
      <c r="I7" s="27">
        <f t="shared" ca="1" si="0"/>
        <v>47.002522782510212</v>
      </c>
      <c r="J7" s="28">
        <f t="shared" ca="1" si="0"/>
        <v>39.973609797561387</v>
      </c>
      <c r="K7" s="29">
        <f t="shared" ca="1" si="1"/>
        <v>7.874405734928402</v>
      </c>
      <c r="L7" s="26">
        <f t="shared" ca="1" si="1"/>
        <v>0</v>
      </c>
      <c r="M7" s="30">
        <f t="shared" ca="1" si="1"/>
        <v>7.0025227825102121</v>
      </c>
      <c r="N7" s="31">
        <f t="shared" ca="1" si="1"/>
        <v>0</v>
      </c>
      <c r="O7" s="32">
        <f t="shared" ref="O7:O70" ca="1" si="6">F7*G7</f>
        <v>977.73037093141033</v>
      </c>
      <c r="P7" s="32">
        <f t="shared" ca="1" si="2"/>
        <v>797.50890749074836</v>
      </c>
      <c r="S7" s="32">
        <f t="shared" ref="S7:S70" ca="1" si="7">F7*0.5*K7</f>
        <v>80.408785465705222</v>
      </c>
      <c r="T7" s="32">
        <f t="shared" ca="1" si="3"/>
        <v>0</v>
      </c>
      <c r="W7" s="32">
        <f t="shared" ca="1" si="4"/>
        <v>1058.1391563971156</v>
      </c>
      <c r="X7" s="32">
        <f t="shared" ca="1" si="4"/>
        <v>797.50890749074836</v>
      </c>
      <c r="AA7" s="32">
        <f t="shared" ca="1" si="5"/>
        <v>1855.6480638878638</v>
      </c>
      <c r="AE7" s="33">
        <v>38488</v>
      </c>
      <c r="AG7">
        <v>8</v>
      </c>
    </row>
    <row r="8" spans="1:35" x14ac:dyDescent="0.35">
      <c r="A8">
        <v>4</v>
      </c>
      <c r="B8" t="s">
        <v>26</v>
      </c>
      <c r="C8" t="s">
        <v>27</v>
      </c>
      <c r="D8">
        <v>23904.799999999999</v>
      </c>
      <c r="E8">
        <f>IF(D8&lt;10000, D8+5000,D8)</f>
        <v>23904.799999999999</v>
      </c>
      <c r="F8" s="18">
        <f>E8/1000</f>
        <v>23.904799999999998</v>
      </c>
      <c r="G8" s="25">
        <f t="shared" ca="1" si="0"/>
        <v>41.089583470532418</v>
      </c>
      <c r="H8" s="26">
        <f t="shared" ca="1" si="0"/>
        <v>35.059223516946496</v>
      </c>
      <c r="I8" s="27">
        <f t="shared" ca="1" si="0"/>
        <v>41.121272513609597</v>
      </c>
      <c r="J8" s="28">
        <f t="shared" ca="1" si="0"/>
        <v>38.465558774558168</v>
      </c>
      <c r="K8" s="29">
        <f t="shared" ca="1" si="1"/>
        <v>1.0895834705324177</v>
      </c>
      <c r="L8" s="26">
        <f t="shared" ca="1" si="1"/>
        <v>0</v>
      </c>
      <c r="M8" s="30">
        <f t="shared" ca="1" si="1"/>
        <v>1.1212725136095969</v>
      </c>
      <c r="N8" s="31">
        <f t="shared" ca="1" si="1"/>
        <v>0</v>
      </c>
      <c r="O8" s="32">
        <f t="shared" ca="1" si="6"/>
        <v>982.23827494638329</v>
      </c>
      <c r="P8" s="32">
        <f t="shared" ca="1" si="2"/>
        <v>838.08372632790247</v>
      </c>
      <c r="S8" s="32">
        <f t="shared" ca="1" si="7"/>
        <v>13.023137473191667</v>
      </c>
      <c r="T8" s="32">
        <f t="shared" ca="1" si="3"/>
        <v>0</v>
      </c>
      <c r="W8" s="32">
        <f t="shared" ca="1" si="4"/>
        <v>995.26141241957498</v>
      </c>
      <c r="X8" s="32">
        <f t="shared" ca="1" si="4"/>
        <v>838.08372632790247</v>
      </c>
      <c r="AA8" s="32">
        <f t="shared" ca="1" si="5"/>
        <v>1833.3451387474774</v>
      </c>
      <c r="AE8" s="33">
        <v>38488</v>
      </c>
      <c r="AG8">
        <v>5</v>
      </c>
    </row>
    <row r="9" spans="1:35" x14ac:dyDescent="0.35">
      <c r="A9">
        <v>5</v>
      </c>
      <c r="B9" t="s">
        <v>28</v>
      </c>
      <c r="C9" t="s">
        <v>21</v>
      </c>
      <c r="D9">
        <v>20745.8</v>
      </c>
      <c r="E9">
        <f>IF(D9&lt;10000, D9+5000,D9)</f>
        <v>20745.8</v>
      </c>
      <c r="F9" s="34">
        <f>E9/1000</f>
        <v>20.745799999999999</v>
      </c>
      <c r="G9" s="25">
        <f t="shared" ca="1" si="0"/>
        <v>35.238070238735475</v>
      </c>
      <c r="H9" s="26">
        <f t="shared" ca="1" si="0"/>
        <v>48.69793071911112</v>
      </c>
      <c r="I9" s="27">
        <f t="shared" ca="1" si="0"/>
        <v>43.966660680732375</v>
      </c>
      <c r="J9" s="28">
        <f t="shared" ca="1" si="0"/>
        <v>35.305037787649567</v>
      </c>
      <c r="K9" s="29">
        <f t="shared" ca="1" si="1"/>
        <v>0</v>
      </c>
      <c r="L9" s="26">
        <f t="shared" ca="1" si="1"/>
        <v>8.6979307191111204</v>
      </c>
      <c r="M9" s="30">
        <f t="shared" ca="1" si="1"/>
        <v>3.9666606807323745</v>
      </c>
      <c r="N9" s="31">
        <f t="shared" ca="1" si="1"/>
        <v>0</v>
      </c>
      <c r="O9" s="32">
        <f t="shared" ca="1" si="6"/>
        <v>731.04195755875833</v>
      </c>
      <c r="P9" s="32">
        <f t="shared" ca="1" si="2"/>
        <v>1010.2775311125355</v>
      </c>
      <c r="S9" s="32">
        <f t="shared" ca="1" si="7"/>
        <v>0</v>
      </c>
      <c r="T9" s="32">
        <f t="shared" ca="1" si="3"/>
        <v>90.222765556267731</v>
      </c>
      <c r="W9" s="32">
        <f ca="1">O9+S9</f>
        <v>731.04195755875833</v>
      </c>
      <c r="X9" s="32">
        <f t="shared" ca="1" si="4"/>
        <v>1100.5002966688032</v>
      </c>
      <c r="AA9" s="32">
        <f t="shared" ca="1" si="5"/>
        <v>1831.5422542275614</v>
      </c>
      <c r="AE9" s="33">
        <v>38488</v>
      </c>
      <c r="AG9">
        <f>AG7*AG8</f>
        <v>40</v>
      </c>
    </row>
    <row r="10" spans="1:35" x14ac:dyDescent="0.35">
      <c r="A10">
        <v>6</v>
      </c>
      <c r="B10" t="s">
        <v>29</v>
      </c>
      <c r="C10" t="s">
        <v>30</v>
      </c>
      <c r="D10">
        <v>24473.38</v>
      </c>
      <c r="E10">
        <f>IF(D10&lt;10000, D10+5000,D10)</f>
        <v>24473.38</v>
      </c>
      <c r="F10" s="18">
        <f>E10/1000</f>
        <v>24.473380000000002</v>
      </c>
      <c r="G10" s="25">
        <f t="shared" ca="1" si="0"/>
        <v>36.073699578433164</v>
      </c>
      <c r="H10" s="26">
        <f t="shared" ca="1" si="0"/>
        <v>47.683523399997526</v>
      </c>
      <c r="I10" s="27">
        <f t="shared" ca="1" si="0"/>
        <v>40.172857809929987</v>
      </c>
      <c r="J10" s="28">
        <f t="shared" ca="1" si="0"/>
        <v>44.774472456937197</v>
      </c>
      <c r="K10" s="29">
        <f t="shared" ca="1" si="1"/>
        <v>0</v>
      </c>
      <c r="L10" s="26">
        <f t="shared" ca="1" si="1"/>
        <v>7.6835233999975259</v>
      </c>
      <c r="M10" s="30">
        <f t="shared" ca="1" si="1"/>
        <v>0.17285780992998667</v>
      </c>
      <c r="N10" s="31">
        <f t="shared" ca="1" si="1"/>
        <v>4.7744724569371968</v>
      </c>
      <c r="O10" s="32">
        <f t="shared" ca="1" si="6"/>
        <v>882.84535778883469</v>
      </c>
      <c r="P10" s="32">
        <f t="shared" ca="1" si="2"/>
        <v>1166.9769879070316</v>
      </c>
      <c r="S10" s="32">
        <f t="shared" ca="1" si="7"/>
        <v>0</v>
      </c>
      <c r="T10" s="32">
        <f t="shared" ca="1" si="3"/>
        <v>94.020893953515738</v>
      </c>
      <c r="W10" s="32">
        <f t="shared" ca="1" si="4"/>
        <v>882.84535778883469</v>
      </c>
      <c r="X10" s="32">
        <f t="shared" ca="1" si="4"/>
        <v>1260.9978818605473</v>
      </c>
      <c r="AA10" s="32">
        <f t="shared" ca="1" si="5"/>
        <v>2143.8432396493818</v>
      </c>
      <c r="AE10" s="33">
        <v>38488</v>
      </c>
    </row>
    <row r="11" spans="1:35" x14ac:dyDescent="0.35">
      <c r="A11">
        <v>7</v>
      </c>
      <c r="B11" t="s">
        <v>31</v>
      </c>
      <c r="C11" t="s">
        <v>32</v>
      </c>
      <c r="D11">
        <v>21217.35</v>
      </c>
      <c r="E11">
        <f>IF(D11&lt;10000, D11+5000,D11)</f>
        <v>21217.35</v>
      </c>
      <c r="F11" s="18">
        <f>E11/1000</f>
        <v>21.21735</v>
      </c>
      <c r="G11" s="25">
        <f t="shared" ca="1" si="0"/>
        <v>40.419210993934293</v>
      </c>
      <c r="H11" s="26">
        <f t="shared" ca="1" si="0"/>
        <v>36.07720266794545</v>
      </c>
      <c r="I11" s="27">
        <f t="shared" ca="1" si="0"/>
        <v>40.246272432943847</v>
      </c>
      <c r="J11" s="28">
        <f t="shared" ca="1" si="0"/>
        <v>49.367364842692083</v>
      </c>
      <c r="K11" s="29">
        <f t="shared" ca="1" si="1"/>
        <v>0.41921099393429273</v>
      </c>
      <c r="L11" s="26">
        <f t="shared" ca="1" si="1"/>
        <v>0</v>
      </c>
      <c r="M11" s="30">
        <f t="shared" ca="1" si="1"/>
        <v>0.24627243294384726</v>
      </c>
      <c r="N11" s="31">
        <f t="shared" ca="1" si="1"/>
        <v>9.3673648426920835</v>
      </c>
      <c r="O11" s="32">
        <f t="shared" ca="1" si="6"/>
        <v>857.58854638215178</v>
      </c>
      <c r="P11" s="32">
        <f t="shared" ca="1" si="2"/>
        <v>765.46263602673241</v>
      </c>
      <c r="S11" s="32">
        <f t="shared" ca="1" si="7"/>
        <v>4.4472731910758831</v>
      </c>
      <c r="T11" s="32">
        <f t="shared" ca="1" si="3"/>
        <v>0</v>
      </c>
      <c r="W11" s="32">
        <f t="shared" ca="1" si="4"/>
        <v>862.03581957322763</v>
      </c>
      <c r="X11" s="32">
        <f t="shared" ca="1" si="4"/>
        <v>765.46263602673241</v>
      </c>
      <c r="AA11" s="32">
        <f t="shared" ca="1" si="5"/>
        <v>1627.4984555999599</v>
      </c>
      <c r="AE11" s="33">
        <v>38488</v>
      </c>
    </row>
    <row r="12" spans="1:35" x14ac:dyDescent="0.35">
      <c r="A12">
        <v>8</v>
      </c>
      <c r="B12" t="s">
        <v>33</v>
      </c>
      <c r="C12" t="s">
        <v>34</v>
      </c>
      <c r="D12">
        <v>17770.86</v>
      </c>
      <c r="E12">
        <f>IF(D12&lt;10000, D12+5000,D12)</f>
        <v>17770.86</v>
      </c>
      <c r="F12" s="18">
        <f>E12/1000</f>
        <v>17.770859999999999</v>
      </c>
      <c r="G12" s="25">
        <f t="shared" ca="1" si="0"/>
        <v>48.441424010540288</v>
      </c>
      <c r="H12" s="26">
        <f t="shared" ca="1" si="0"/>
        <v>39.288678319114183</v>
      </c>
      <c r="I12" s="27">
        <f t="shared" ca="1" si="0"/>
        <v>47.936160147737468</v>
      </c>
      <c r="J12" s="28">
        <f t="shared" ca="1" si="0"/>
        <v>43.066669861883007</v>
      </c>
      <c r="K12" s="29">
        <f t="shared" ca="1" si="1"/>
        <v>8.4414240105402882</v>
      </c>
      <c r="L12" s="26">
        <f t="shared" ca="1" si="1"/>
        <v>0</v>
      </c>
      <c r="M12" s="30">
        <f t="shared" ca="1" si="1"/>
        <v>7.9361601477374677</v>
      </c>
      <c r="N12" s="31">
        <f t="shared" ca="1" si="1"/>
        <v>3.0666698618830068</v>
      </c>
      <c r="O12" s="32">
        <f t="shared" ca="1" si="6"/>
        <v>860.84576429194999</v>
      </c>
      <c r="P12" s="32">
        <f t="shared" ca="1" si="2"/>
        <v>698.19360199401342</v>
      </c>
      <c r="S12" s="32">
        <f t="shared" ca="1" si="7"/>
        <v>75.005682145974987</v>
      </c>
      <c r="T12" s="32">
        <f t="shared" ca="1" si="3"/>
        <v>0</v>
      </c>
      <c r="W12" s="32">
        <f t="shared" ca="1" si="4"/>
        <v>935.85144643792501</v>
      </c>
      <c r="X12" s="32">
        <f t="shared" ca="1" si="4"/>
        <v>698.19360199401342</v>
      </c>
      <c r="AA12" s="32">
        <f t="shared" ca="1" si="5"/>
        <v>1634.0450484319385</v>
      </c>
      <c r="AE12" s="33">
        <v>36066</v>
      </c>
    </row>
    <row r="13" spans="1:35" x14ac:dyDescent="0.35">
      <c r="A13">
        <v>9</v>
      </c>
      <c r="B13" t="s">
        <v>35</v>
      </c>
      <c r="C13" t="s">
        <v>36</v>
      </c>
      <c r="D13">
        <v>20800.669999999998</v>
      </c>
      <c r="E13">
        <f>IF(D13&lt;10000, D13+5000,D13)</f>
        <v>20800.669999999998</v>
      </c>
      <c r="F13" s="18">
        <f>E13/1000</f>
        <v>20.800669999999997</v>
      </c>
      <c r="G13" s="25">
        <f t="shared" ca="1" si="0"/>
        <v>41.823245177019992</v>
      </c>
      <c r="H13" s="26">
        <f t="shared" ca="1" si="0"/>
        <v>46.924687007948215</v>
      </c>
      <c r="I13" s="27">
        <f t="shared" ca="1" si="0"/>
        <v>49.894394749255135</v>
      </c>
      <c r="J13" s="28">
        <f t="shared" ca="1" si="0"/>
        <v>43.844148523934166</v>
      </c>
      <c r="K13" s="29">
        <f t="shared" ca="1" si="1"/>
        <v>1.8232451770199916</v>
      </c>
      <c r="L13" s="26">
        <f t="shared" ca="1" si="1"/>
        <v>6.924687007948215</v>
      </c>
      <c r="M13" s="30">
        <f t="shared" ca="1" si="1"/>
        <v>9.8943947492551345</v>
      </c>
      <c r="N13" s="31">
        <f t="shared" ca="1" si="1"/>
        <v>3.844148523934166</v>
      </c>
      <c r="O13" s="32">
        <f t="shared" ca="1" si="6"/>
        <v>869.95152125628431</v>
      </c>
      <c r="P13" s="32">
        <f t="shared" ca="1" si="2"/>
        <v>976.06492930561808</v>
      </c>
      <c r="S13" s="32">
        <f t="shared" ca="1" si="7"/>
        <v>18.962360628142211</v>
      </c>
      <c r="T13" s="32">
        <f t="shared" ca="1" si="3"/>
        <v>72.019064652809092</v>
      </c>
      <c r="W13" s="32">
        <f t="shared" ca="1" si="4"/>
        <v>888.91388188442647</v>
      </c>
      <c r="X13" s="32">
        <f t="shared" ca="1" si="4"/>
        <v>1048.0839939584271</v>
      </c>
      <c r="AA13" s="32">
        <f t="shared" ca="1" si="5"/>
        <v>1936.9978758428535</v>
      </c>
      <c r="AE13" s="33">
        <v>36066</v>
      </c>
    </row>
    <row r="14" spans="1:35" x14ac:dyDescent="0.35">
      <c r="A14">
        <v>10</v>
      </c>
      <c r="B14" t="s">
        <v>37</v>
      </c>
      <c r="C14" t="s">
        <v>38</v>
      </c>
      <c r="D14">
        <v>17873.759999999998</v>
      </c>
      <c r="E14">
        <f>IF(D14&lt;10000, D14+5000,D14)</f>
        <v>17873.759999999998</v>
      </c>
      <c r="F14" s="18">
        <f>E14/1000</f>
        <v>17.873759999999997</v>
      </c>
      <c r="G14" s="25">
        <f t="shared" ca="1" si="0"/>
        <v>41.299911737199778</v>
      </c>
      <c r="H14" s="26">
        <f t="shared" ca="1" si="0"/>
        <v>35.031915585433381</v>
      </c>
      <c r="I14" s="27">
        <f t="shared" ca="1" si="0"/>
        <v>48.910179621016034</v>
      </c>
      <c r="J14" s="28">
        <f t="shared" ca="1" si="0"/>
        <v>43.686260482846578</v>
      </c>
      <c r="K14" s="29">
        <f t="shared" ca="1" si="1"/>
        <v>1.2999117371997784</v>
      </c>
      <c r="L14" s="26">
        <f t="shared" ca="1" si="1"/>
        <v>0</v>
      </c>
      <c r="M14" s="30">
        <f t="shared" ca="1" si="1"/>
        <v>8.9101796210160344</v>
      </c>
      <c r="N14" s="31">
        <f t="shared" ca="1" si="1"/>
        <v>3.6862604828465777</v>
      </c>
      <c r="O14" s="32">
        <f t="shared" ca="1" si="6"/>
        <v>738.18471041189184</v>
      </c>
      <c r="P14" s="32">
        <f t="shared" ca="1" si="2"/>
        <v>626.15205151429564</v>
      </c>
      <c r="S14" s="32">
        <f t="shared" ca="1" si="7"/>
        <v>11.617155205945954</v>
      </c>
      <c r="T14" s="32">
        <f t="shared" ca="1" si="3"/>
        <v>0</v>
      </c>
      <c r="W14" s="32">
        <f t="shared" ca="1" si="4"/>
        <v>749.80186561783785</v>
      </c>
      <c r="X14" s="32">
        <f t="shared" ca="1" si="4"/>
        <v>626.15205151429564</v>
      </c>
      <c r="AA14" s="32">
        <f t="shared" ca="1" si="5"/>
        <v>1375.9539171321335</v>
      </c>
      <c r="AE14" s="33">
        <v>36066</v>
      </c>
    </row>
    <row r="15" spans="1:35" x14ac:dyDescent="0.35">
      <c r="A15">
        <v>11</v>
      </c>
      <c r="B15" t="s">
        <v>39</v>
      </c>
      <c r="C15" t="s">
        <v>40</v>
      </c>
      <c r="D15">
        <v>20904.8</v>
      </c>
      <c r="E15">
        <f>IF(D15&lt;10000, D15+5000,D15)</f>
        <v>20904.8</v>
      </c>
      <c r="F15" s="18">
        <f>E15/1000</f>
        <v>20.904799999999998</v>
      </c>
      <c r="G15" s="25">
        <f t="shared" ca="1" si="0"/>
        <v>42.272839749471601</v>
      </c>
      <c r="H15" s="26">
        <f t="shared" ca="1" si="0"/>
        <v>44.698871460001726</v>
      </c>
      <c r="I15" s="27">
        <f t="shared" ca="1" si="0"/>
        <v>45.342914156253343</v>
      </c>
      <c r="J15" s="28">
        <f t="shared" ca="1" si="0"/>
        <v>48.659001688715421</v>
      </c>
      <c r="K15" s="29">
        <f t="shared" ca="1" si="1"/>
        <v>2.2728397494716006</v>
      </c>
      <c r="L15" s="26">
        <f t="shared" ca="1" si="1"/>
        <v>4.6988714600017261</v>
      </c>
      <c r="M15" s="30">
        <f t="shared" ca="1" si="1"/>
        <v>5.3429141562533431</v>
      </c>
      <c r="N15" s="31">
        <f t="shared" ca="1" si="1"/>
        <v>8.6590016887154206</v>
      </c>
      <c r="O15" s="32">
        <f t="shared" ca="1" si="6"/>
        <v>883.70526039475385</v>
      </c>
      <c r="P15" s="32">
        <f t="shared" ca="1" si="2"/>
        <v>934.42096809704401</v>
      </c>
      <c r="S15" s="32">
        <f t="shared" ca="1" si="7"/>
        <v>23.756630197376957</v>
      </c>
      <c r="T15" s="32">
        <f t="shared" ca="1" si="3"/>
        <v>49.114484048522037</v>
      </c>
      <c r="W15" s="32">
        <f t="shared" ca="1" si="4"/>
        <v>907.46189059213077</v>
      </c>
      <c r="X15" s="32">
        <f t="shared" ca="1" si="4"/>
        <v>983.53545214556607</v>
      </c>
      <c r="AA15" s="32">
        <f t="shared" ca="1" si="5"/>
        <v>1890.9973427376967</v>
      </c>
      <c r="AE15" s="33">
        <v>36066</v>
      </c>
    </row>
    <row r="16" spans="1:35" x14ac:dyDescent="0.35">
      <c r="A16">
        <v>12</v>
      </c>
      <c r="B16" t="s">
        <v>41</v>
      </c>
      <c r="C16" t="s">
        <v>42</v>
      </c>
      <c r="D16">
        <v>18254.400000000001</v>
      </c>
      <c r="E16">
        <f>IF(D16&lt;10000, D16+5000,D16)</f>
        <v>18254.400000000001</v>
      </c>
      <c r="F16" s="34">
        <f>E16/1000</f>
        <v>18.2544</v>
      </c>
      <c r="G16" s="25">
        <f t="shared" ca="1" si="0"/>
        <v>47.539429000863166</v>
      </c>
      <c r="H16" s="26">
        <f t="shared" ca="1" si="0"/>
        <v>36.698172992427828</v>
      </c>
      <c r="I16" s="27">
        <f t="shared" ca="1" si="0"/>
        <v>38.795771211038392</v>
      </c>
      <c r="J16" s="28">
        <f t="shared" ca="1" si="0"/>
        <v>42.718491995682854</v>
      </c>
      <c r="K16" s="29">
        <f t="shared" ca="1" si="1"/>
        <v>7.5394290008631657</v>
      </c>
      <c r="L16" s="26">
        <f t="shared" ca="1" si="1"/>
        <v>0</v>
      </c>
      <c r="M16" s="30">
        <f t="shared" ca="1" si="1"/>
        <v>0</v>
      </c>
      <c r="N16" s="31">
        <f t="shared" ca="1" si="1"/>
        <v>2.7184919956828537</v>
      </c>
      <c r="O16" s="32">
        <f t="shared" ca="1" si="6"/>
        <v>867.80375275335655</v>
      </c>
      <c r="P16" s="32">
        <f t="shared" ca="1" si="2"/>
        <v>669.90312907297459</v>
      </c>
      <c r="S16" s="32">
        <f t="shared" ca="1" si="7"/>
        <v>68.813876376678294</v>
      </c>
      <c r="T16" s="32">
        <f t="shared" ca="1" si="3"/>
        <v>0</v>
      </c>
      <c r="W16" s="32">
        <f ca="1">O16+S16</f>
        <v>936.61762913003486</v>
      </c>
      <c r="X16" s="32">
        <f t="shared" ca="1" si="4"/>
        <v>669.90312907297459</v>
      </c>
      <c r="AA16" s="32">
        <f t="shared" ca="1" si="5"/>
        <v>1606.5207582030093</v>
      </c>
      <c r="AE16" s="33">
        <v>36066</v>
      </c>
    </row>
    <row r="17" spans="1:31" x14ac:dyDescent="0.35">
      <c r="A17">
        <v>13</v>
      </c>
      <c r="B17" t="s">
        <v>43</v>
      </c>
      <c r="C17" t="s">
        <v>44</v>
      </c>
      <c r="D17">
        <v>21375.200000000001</v>
      </c>
      <c r="E17">
        <f>IF(D17&lt;10000, D17+5000,D17)</f>
        <v>21375.200000000001</v>
      </c>
      <c r="F17" s="18">
        <f>E17/1000</f>
        <v>21.3752</v>
      </c>
      <c r="G17" s="25">
        <f t="shared" ca="1" si="0"/>
        <v>42.648989403755373</v>
      </c>
      <c r="H17" s="26">
        <f t="shared" ca="1" si="0"/>
        <v>43.560771328793052</v>
      </c>
      <c r="I17" s="27">
        <f t="shared" ca="1" si="0"/>
        <v>47.403624411255691</v>
      </c>
      <c r="J17" s="28">
        <f t="shared" ca="1" si="0"/>
        <v>35.535787646989121</v>
      </c>
      <c r="K17" s="29">
        <f t="shared" ca="1" si="1"/>
        <v>2.6489894037553725</v>
      </c>
      <c r="L17" s="26">
        <f t="shared" ca="1" si="1"/>
        <v>3.5607713287930522</v>
      </c>
      <c r="M17" s="30">
        <f t="shared" ca="1" si="1"/>
        <v>7.4036244112556915</v>
      </c>
      <c r="N17" s="31">
        <f t="shared" ca="1" si="1"/>
        <v>0</v>
      </c>
      <c r="O17" s="32">
        <f ca="1">F17*G17</f>
        <v>911.63067830315185</v>
      </c>
      <c r="P17" s="32">
        <f t="shared" ca="1" si="2"/>
        <v>931.12019930721726</v>
      </c>
      <c r="S17" s="32">
        <f t="shared" ca="1" si="7"/>
        <v>28.311339151575918</v>
      </c>
      <c r="T17" s="32">
        <f t="shared" ca="1" si="3"/>
        <v>38.056099653608626</v>
      </c>
      <c r="W17" s="32">
        <f t="shared" ca="1" si="4"/>
        <v>939.94201745472776</v>
      </c>
      <c r="X17" s="32">
        <f t="shared" ca="1" si="4"/>
        <v>969.17629896082587</v>
      </c>
      <c r="AA17" s="32">
        <f t="shared" ca="1" si="5"/>
        <v>1909.1183164155536</v>
      </c>
      <c r="AE17" s="33">
        <v>36066</v>
      </c>
    </row>
    <row r="18" spans="1:31" x14ac:dyDescent="0.35">
      <c r="A18">
        <v>14</v>
      </c>
      <c r="B18" t="s">
        <v>45</v>
      </c>
      <c r="C18" t="s">
        <v>46</v>
      </c>
      <c r="D18">
        <v>18626.759999999998</v>
      </c>
      <c r="E18">
        <f>IF(D18&lt;10000, D18+5000,D18)</f>
        <v>18626.759999999998</v>
      </c>
      <c r="F18" s="18">
        <f>E18/1000</f>
        <v>18.626759999999997</v>
      </c>
      <c r="G18" s="25">
        <f t="shared" ca="1" si="0"/>
        <v>42.191692436421775</v>
      </c>
      <c r="H18" s="26">
        <f t="shared" ca="1" si="0"/>
        <v>42.818140171905817</v>
      </c>
      <c r="I18" s="27">
        <f t="shared" ca="1" si="0"/>
        <v>41.834068051727598</v>
      </c>
      <c r="J18" s="28">
        <f t="shared" ca="1" si="0"/>
        <v>44.657117093456137</v>
      </c>
      <c r="K18" s="29">
        <f t="shared" ca="1" si="1"/>
        <v>2.1916924364217749</v>
      </c>
      <c r="L18" s="26">
        <f t="shared" ca="1" si="1"/>
        <v>2.8181401719058172</v>
      </c>
      <c r="M18" s="30">
        <f t="shared" ca="1" si="1"/>
        <v>1.8340680517275985</v>
      </c>
      <c r="N18" s="31">
        <f t="shared" ca="1" si="1"/>
        <v>4.6571170934561366</v>
      </c>
      <c r="O18" s="32">
        <f t="shared" ca="1" si="6"/>
        <v>785.8945290070435</v>
      </c>
      <c r="P18" s="32">
        <f t="shared" ca="1" si="2"/>
        <v>797.56322062844833</v>
      </c>
      <c r="S18" s="32">
        <f t="shared" ca="1" si="7"/>
        <v>20.412064503521826</v>
      </c>
      <c r="T18" s="32">
        <f t="shared" ca="1" si="3"/>
        <v>26.246410314224196</v>
      </c>
      <c r="W18" s="32">
        <f t="shared" ca="1" si="4"/>
        <v>806.30659351056534</v>
      </c>
      <c r="X18" s="32">
        <f t="shared" ca="1" si="4"/>
        <v>823.80963094267258</v>
      </c>
      <c r="AA18" s="32">
        <f t="shared" ca="1" si="5"/>
        <v>1630.1162244532379</v>
      </c>
      <c r="AE18" s="33">
        <v>36066</v>
      </c>
    </row>
    <row r="19" spans="1:31" x14ac:dyDescent="0.35">
      <c r="A19">
        <v>15</v>
      </c>
      <c r="B19" t="s">
        <v>47</v>
      </c>
      <c r="C19" t="s">
        <v>48</v>
      </c>
      <c r="D19">
        <v>21802.46</v>
      </c>
      <c r="E19">
        <f>IF(D19&lt;10000, D19+5000,D19)</f>
        <v>21802.46</v>
      </c>
      <c r="F19" s="18">
        <f>E19/1000</f>
        <v>21.80246</v>
      </c>
      <c r="G19" s="25">
        <f t="shared" ca="1" si="0"/>
        <v>42.971287274319394</v>
      </c>
      <c r="H19" s="26">
        <f t="shared" ca="1" si="0"/>
        <v>37.896910412801965</v>
      </c>
      <c r="I19" s="27">
        <f t="shared" ca="1" si="0"/>
        <v>47.124392458143539</v>
      </c>
      <c r="J19" s="28">
        <f t="shared" ca="1" si="0"/>
        <v>38.587080462202643</v>
      </c>
      <c r="K19" s="29">
        <f t="shared" ca="1" si="1"/>
        <v>2.9712872743193941</v>
      </c>
      <c r="L19" s="26">
        <f t="shared" ca="1" si="1"/>
        <v>0</v>
      </c>
      <c r="M19" s="30">
        <f t="shared" ca="1" si="1"/>
        <v>7.1243924581435394</v>
      </c>
      <c r="N19" s="31">
        <f t="shared" ca="1" si="1"/>
        <v>0</v>
      </c>
      <c r="O19" s="32">
        <f t="shared" ca="1" si="6"/>
        <v>936.87977194685766</v>
      </c>
      <c r="P19" s="32">
        <f t="shared" ca="1" si="2"/>
        <v>826.24587339869834</v>
      </c>
      <c r="S19" s="32">
        <f t="shared" ca="1" si="7"/>
        <v>32.390685973428809</v>
      </c>
      <c r="T19" s="32">
        <f t="shared" ca="1" si="3"/>
        <v>0</v>
      </c>
      <c r="W19" s="32">
        <f t="shared" ca="1" si="4"/>
        <v>969.2704579202865</v>
      </c>
      <c r="X19" s="32">
        <f t="shared" ca="1" si="4"/>
        <v>826.24587339869834</v>
      </c>
      <c r="AA19" s="32">
        <f t="shared" ca="1" si="5"/>
        <v>1795.5163313189848</v>
      </c>
      <c r="AE19" s="33">
        <v>36066</v>
      </c>
    </row>
    <row r="20" spans="1:31" x14ac:dyDescent="0.35">
      <c r="A20">
        <v>16</v>
      </c>
      <c r="B20" t="s">
        <v>49</v>
      </c>
      <c r="C20" t="s">
        <v>50</v>
      </c>
      <c r="D20">
        <v>57692.4</v>
      </c>
      <c r="E20">
        <f>IF(D20&lt;10000, D20+5000,D20)</f>
        <v>57692.4</v>
      </c>
      <c r="F20" s="18">
        <f>E20/1000</f>
        <v>57.692399999999999</v>
      </c>
      <c r="G20" s="25">
        <f t="shared" ca="1" si="0"/>
        <v>44.797252039768431</v>
      </c>
      <c r="H20" s="26">
        <f t="shared" ca="1" si="0"/>
        <v>46.983580671862178</v>
      </c>
      <c r="I20" s="27">
        <f t="shared" ca="1" si="0"/>
        <v>46.999766404247495</v>
      </c>
      <c r="J20" s="28">
        <f t="shared" ca="1" si="0"/>
        <v>46.370106991841325</v>
      </c>
      <c r="K20" s="29">
        <f t="shared" ca="1" si="1"/>
        <v>4.7972520397684306</v>
      </c>
      <c r="L20" s="26">
        <f t="shared" ca="1" si="1"/>
        <v>6.9835806718621782</v>
      </c>
      <c r="M20" s="30">
        <f t="shared" ca="1" si="1"/>
        <v>6.9997664042474952</v>
      </c>
      <c r="N20" s="31">
        <f t="shared" ca="1" si="1"/>
        <v>6.3701069918413253</v>
      </c>
      <c r="O20" s="32">
        <f t="shared" ca="1" si="6"/>
        <v>2584.4609835791362</v>
      </c>
      <c r="P20" s="32">
        <f t="shared" ca="1" si="2"/>
        <v>2710.5955295533413</v>
      </c>
      <c r="S20" s="32">
        <f t="shared" ca="1" si="7"/>
        <v>138.38249178956809</v>
      </c>
      <c r="T20" s="32">
        <f t="shared" ca="1" si="3"/>
        <v>201.44976477667078</v>
      </c>
      <c r="W20" s="32">
        <f t="shared" ca="1" si="4"/>
        <v>2722.8434753687043</v>
      </c>
      <c r="X20" s="32">
        <f t="shared" ca="1" si="4"/>
        <v>2912.045294330012</v>
      </c>
      <c r="AA20" s="32">
        <f t="shared" ca="1" si="5"/>
        <v>5634.8887696987167</v>
      </c>
      <c r="AE20" s="33">
        <v>41624</v>
      </c>
    </row>
    <row r="21" spans="1:31" x14ac:dyDescent="0.35">
      <c r="A21">
        <v>17</v>
      </c>
      <c r="B21" t="s">
        <v>51</v>
      </c>
      <c r="C21" t="s">
        <v>52</v>
      </c>
      <c r="D21">
        <v>67307.8</v>
      </c>
      <c r="E21">
        <f>IF(D21&lt;10000, D21+5000,D21)</f>
        <v>67307.8</v>
      </c>
      <c r="F21" s="18">
        <f>E21/1000</f>
        <v>67.3078</v>
      </c>
      <c r="G21" s="25">
        <f t="shared" ca="1" si="0"/>
        <v>41.137593828232852</v>
      </c>
      <c r="H21" s="26">
        <f t="shared" ca="1" si="0"/>
        <v>43.217990896893234</v>
      </c>
      <c r="I21" s="27">
        <f t="shared" ca="1" si="0"/>
        <v>46.639808155342848</v>
      </c>
      <c r="J21" s="28">
        <f t="shared" ca="1" si="0"/>
        <v>38.209709833498074</v>
      </c>
      <c r="K21" s="29">
        <f t="shared" ca="1" si="1"/>
        <v>1.1375938282328519</v>
      </c>
      <c r="L21" s="26">
        <f t="shared" ca="1" si="1"/>
        <v>3.2179908968932338</v>
      </c>
      <c r="M21" s="30">
        <f t="shared" ca="1" si="1"/>
        <v>6.6398081553428483</v>
      </c>
      <c r="N21" s="31">
        <f t="shared" ca="1" si="1"/>
        <v>0</v>
      </c>
      <c r="O21" s="32">
        <f t="shared" ca="1" si="6"/>
        <v>2768.8809378719311</v>
      </c>
      <c r="P21" s="32">
        <f t="shared" ca="1" si="2"/>
        <v>2908.9078876899102</v>
      </c>
      <c r="S21" s="32">
        <f t="shared" ca="1" si="7"/>
        <v>38.284468935965577</v>
      </c>
      <c r="T21" s="32">
        <f t="shared" ca="1" si="3"/>
        <v>108.2979438449552</v>
      </c>
      <c r="W21" s="32">
        <f t="shared" ca="1" si="4"/>
        <v>2807.1654068078965</v>
      </c>
      <c r="X21" s="32">
        <f t="shared" ca="1" si="4"/>
        <v>3017.2058315348654</v>
      </c>
      <c r="AA21" s="32">
        <f t="shared" ca="1" si="5"/>
        <v>5824.3712383427619</v>
      </c>
      <c r="AE21" s="33">
        <v>41624</v>
      </c>
    </row>
    <row r="22" spans="1:31" x14ac:dyDescent="0.35">
      <c r="A22">
        <v>18</v>
      </c>
      <c r="B22" t="s">
        <v>53</v>
      </c>
      <c r="C22" t="s">
        <v>54</v>
      </c>
      <c r="D22">
        <v>57692.4</v>
      </c>
      <c r="E22">
        <f>IF(D22&lt;10000, D22+5000,D22)</f>
        <v>57692.4</v>
      </c>
      <c r="F22" s="18">
        <f>E22/1000</f>
        <v>57.692399999999999</v>
      </c>
      <c r="G22" s="25">
        <f t="shared" ca="1" si="0"/>
        <v>35.750567979149992</v>
      </c>
      <c r="H22" s="26">
        <f t="shared" ca="1" si="0"/>
        <v>40.63591043136617</v>
      </c>
      <c r="I22" s="27">
        <f t="shared" ca="1" si="0"/>
        <v>44.265154710022728</v>
      </c>
      <c r="J22" s="28">
        <f t="shared" ca="1" si="0"/>
        <v>46.464629475691233</v>
      </c>
      <c r="K22" s="29">
        <f t="shared" ca="1" si="1"/>
        <v>0</v>
      </c>
      <c r="L22" s="26">
        <f t="shared" ca="1" si="1"/>
        <v>0.63591043136617031</v>
      </c>
      <c r="M22" s="30">
        <f t="shared" ca="1" si="1"/>
        <v>4.2651547100227276</v>
      </c>
      <c r="N22" s="31">
        <f t="shared" ca="1" si="1"/>
        <v>6.4646294756912326</v>
      </c>
      <c r="O22" s="32">
        <f t="shared" ca="1" si="6"/>
        <v>2062.5360680803128</v>
      </c>
      <c r="P22" s="32">
        <f t="shared" ca="1" si="2"/>
        <v>2344.3831989705495</v>
      </c>
      <c r="S22" s="32">
        <f t="shared" ca="1" si="7"/>
        <v>0</v>
      </c>
      <c r="T22" s="32">
        <f t="shared" ca="1" si="3"/>
        <v>18.343599485274822</v>
      </c>
      <c r="W22" s="32">
        <f t="shared" ca="1" si="4"/>
        <v>2062.5360680803128</v>
      </c>
      <c r="X22" s="32">
        <f t="shared" ca="1" si="4"/>
        <v>2362.7267984558243</v>
      </c>
      <c r="AA22" s="32">
        <f t="shared" ca="1" si="5"/>
        <v>4425.2628665361372</v>
      </c>
      <c r="AE22" s="33">
        <v>41624</v>
      </c>
    </row>
    <row r="23" spans="1:31" x14ac:dyDescent="0.35">
      <c r="A23">
        <v>19</v>
      </c>
      <c r="B23" t="s">
        <v>55</v>
      </c>
      <c r="C23" t="s">
        <v>56</v>
      </c>
      <c r="D23">
        <v>67307.8</v>
      </c>
      <c r="E23">
        <f>IF(D23&lt;10000, D23+5000,D23)</f>
        <v>67307.8</v>
      </c>
      <c r="F23" s="18">
        <f>E23/1000</f>
        <v>67.3078</v>
      </c>
      <c r="G23" s="25">
        <f t="shared" ca="1" si="0"/>
        <v>46.589564805810035</v>
      </c>
      <c r="H23" s="26">
        <f t="shared" ca="1" si="0"/>
        <v>35.673731588050451</v>
      </c>
      <c r="I23" s="27">
        <f t="shared" ca="1" si="0"/>
        <v>37.080656820373299</v>
      </c>
      <c r="J23" s="28">
        <f t="shared" ca="1" si="0"/>
        <v>39.52573948335705</v>
      </c>
      <c r="K23" s="29">
        <f t="shared" ca="1" si="1"/>
        <v>6.5895648058100349</v>
      </c>
      <c r="L23" s="26">
        <f t="shared" ca="1" si="1"/>
        <v>0</v>
      </c>
      <c r="M23" s="30">
        <f t="shared" ca="1" si="1"/>
        <v>0</v>
      </c>
      <c r="N23" s="31">
        <f t="shared" ca="1" si="1"/>
        <v>0</v>
      </c>
      <c r="O23" s="32">
        <f ca="1">F23*G23</f>
        <v>3135.8411100365006</v>
      </c>
      <c r="P23" s="32">
        <f t="shared" ca="1" si="2"/>
        <v>2401.120390982182</v>
      </c>
      <c r="S23" s="32">
        <f t="shared" ca="1" si="7"/>
        <v>221.76455501825035</v>
      </c>
      <c r="T23" s="32">
        <f t="shared" ca="1" si="3"/>
        <v>0</v>
      </c>
      <c r="W23" s="32">
        <f t="shared" ca="1" si="4"/>
        <v>3357.6056650547507</v>
      </c>
      <c r="X23" s="32">
        <f t="shared" ca="1" si="4"/>
        <v>2401.120390982182</v>
      </c>
      <c r="AA23" s="32">
        <f t="shared" ca="1" si="5"/>
        <v>5758.7260560369323</v>
      </c>
      <c r="AE23" s="33">
        <v>41624</v>
      </c>
    </row>
    <row r="24" spans="1:31" x14ac:dyDescent="0.35">
      <c r="A24">
        <v>20</v>
      </c>
      <c r="B24" t="s">
        <v>57</v>
      </c>
      <c r="C24" t="s">
        <v>58</v>
      </c>
      <c r="D24">
        <v>57692.28</v>
      </c>
      <c r="E24">
        <f>IF(D24&lt;10000, D24+5000,D24)</f>
        <v>57692.28</v>
      </c>
      <c r="F24" s="18">
        <f>E24/1000</f>
        <v>57.692279999999997</v>
      </c>
      <c r="G24" s="25">
        <f t="shared" ca="1" si="0"/>
        <v>35.669846309269033</v>
      </c>
      <c r="H24" s="26">
        <f t="shared" ca="1" si="0"/>
        <v>44.11625770159764</v>
      </c>
      <c r="I24" s="27">
        <f t="shared" ca="1" si="0"/>
        <v>47.237954765831212</v>
      </c>
      <c r="J24" s="28">
        <f t="shared" ca="1" si="0"/>
        <v>37.375449011504898</v>
      </c>
      <c r="K24" s="29">
        <f t="shared" ca="1" si="1"/>
        <v>0</v>
      </c>
      <c r="L24" s="26">
        <f t="shared" ca="1" si="1"/>
        <v>4.1162577015976396</v>
      </c>
      <c r="M24" s="30">
        <f t="shared" ca="1" si="1"/>
        <v>7.237954765831212</v>
      </c>
      <c r="N24" s="31">
        <f t="shared" ca="1" si="1"/>
        <v>0</v>
      </c>
      <c r="O24" s="32">
        <f t="shared" ca="1" si="6"/>
        <v>2057.8747608313156</v>
      </c>
      <c r="P24" s="32">
        <f t="shared" ca="1" si="2"/>
        <v>2545.1674918727272</v>
      </c>
      <c r="S24" s="32">
        <f t="shared" ca="1" si="7"/>
        <v>0</v>
      </c>
      <c r="T24" s="32">
        <f t="shared" ca="1" si="3"/>
        <v>118.73814593636372</v>
      </c>
      <c r="W24" s="32">
        <f t="shared" ca="1" si="4"/>
        <v>2057.8747608313156</v>
      </c>
      <c r="X24" s="32">
        <f t="shared" ca="1" si="4"/>
        <v>2663.9056378090909</v>
      </c>
      <c r="AA24" s="32">
        <f t="shared" ca="1" si="5"/>
        <v>4721.7803986404069</v>
      </c>
      <c r="AE24" s="33">
        <v>41624</v>
      </c>
    </row>
    <row r="25" spans="1:31" x14ac:dyDescent="0.35">
      <c r="A25">
        <v>21</v>
      </c>
      <c r="B25" t="s">
        <v>59</v>
      </c>
      <c r="C25" t="s">
        <v>60</v>
      </c>
      <c r="D25">
        <v>67307.66</v>
      </c>
      <c r="E25">
        <f>IF(D25&lt;10000, D25+5000,D25)</f>
        <v>67307.66</v>
      </c>
      <c r="F25" s="18">
        <f>E25/1000</f>
        <v>67.307659999999998</v>
      </c>
      <c r="G25" s="25">
        <f t="shared" ca="1" si="0"/>
        <v>43.436108140580032</v>
      </c>
      <c r="H25" s="26">
        <f t="shared" ca="1" si="0"/>
        <v>46.134565210703514</v>
      </c>
      <c r="I25" s="27">
        <f t="shared" ca="1" si="0"/>
        <v>44.903021988867025</v>
      </c>
      <c r="J25" s="28">
        <f t="shared" ca="1" si="0"/>
        <v>36.679890288619994</v>
      </c>
      <c r="K25" s="29">
        <f t="shared" ca="1" si="1"/>
        <v>3.436108140580032</v>
      </c>
      <c r="L25" s="26">
        <f t="shared" ca="1" si="1"/>
        <v>6.1345652107035136</v>
      </c>
      <c r="M25" s="30">
        <f t="shared" ca="1" si="1"/>
        <v>4.9030219888670246</v>
      </c>
      <c r="N25" s="31">
        <f t="shared" ca="1" si="1"/>
        <v>0</v>
      </c>
      <c r="O25" s="32">
        <f t="shared" ca="1" si="6"/>
        <v>2923.5827984493931</v>
      </c>
      <c r="P25" s="32">
        <f t="shared" ca="1" si="2"/>
        <v>3105.2096294498606</v>
      </c>
      <c r="S25" s="32">
        <f t="shared" ca="1" si="7"/>
        <v>115.63819922469649</v>
      </c>
      <c r="T25" s="32">
        <f t="shared" ca="1" si="3"/>
        <v>206.45161472493021</v>
      </c>
      <c r="W25" s="32">
        <f t="shared" ca="1" si="4"/>
        <v>3039.2209976740896</v>
      </c>
      <c r="X25" s="32">
        <f t="shared" ca="1" si="4"/>
        <v>3311.6612441747907</v>
      </c>
      <c r="AA25" s="32">
        <f t="shared" ca="1" si="5"/>
        <v>6350.8822418488799</v>
      </c>
      <c r="AE25" s="33">
        <v>41624</v>
      </c>
    </row>
    <row r="26" spans="1:31" x14ac:dyDescent="0.35">
      <c r="A26">
        <v>22</v>
      </c>
      <c r="B26" t="s">
        <v>61</v>
      </c>
      <c r="C26" t="s">
        <v>60</v>
      </c>
      <c r="D26">
        <v>57692.28</v>
      </c>
      <c r="E26">
        <f>IF(D26&lt;10000, D26+5000,D26)</f>
        <v>57692.28</v>
      </c>
      <c r="F26" s="18">
        <f>E26/1000</f>
        <v>57.692279999999997</v>
      </c>
      <c r="G26" s="25">
        <f t="shared" ca="1" si="0"/>
        <v>43.532101747564859</v>
      </c>
      <c r="H26" s="26">
        <f t="shared" ca="1" si="0"/>
        <v>38.617663099579673</v>
      </c>
      <c r="I26" s="27">
        <f t="shared" ca="1" si="0"/>
        <v>44.380038211793277</v>
      </c>
      <c r="J26" s="28">
        <f t="shared" ca="1" si="0"/>
        <v>47.338313030987678</v>
      </c>
      <c r="K26" s="29">
        <f t="shared" ca="1" si="1"/>
        <v>3.5321017475648588</v>
      </c>
      <c r="L26" s="26">
        <f t="shared" ca="1" si="1"/>
        <v>0</v>
      </c>
      <c r="M26" s="30">
        <f t="shared" ca="1" si="1"/>
        <v>4.380038211793277</v>
      </c>
      <c r="N26" s="31">
        <f t="shared" ca="1" si="1"/>
        <v>7.3383130309876776</v>
      </c>
      <c r="O26" s="32">
        <f ca="1">F26*G26</f>
        <v>2511.4662030090012</v>
      </c>
      <c r="P26" s="32">
        <f t="shared" ca="1" si="2"/>
        <v>2227.941032486618</v>
      </c>
      <c r="S26" s="32">
        <f t="shared" ca="1" si="7"/>
        <v>101.88750150450058</v>
      </c>
      <c r="T26" s="32">
        <f t="shared" ca="1" si="3"/>
        <v>0</v>
      </c>
      <c r="W26" s="32">
        <f t="shared" ca="1" si="4"/>
        <v>2613.3537045135017</v>
      </c>
      <c r="X26" s="32">
        <f t="shared" ca="1" si="4"/>
        <v>2227.941032486618</v>
      </c>
      <c r="AA26" s="32">
        <f t="shared" ca="1" si="5"/>
        <v>4841.2947370001202</v>
      </c>
      <c r="AE26" s="33">
        <v>41624</v>
      </c>
    </row>
    <row r="27" spans="1:31" x14ac:dyDescent="0.35">
      <c r="A27">
        <v>23</v>
      </c>
      <c r="B27" t="s">
        <v>62</v>
      </c>
      <c r="C27" t="s">
        <v>63</v>
      </c>
      <c r="D27">
        <v>67824.960000000006</v>
      </c>
      <c r="E27">
        <f>IF(D27&lt;10000, D27+5000,D27)</f>
        <v>67824.960000000006</v>
      </c>
      <c r="F27" s="18">
        <f>E27/1000</f>
        <v>67.824960000000004</v>
      </c>
      <c r="G27" s="25">
        <f t="shared" ca="1" si="0"/>
        <v>44.857944046446377</v>
      </c>
      <c r="H27" s="26">
        <f t="shared" ca="1" si="0"/>
        <v>44.401300539079386</v>
      </c>
      <c r="I27" s="27">
        <f t="shared" ca="1" si="0"/>
        <v>45.364217424476934</v>
      </c>
      <c r="J27" s="28">
        <f t="shared" ca="1" si="0"/>
        <v>40.333368040860243</v>
      </c>
      <c r="K27" s="29">
        <f t="shared" ca="1" si="1"/>
        <v>4.8579440464463772</v>
      </c>
      <c r="L27" s="26">
        <f t="shared" ca="1" si="1"/>
        <v>4.4013005390793865</v>
      </c>
      <c r="M27" s="30">
        <f t="shared" ca="1" si="1"/>
        <v>5.3642174244769336</v>
      </c>
      <c r="N27" s="31">
        <f t="shared" ca="1" si="1"/>
        <v>0.3333680408602433</v>
      </c>
      <c r="O27" s="32">
        <f t="shared" ca="1" si="6"/>
        <v>3042.4882606324641</v>
      </c>
      <c r="P27" s="32">
        <f t="shared" ca="1" si="2"/>
        <v>3011.5164330110379</v>
      </c>
      <c r="S27" s="32">
        <f t="shared" ca="1" si="7"/>
        <v>164.74493031623186</v>
      </c>
      <c r="T27" s="32">
        <f t="shared" ca="1" si="3"/>
        <v>149.25901650551893</v>
      </c>
      <c r="W27" s="32">
        <f t="shared" ca="1" si="4"/>
        <v>3207.2331909486961</v>
      </c>
      <c r="X27" s="32">
        <f t="shared" ca="1" si="4"/>
        <v>3160.7754495165568</v>
      </c>
      <c r="AA27" s="32">
        <f t="shared" ca="1" si="5"/>
        <v>6368.0086404652529</v>
      </c>
      <c r="AE27" s="33">
        <v>41624</v>
      </c>
    </row>
    <row r="28" spans="1:31" x14ac:dyDescent="0.35">
      <c r="A28">
        <v>24</v>
      </c>
      <c r="B28" t="s">
        <v>64</v>
      </c>
      <c r="C28" t="s">
        <v>65</v>
      </c>
      <c r="D28">
        <v>7344.6</v>
      </c>
      <c r="E28">
        <f>IF(D28&lt;10000, D28+13000,D28)</f>
        <v>20344.599999999999</v>
      </c>
      <c r="F28" s="18">
        <f>E28/1000</f>
        <v>20.3446</v>
      </c>
      <c r="G28" s="25">
        <f t="shared" ca="1" si="0"/>
        <v>44.771936519138158</v>
      </c>
      <c r="H28" s="26">
        <f t="shared" ca="1" si="0"/>
        <v>39.679018624292318</v>
      </c>
      <c r="I28" s="27">
        <f t="shared" ca="1" si="0"/>
        <v>43.439443986911137</v>
      </c>
      <c r="J28" s="28">
        <f t="shared" ca="1" si="0"/>
        <v>47.96342036154681</v>
      </c>
      <c r="K28" s="29">
        <f t="shared" ca="1" si="1"/>
        <v>4.7719365191381584</v>
      </c>
      <c r="L28" s="26">
        <f t="shared" ca="1" si="1"/>
        <v>0</v>
      </c>
      <c r="M28" s="30">
        <f t="shared" ca="1" si="1"/>
        <v>3.4394439869111366</v>
      </c>
      <c r="N28" s="31">
        <f t="shared" ca="1" si="1"/>
        <v>7.9634203615468095</v>
      </c>
      <c r="O28" s="32">
        <f t="shared" ca="1" si="6"/>
        <v>910.86713970725816</v>
      </c>
      <c r="P28" s="32">
        <f t="shared" ca="1" si="2"/>
        <v>807.25376230377753</v>
      </c>
      <c r="S28" s="32">
        <f t="shared" ca="1" si="7"/>
        <v>48.541569853629092</v>
      </c>
      <c r="T28" s="32">
        <f t="shared" ca="1" si="3"/>
        <v>0</v>
      </c>
      <c r="W28" s="32">
        <f t="shared" ca="1" si="4"/>
        <v>959.40870956088725</v>
      </c>
      <c r="X28" s="32">
        <f t="shared" ca="1" si="4"/>
        <v>807.25376230377753</v>
      </c>
      <c r="AA28" s="32">
        <f t="shared" ca="1" si="5"/>
        <v>1766.6624718646649</v>
      </c>
      <c r="AE28" s="33">
        <v>42524</v>
      </c>
    </row>
    <row r="29" spans="1:31" x14ac:dyDescent="0.35">
      <c r="A29">
        <v>25</v>
      </c>
      <c r="B29" t="s">
        <v>66</v>
      </c>
      <c r="C29" t="s">
        <v>67</v>
      </c>
      <c r="D29">
        <v>47307.6</v>
      </c>
      <c r="E29">
        <f>IF(D29&lt;10000, D29+5000,D29)</f>
        <v>47307.6</v>
      </c>
      <c r="F29" s="18">
        <f>E29/1000</f>
        <v>47.307600000000001</v>
      </c>
      <c r="G29" s="25">
        <f t="shared" ca="1" si="0"/>
        <v>45.506267698948065</v>
      </c>
      <c r="H29" s="26">
        <f t="shared" ca="1" si="0"/>
        <v>43.651450973136825</v>
      </c>
      <c r="I29" s="27">
        <f t="shared" ca="1" si="0"/>
        <v>42.765228142145375</v>
      </c>
      <c r="J29" s="28">
        <f t="shared" ca="1" si="0"/>
        <v>47.191846023335358</v>
      </c>
      <c r="K29" s="29">
        <f t="shared" ca="1" si="1"/>
        <v>5.506267698948065</v>
      </c>
      <c r="L29" s="26">
        <f t="shared" ca="1" si="1"/>
        <v>3.651450973136825</v>
      </c>
      <c r="M29" s="30">
        <f t="shared" ca="1" si="1"/>
        <v>2.765228142145375</v>
      </c>
      <c r="N29" s="31">
        <f t="shared" ca="1" si="1"/>
        <v>7.1918460233353585</v>
      </c>
      <c r="O29" s="32">
        <f t="shared" ca="1" si="6"/>
        <v>2152.7923097947555</v>
      </c>
      <c r="P29" s="32">
        <f t="shared" ca="1" si="2"/>
        <v>2065.0453820567677</v>
      </c>
      <c r="S29" s="32">
        <f t="shared" ca="1" si="7"/>
        <v>130.24415489737774</v>
      </c>
      <c r="T29" s="32">
        <f t="shared" ca="1" si="3"/>
        <v>86.370691028383831</v>
      </c>
      <c r="W29" s="32">
        <f t="shared" ca="1" si="4"/>
        <v>2283.0364646921334</v>
      </c>
      <c r="X29" s="32">
        <f t="shared" ca="1" si="4"/>
        <v>2151.4160730851518</v>
      </c>
      <c r="AA29" s="32">
        <f t="shared" ca="1" si="5"/>
        <v>4434.4525377772852</v>
      </c>
      <c r="AE29" s="33">
        <v>40175</v>
      </c>
    </row>
    <row r="30" spans="1:31" x14ac:dyDescent="0.35">
      <c r="A30">
        <v>26</v>
      </c>
      <c r="B30" t="s">
        <v>68</v>
      </c>
      <c r="C30" t="s">
        <v>69</v>
      </c>
      <c r="D30">
        <v>55192.2</v>
      </c>
      <c r="E30">
        <f>IF(D30&lt;10000, D30+5000,D30)</f>
        <v>55192.2</v>
      </c>
      <c r="F30" s="18">
        <f>E30/1000</f>
        <v>55.1922</v>
      </c>
      <c r="G30" s="25">
        <f t="shared" ca="1" si="0"/>
        <v>49.05108071091302</v>
      </c>
      <c r="H30" s="26">
        <f t="shared" ca="1" si="0"/>
        <v>40.82840965711322</v>
      </c>
      <c r="I30" s="27">
        <f t="shared" ca="1" si="0"/>
        <v>41.085886298362368</v>
      </c>
      <c r="J30" s="28">
        <f t="shared" ca="1" si="0"/>
        <v>41.961435889227836</v>
      </c>
      <c r="K30" s="29">
        <f t="shared" ca="1" si="1"/>
        <v>9.0510807109130198</v>
      </c>
      <c r="L30" s="26">
        <f t="shared" ca="1" si="1"/>
        <v>0.82840965711321957</v>
      </c>
      <c r="M30" s="30">
        <f t="shared" ca="1" si="1"/>
        <v>1.0858862983623681</v>
      </c>
      <c r="N30" s="31">
        <f t="shared" ca="1" si="1"/>
        <v>1.9614358892278361</v>
      </c>
      <c r="O30" s="32">
        <f t="shared" ca="1" si="6"/>
        <v>2707.2370568128536</v>
      </c>
      <c r="P30" s="32">
        <f t="shared" ca="1" si="2"/>
        <v>2253.4097514773243</v>
      </c>
      <c r="S30" s="32">
        <f t="shared" ca="1" si="7"/>
        <v>249.77452840642678</v>
      </c>
      <c r="T30" s="32">
        <f t="shared" ca="1" si="3"/>
        <v>22.86087573866212</v>
      </c>
      <c r="W30" s="32">
        <f t="shared" ca="1" si="4"/>
        <v>2957.0115852192803</v>
      </c>
      <c r="X30" s="32">
        <f t="shared" ca="1" si="4"/>
        <v>2276.2706272159867</v>
      </c>
      <c r="AA30" s="32">
        <f t="shared" ca="1" si="5"/>
        <v>5233.282212435267</v>
      </c>
      <c r="AE30" s="33">
        <v>40175</v>
      </c>
    </row>
    <row r="31" spans="1:31" x14ac:dyDescent="0.35">
      <c r="A31">
        <v>27</v>
      </c>
      <c r="B31" t="s">
        <v>70</v>
      </c>
      <c r="C31" t="s">
        <v>71</v>
      </c>
      <c r="D31">
        <v>47307.6</v>
      </c>
      <c r="E31">
        <f>IF(D31&lt;10000, D31+5000,D31)</f>
        <v>47307.6</v>
      </c>
      <c r="F31" s="18">
        <f>E31/1000</f>
        <v>47.307600000000001</v>
      </c>
      <c r="G31" s="25">
        <f t="shared" ca="1" si="0"/>
        <v>44.87950827024315</v>
      </c>
      <c r="H31" s="26">
        <f t="shared" ca="1" si="0"/>
        <v>37.682688655576683</v>
      </c>
      <c r="I31" s="27">
        <f t="shared" ca="1" si="0"/>
        <v>38.455063266462545</v>
      </c>
      <c r="J31" s="28">
        <f t="shared" ca="1" si="0"/>
        <v>46.328692029002575</v>
      </c>
      <c r="K31" s="29">
        <f t="shared" ca="1" si="1"/>
        <v>4.87950827024315</v>
      </c>
      <c r="L31" s="26">
        <f t="shared" ca="1" si="1"/>
        <v>0</v>
      </c>
      <c r="M31" s="30">
        <f t="shared" ca="1" si="1"/>
        <v>0</v>
      </c>
      <c r="N31" s="31">
        <f t="shared" ca="1" si="1"/>
        <v>6.3286920290025748</v>
      </c>
      <c r="O31" s="32">
        <f t="shared" ca="1" si="6"/>
        <v>2123.1418254453547</v>
      </c>
      <c r="P31" s="32">
        <f t="shared" ca="1" si="2"/>
        <v>1782.6775618425595</v>
      </c>
      <c r="S31" s="32">
        <f t="shared" ca="1" si="7"/>
        <v>115.41891272267742</v>
      </c>
      <c r="T31" s="32">
        <f t="shared" ca="1" si="3"/>
        <v>0</v>
      </c>
      <c r="W31" s="32">
        <f t="shared" ca="1" si="4"/>
        <v>2238.560738168032</v>
      </c>
      <c r="X31" s="32">
        <f t="shared" ca="1" si="4"/>
        <v>1782.6775618425595</v>
      </c>
      <c r="AA31" s="32">
        <f t="shared" ca="1" si="5"/>
        <v>4021.2383000105915</v>
      </c>
      <c r="AE31" s="33">
        <v>40175</v>
      </c>
    </row>
    <row r="32" spans="1:31" x14ac:dyDescent="0.35">
      <c r="A32">
        <v>28</v>
      </c>
      <c r="B32" t="s">
        <v>72</v>
      </c>
      <c r="C32" t="s">
        <v>73</v>
      </c>
      <c r="D32">
        <v>55192.2</v>
      </c>
      <c r="E32">
        <f>IF(D32&lt;10000, D32+5000,D32)</f>
        <v>55192.2</v>
      </c>
      <c r="F32" s="18">
        <f>E32/1000</f>
        <v>55.1922</v>
      </c>
      <c r="G32" s="25">
        <f t="shared" ca="1" si="0"/>
        <v>42.971803837537372</v>
      </c>
      <c r="H32" s="26">
        <f t="shared" ca="1" si="0"/>
        <v>43.751808019904715</v>
      </c>
      <c r="I32" s="27">
        <f t="shared" ca="1" si="0"/>
        <v>38.138932597862407</v>
      </c>
      <c r="J32" s="28">
        <f t="shared" ca="1" si="0"/>
        <v>38.781598623904472</v>
      </c>
      <c r="K32" s="29">
        <f t="shared" ca="1" si="1"/>
        <v>2.9718038375373723</v>
      </c>
      <c r="L32" s="26">
        <f t="shared" ca="1" si="1"/>
        <v>3.7518080199047148</v>
      </c>
      <c r="M32" s="30">
        <f t="shared" ca="1" si="1"/>
        <v>0</v>
      </c>
      <c r="N32" s="31">
        <f t="shared" ca="1" si="1"/>
        <v>0</v>
      </c>
      <c r="O32" s="32">
        <f t="shared" ca="1" si="6"/>
        <v>2371.7083917621303</v>
      </c>
      <c r="P32" s="32">
        <f t="shared" ca="1" si="2"/>
        <v>2414.7585385961852</v>
      </c>
      <c r="S32" s="32">
        <f t="shared" ca="1" si="7"/>
        <v>82.010195881065073</v>
      </c>
      <c r="T32" s="32">
        <f t="shared" ca="1" si="3"/>
        <v>103.5352692980925</v>
      </c>
      <c r="W32" s="32">
        <f t="shared" ca="1" si="4"/>
        <v>2453.7185876431954</v>
      </c>
      <c r="X32" s="32">
        <f t="shared" ca="1" si="4"/>
        <v>2518.2938078942775</v>
      </c>
      <c r="AA32" s="32">
        <f t="shared" ca="1" si="5"/>
        <v>4972.0123955374729</v>
      </c>
      <c r="AE32" s="33">
        <v>40175</v>
      </c>
    </row>
    <row r="33" spans="1:31" x14ac:dyDescent="0.35">
      <c r="A33">
        <v>29</v>
      </c>
      <c r="B33" t="s">
        <v>74</v>
      </c>
      <c r="C33" t="s">
        <v>75</v>
      </c>
      <c r="D33">
        <v>47307.72</v>
      </c>
      <c r="E33">
        <f>IF(D33&lt;10000, D33+5000,D33)</f>
        <v>47307.72</v>
      </c>
      <c r="F33" s="18">
        <f>E33/1000</f>
        <v>47.307720000000003</v>
      </c>
      <c r="G33" s="25">
        <f t="shared" ca="1" si="0"/>
        <v>45.601826887748537</v>
      </c>
      <c r="H33" s="26">
        <f t="shared" ca="1" si="0"/>
        <v>48.638662657866519</v>
      </c>
      <c r="I33" s="27">
        <f t="shared" ca="1" si="0"/>
        <v>35.335079142243714</v>
      </c>
      <c r="J33" s="28">
        <f t="shared" ca="1" si="0"/>
        <v>38.047384065369677</v>
      </c>
      <c r="K33" s="29">
        <f t="shared" ca="1" si="1"/>
        <v>5.6018268877485369</v>
      </c>
      <c r="L33" s="26">
        <f t="shared" ca="1" si="1"/>
        <v>8.6386626578665187</v>
      </c>
      <c r="M33" s="30">
        <f t="shared" ca="1" si="1"/>
        <v>0</v>
      </c>
      <c r="N33" s="31">
        <f t="shared" ca="1" si="1"/>
        <v>0</v>
      </c>
      <c r="O33" s="32">
        <f t="shared" ca="1" si="6"/>
        <v>2157.3184578940795</v>
      </c>
      <c r="P33" s="32">
        <f t="shared" ca="1" si="2"/>
        <v>2300.9842341928052</v>
      </c>
      <c r="S33" s="32">
        <f t="shared" ca="1" si="7"/>
        <v>132.50482894703961</v>
      </c>
      <c r="T33" s="32">
        <f t="shared" ca="1" si="3"/>
        <v>204.33771709640254</v>
      </c>
      <c r="W33" s="32">
        <f t="shared" ca="1" si="4"/>
        <v>2289.8232868411192</v>
      </c>
      <c r="X33" s="32">
        <f t="shared" ca="1" si="4"/>
        <v>2505.3219512892078</v>
      </c>
      <c r="AA33" s="32">
        <f t="shared" ca="1" si="5"/>
        <v>4795.145238130327</v>
      </c>
      <c r="AE33" s="33">
        <v>40175</v>
      </c>
    </row>
    <row r="34" spans="1:31" x14ac:dyDescent="0.35">
      <c r="A34">
        <v>30</v>
      </c>
      <c r="B34" t="s">
        <v>76</v>
      </c>
      <c r="C34" t="s">
        <v>77</v>
      </c>
      <c r="D34">
        <v>15769.24</v>
      </c>
      <c r="E34">
        <f>IF(D34&lt;10000, D34+5000,D34)</f>
        <v>15769.24</v>
      </c>
      <c r="F34" s="18">
        <f>E34/1000</f>
        <v>15.76924</v>
      </c>
      <c r="G34" s="25">
        <f t="shared" ca="1" si="0"/>
        <v>44.754484968982567</v>
      </c>
      <c r="H34" s="26">
        <f t="shared" ca="1" si="0"/>
        <v>35.015124662998133</v>
      </c>
      <c r="I34" s="27">
        <f t="shared" ca="1" si="0"/>
        <v>43.707204454737699</v>
      </c>
      <c r="J34" s="28">
        <f t="shared" ca="1" si="0"/>
        <v>42.426698760741722</v>
      </c>
      <c r="K34" s="29">
        <f t="shared" ca="1" si="1"/>
        <v>4.7544849689825668</v>
      </c>
      <c r="L34" s="26">
        <f t="shared" ca="1" si="1"/>
        <v>0</v>
      </c>
      <c r="M34" s="30">
        <f t="shared" ca="1" si="1"/>
        <v>3.707204454737699</v>
      </c>
      <c r="N34" s="31">
        <f t="shared" ca="1" si="1"/>
        <v>2.4266987607417221</v>
      </c>
      <c r="O34" s="32">
        <f t="shared" ca="1" si="6"/>
        <v>705.74421455227866</v>
      </c>
      <c r="P34" s="32">
        <f t="shared" ca="1" si="2"/>
        <v>552.16190444073663</v>
      </c>
      <c r="S34" s="32">
        <f t="shared" ca="1" si="7"/>
        <v>37.487307276139326</v>
      </c>
      <c r="T34" s="32">
        <f t="shared" ca="1" si="3"/>
        <v>0</v>
      </c>
      <c r="W34" s="32">
        <f t="shared" ca="1" si="4"/>
        <v>743.23152182841795</v>
      </c>
      <c r="X34" s="32">
        <f t="shared" ca="1" si="4"/>
        <v>552.16190444073663</v>
      </c>
      <c r="AA34" s="32">
        <f t="shared" ca="1" si="5"/>
        <v>1295.3934262691546</v>
      </c>
      <c r="AE34" s="33">
        <v>40175</v>
      </c>
    </row>
    <row r="35" spans="1:31" x14ac:dyDescent="0.35">
      <c r="A35">
        <v>31</v>
      </c>
      <c r="B35" t="s">
        <v>78</v>
      </c>
      <c r="C35" t="s">
        <v>77</v>
      </c>
      <c r="D35">
        <v>39423.1</v>
      </c>
      <c r="E35">
        <f>IF(D35&lt;10000, D35+5000,D35)</f>
        <v>39423.1</v>
      </c>
      <c r="F35" s="18">
        <f>E35/1000</f>
        <v>39.423099999999998</v>
      </c>
      <c r="G35" s="25">
        <f t="shared" ca="1" si="0"/>
        <v>38.175460864279493</v>
      </c>
      <c r="H35" s="26">
        <f t="shared" ca="1" si="0"/>
        <v>45.941646439456932</v>
      </c>
      <c r="I35" s="27">
        <f t="shared" ca="1" si="0"/>
        <v>46.202114502004626</v>
      </c>
      <c r="J35" s="28">
        <f t="shared" ca="1" si="0"/>
        <v>46.875260661835206</v>
      </c>
      <c r="K35" s="29">
        <f t="shared" ca="1" si="1"/>
        <v>0</v>
      </c>
      <c r="L35" s="26">
        <f t="shared" ca="1" si="1"/>
        <v>5.9416464394569317</v>
      </c>
      <c r="M35" s="30">
        <f t="shared" ca="1" si="1"/>
        <v>6.2021145020046262</v>
      </c>
      <c r="N35" s="31">
        <f t="shared" ca="1" si="1"/>
        <v>6.8752606618352061</v>
      </c>
      <c r="O35" s="32">
        <f t="shared" ca="1" si="6"/>
        <v>1504.9950111985768</v>
      </c>
      <c r="P35" s="32">
        <f t="shared" ca="1" si="2"/>
        <v>1811.1621217473544</v>
      </c>
      <c r="S35" s="32">
        <f t="shared" ca="1" si="7"/>
        <v>0</v>
      </c>
      <c r="T35" s="32">
        <f t="shared" ca="1" si="3"/>
        <v>117.11906087367727</v>
      </c>
      <c r="W35" s="32">
        <f t="shared" ca="1" si="4"/>
        <v>1504.9950111985768</v>
      </c>
      <c r="X35" s="32">
        <f t="shared" ca="1" si="4"/>
        <v>1928.2811826210316</v>
      </c>
      <c r="AA35" s="32">
        <f t="shared" ca="1" si="5"/>
        <v>3433.2761938196081</v>
      </c>
      <c r="AE35" s="33">
        <v>40175</v>
      </c>
    </row>
    <row r="36" spans="1:31" x14ac:dyDescent="0.35">
      <c r="A36">
        <v>32</v>
      </c>
      <c r="B36" t="s">
        <v>79</v>
      </c>
      <c r="C36" t="s">
        <v>80</v>
      </c>
      <c r="D36">
        <v>47307.72</v>
      </c>
      <c r="E36">
        <f>IF(D36&lt;10000, D36+5000,D36)</f>
        <v>47307.72</v>
      </c>
      <c r="F36" s="18">
        <f>E36/1000</f>
        <v>47.307720000000003</v>
      </c>
      <c r="G36" s="25">
        <f t="shared" ca="1" si="0"/>
        <v>38.575221324788885</v>
      </c>
      <c r="H36" s="26">
        <f t="shared" ca="1" si="0"/>
        <v>47.325861496486212</v>
      </c>
      <c r="I36" s="27">
        <f t="shared" ca="1" si="0"/>
        <v>40.119334664763969</v>
      </c>
      <c r="J36" s="28">
        <f t="shared" ca="1" si="0"/>
        <v>42.589878779978456</v>
      </c>
      <c r="K36" s="29">
        <f t="shared" ca="1" si="1"/>
        <v>0</v>
      </c>
      <c r="L36" s="26">
        <f t="shared" ca="1" si="1"/>
        <v>7.3258614964862119</v>
      </c>
      <c r="M36" s="30">
        <f t="shared" ca="1" si="1"/>
        <v>0.11933466476396859</v>
      </c>
      <c r="N36" s="31">
        <f t="shared" ca="1" si="1"/>
        <v>2.5898787799784557</v>
      </c>
      <c r="O36" s="32">
        <f t="shared" ca="1" si="6"/>
        <v>1824.9057693711418</v>
      </c>
      <c r="P36" s="32">
        <f t="shared" ca="1" si="2"/>
        <v>2238.8786044345507</v>
      </c>
      <c r="S36" s="32">
        <f t="shared" ca="1" si="7"/>
        <v>0</v>
      </c>
      <c r="T36" s="32">
        <f t="shared" ca="1" si="3"/>
        <v>173.28490221727537</v>
      </c>
      <c r="W36" s="32">
        <f t="shared" ca="1" si="4"/>
        <v>1824.9057693711418</v>
      </c>
      <c r="X36" s="32">
        <f t="shared" ca="1" si="4"/>
        <v>2412.1635066518261</v>
      </c>
      <c r="AA36" s="32">
        <f t="shared" ca="1" si="5"/>
        <v>4237.0692760229676</v>
      </c>
      <c r="AE36" s="33">
        <v>40175</v>
      </c>
    </row>
    <row r="37" spans="1:31" x14ac:dyDescent="0.35">
      <c r="A37">
        <v>33</v>
      </c>
      <c r="B37" t="s">
        <v>81</v>
      </c>
      <c r="C37" t="s">
        <v>82</v>
      </c>
      <c r="D37">
        <v>55192.34</v>
      </c>
      <c r="E37">
        <f>IF(D37&lt;10000, D37+5000,D37)</f>
        <v>55192.34</v>
      </c>
      <c r="F37" s="18">
        <f>E37/1000</f>
        <v>55.192339999999994</v>
      </c>
      <c r="G37" s="25">
        <f t="shared" ca="1" si="0"/>
        <v>44.776126139943329</v>
      </c>
      <c r="H37" s="26">
        <f t="shared" ca="1" si="0"/>
        <v>39.592573109025679</v>
      </c>
      <c r="I37" s="27">
        <f t="shared" ca="1" si="0"/>
        <v>49.265064062370321</v>
      </c>
      <c r="J37" s="28">
        <f t="shared" ca="1" si="0"/>
        <v>35.917356205460052</v>
      </c>
      <c r="K37" s="29">
        <f t="shared" ca="1" si="1"/>
        <v>4.7761261399433295</v>
      </c>
      <c r="L37" s="26">
        <f t="shared" ca="1" si="1"/>
        <v>0</v>
      </c>
      <c r="M37" s="30">
        <f t="shared" ca="1" si="1"/>
        <v>9.2650640623703211</v>
      </c>
      <c r="N37" s="31">
        <f t="shared" ca="1" si="1"/>
        <v>0</v>
      </c>
      <c r="O37" s="32">
        <f t="shared" ca="1" si="6"/>
        <v>2471.2991777986394</v>
      </c>
      <c r="P37" s="32">
        <f t="shared" ca="1" si="2"/>
        <v>2185.206756508202</v>
      </c>
      <c r="S37" s="32">
        <f t="shared" ca="1" si="7"/>
        <v>131.80278889931989</v>
      </c>
      <c r="T37" s="32">
        <f t="shared" ca="1" si="3"/>
        <v>0</v>
      </c>
      <c r="W37" s="32">
        <f t="shared" ca="1" si="4"/>
        <v>2603.1019666979591</v>
      </c>
      <c r="X37" s="32">
        <f t="shared" ca="1" si="4"/>
        <v>2185.206756508202</v>
      </c>
      <c r="AA37" s="32">
        <f t="shared" ca="1" si="5"/>
        <v>4788.3087232061607</v>
      </c>
      <c r="AE37" s="33">
        <v>40175</v>
      </c>
    </row>
    <row r="38" spans="1:31" x14ac:dyDescent="0.35">
      <c r="A38">
        <v>34</v>
      </c>
      <c r="B38" t="s">
        <v>83</v>
      </c>
      <c r="C38" t="s">
        <v>84</v>
      </c>
      <c r="D38">
        <v>21083.24</v>
      </c>
      <c r="E38">
        <f>IF(D38&lt;10000, D38+5000,D38)</f>
        <v>21083.24</v>
      </c>
      <c r="F38" s="18">
        <f>E38/1000</f>
        <v>21.08324</v>
      </c>
      <c r="G38" s="25">
        <f t="shared" ca="1" si="0"/>
        <v>48.626845042751036</v>
      </c>
      <c r="H38" s="26">
        <f t="shared" ca="1" si="0"/>
        <v>41.55452536200584</v>
      </c>
      <c r="I38" s="27">
        <f t="shared" ca="1" si="0"/>
        <v>43.173651565704887</v>
      </c>
      <c r="J38" s="28">
        <f t="shared" ca="1" si="0"/>
        <v>38.214057130131692</v>
      </c>
      <c r="K38" s="29">
        <f t="shared" ca="1" si="1"/>
        <v>8.6268450427510359</v>
      </c>
      <c r="L38" s="26">
        <f t="shared" ca="1" si="1"/>
        <v>1.5545253620058403</v>
      </c>
      <c r="M38" s="30">
        <f t="shared" ca="1" si="1"/>
        <v>3.1736515657048869</v>
      </c>
      <c r="N38" s="31">
        <f t="shared" ca="1" si="1"/>
        <v>0</v>
      </c>
      <c r="O38" s="32">
        <f t="shared" ca="1" si="6"/>
        <v>1025.2114444791303</v>
      </c>
      <c r="P38" s="32">
        <f t="shared" ca="1" si="2"/>
        <v>876.10403129325596</v>
      </c>
      <c r="S38" s="32">
        <f t="shared" ca="1" si="7"/>
        <v>90.940922239565168</v>
      </c>
      <c r="T38" s="32">
        <f t="shared" ca="1" si="3"/>
        <v>16.387215646628007</v>
      </c>
      <c r="W38" s="32">
        <f t="shared" ca="1" si="4"/>
        <v>1116.1523667186955</v>
      </c>
      <c r="X38" s="32">
        <f t="shared" ca="1" si="4"/>
        <v>892.49124693988392</v>
      </c>
      <c r="AA38" s="32">
        <f t="shared" ca="1" si="5"/>
        <v>2008.6436136585794</v>
      </c>
      <c r="AE38" s="33">
        <v>37270</v>
      </c>
    </row>
    <row r="39" spans="1:31" x14ac:dyDescent="0.35">
      <c r="A39">
        <v>35</v>
      </c>
      <c r="B39" t="s">
        <v>85</v>
      </c>
      <c r="C39" t="s">
        <v>84</v>
      </c>
      <c r="D39">
        <v>25628.02</v>
      </c>
      <c r="E39">
        <f>IF(D39&lt;10000, D39+5000,D39)</f>
        <v>25628.02</v>
      </c>
      <c r="F39" s="18">
        <f>E39/1000</f>
        <v>25.628019999999999</v>
      </c>
      <c r="G39" s="25">
        <f t="shared" ca="1" si="0"/>
        <v>39.768911647687695</v>
      </c>
      <c r="H39" s="26">
        <f t="shared" ca="1" si="0"/>
        <v>41.568187721922499</v>
      </c>
      <c r="I39" s="27">
        <f t="shared" ca="1" si="0"/>
        <v>38.604332128417624</v>
      </c>
      <c r="J39" s="28">
        <f t="shared" ca="1" si="0"/>
        <v>41.084365627220109</v>
      </c>
      <c r="K39" s="29">
        <f t="shared" ca="1" si="1"/>
        <v>0</v>
      </c>
      <c r="L39" s="26">
        <f t="shared" ca="1" si="1"/>
        <v>1.5681877219224987</v>
      </c>
      <c r="M39" s="30">
        <f t="shared" ca="1" si="1"/>
        <v>0</v>
      </c>
      <c r="N39" s="31">
        <f t="shared" ca="1" si="1"/>
        <v>1.0843656272201088</v>
      </c>
      <c r="O39" s="32">
        <f t="shared" ca="1" si="6"/>
        <v>1019.1984630851732</v>
      </c>
      <c r="P39" s="32">
        <f t="shared" ca="1" si="2"/>
        <v>1065.3103463011842</v>
      </c>
      <c r="S39" s="32">
        <f t="shared" ca="1" si="7"/>
        <v>0</v>
      </c>
      <c r="T39" s="32">
        <f t="shared" ca="1" si="3"/>
        <v>20.094773150592118</v>
      </c>
      <c r="W39" s="32">
        <f t="shared" ca="1" si="4"/>
        <v>1019.1984630851732</v>
      </c>
      <c r="X39" s="32">
        <f t="shared" ca="1" si="4"/>
        <v>1085.4051194517763</v>
      </c>
      <c r="AA39" s="32">
        <f t="shared" ca="1" si="5"/>
        <v>2104.6035825369495</v>
      </c>
      <c r="AE39" s="33">
        <v>37270</v>
      </c>
    </row>
    <row r="40" spans="1:31" x14ac:dyDescent="0.35">
      <c r="A40">
        <v>36</v>
      </c>
      <c r="B40" t="s">
        <v>86</v>
      </c>
      <c r="C40" t="s">
        <v>87</v>
      </c>
      <c r="D40">
        <v>21766.26</v>
      </c>
      <c r="E40">
        <f>IF(D40&lt;10000, D40+5000,D40)</f>
        <v>21766.26</v>
      </c>
      <c r="F40" s="18">
        <f>E40/1000</f>
        <v>21.766259999999999</v>
      </c>
      <c r="G40" s="25">
        <f t="shared" ca="1" si="0"/>
        <v>44.323310555418573</v>
      </c>
      <c r="H40" s="26">
        <f t="shared" ca="1" si="0"/>
        <v>39.585749813088199</v>
      </c>
      <c r="I40" s="27">
        <f t="shared" ca="1" si="0"/>
        <v>39.992843266396711</v>
      </c>
      <c r="J40" s="28">
        <f t="shared" ca="1" si="0"/>
        <v>49.992924476464793</v>
      </c>
      <c r="K40" s="29">
        <f t="shared" ca="1" si="1"/>
        <v>4.3233105554185727</v>
      </c>
      <c r="L40" s="26">
        <f t="shared" ca="1" si="1"/>
        <v>0</v>
      </c>
      <c r="M40" s="30">
        <f t="shared" ca="1" si="1"/>
        <v>0</v>
      </c>
      <c r="N40" s="31">
        <f t="shared" ca="1" si="1"/>
        <v>9.9929244764647933</v>
      </c>
      <c r="O40" s="32">
        <f t="shared" ca="1" si="6"/>
        <v>964.75270160998502</v>
      </c>
      <c r="P40" s="32">
        <f t="shared" ca="1" si="2"/>
        <v>861.63372272662912</v>
      </c>
      <c r="S40" s="32">
        <f t="shared" ca="1" si="7"/>
        <v>47.051150804992531</v>
      </c>
      <c r="T40" s="32">
        <f t="shared" ca="1" si="3"/>
        <v>0</v>
      </c>
      <c r="W40" s="32">
        <f t="shared" ca="1" si="4"/>
        <v>1011.8038524149775</v>
      </c>
      <c r="X40" s="32">
        <f t="shared" ca="1" si="4"/>
        <v>861.63372272662912</v>
      </c>
      <c r="AA40" s="32">
        <f t="shared" ca="1" si="5"/>
        <v>1873.4375751416067</v>
      </c>
      <c r="AE40" s="33">
        <v>37270</v>
      </c>
    </row>
    <row r="41" spans="1:31" x14ac:dyDescent="0.35">
      <c r="A41">
        <v>37</v>
      </c>
      <c r="B41" t="s">
        <v>88</v>
      </c>
      <c r="C41" t="s">
        <v>89</v>
      </c>
      <c r="D41">
        <v>25393.88</v>
      </c>
      <c r="E41">
        <f>IF(D41&lt;10000, D41+5000,D41)</f>
        <v>25393.88</v>
      </c>
      <c r="F41" s="18">
        <f>E41/1000</f>
        <v>25.393879999999999</v>
      </c>
      <c r="G41" s="25">
        <f t="shared" ca="1" si="0"/>
        <v>45.264746747009518</v>
      </c>
      <c r="H41" s="26">
        <f t="shared" ca="1" si="0"/>
        <v>45.401023604262406</v>
      </c>
      <c r="I41" s="27">
        <f t="shared" ca="1" si="0"/>
        <v>46.383955195035064</v>
      </c>
      <c r="J41" s="28">
        <f t="shared" ca="1" si="0"/>
        <v>37.594495826224922</v>
      </c>
      <c r="K41" s="29">
        <f t="shared" ca="1" si="1"/>
        <v>5.2647467470095179</v>
      </c>
      <c r="L41" s="26">
        <f t="shared" ca="1" si="1"/>
        <v>5.4010236042624058</v>
      </c>
      <c r="M41" s="30">
        <f t="shared" ca="1" si="1"/>
        <v>6.3839551950350639</v>
      </c>
      <c r="N41" s="31">
        <f t="shared" ca="1" si="1"/>
        <v>0</v>
      </c>
      <c r="O41" s="32">
        <f t="shared" ca="1" si="6"/>
        <v>1149.44754712395</v>
      </c>
      <c r="P41" s="32">
        <f t="shared" ca="1" si="2"/>
        <v>1152.908145283807</v>
      </c>
      <c r="S41" s="32">
        <f t="shared" ca="1" si="7"/>
        <v>66.846173561975021</v>
      </c>
      <c r="T41" s="32">
        <f t="shared" ca="1" si="3"/>
        <v>68.576472641903507</v>
      </c>
      <c r="W41" s="32">
        <f t="shared" ca="1" si="4"/>
        <v>1216.2937206859251</v>
      </c>
      <c r="X41" s="32">
        <f t="shared" ca="1" si="4"/>
        <v>1221.4846179257106</v>
      </c>
      <c r="AA41" s="32">
        <f t="shared" ca="1" si="5"/>
        <v>2437.7783386116357</v>
      </c>
      <c r="AE41" s="33">
        <v>37270</v>
      </c>
    </row>
    <row r="42" spans="1:31" x14ac:dyDescent="0.35">
      <c r="A42">
        <v>38</v>
      </c>
      <c r="B42" t="s">
        <v>90</v>
      </c>
      <c r="C42" t="s">
        <v>91</v>
      </c>
      <c r="D42">
        <v>22526.35</v>
      </c>
      <c r="E42">
        <f>IF(D42&lt;10000, D42+5000,D42)</f>
        <v>22526.35</v>
      </c>
      <c r="F42" s="18">
        <f>E42/1000</f>
        <v>22.526349999999997</v>
      </c>
      <c r="G42" s="25">
        <f t="shared" ca="1" si="0"/>
        <v>40.266025347277761</v>
      </c>
      <c r="H42" s="26">
        <f t="shared" ca="1" si="0"/>
        <v>47.950882963986373</v>
      </c>
      <c r="I42" s="27">
        <f t="shared" ca="1" si="0"/>
        <v>47.564788659307169</v>
      </c>
      <c r="J42" s="28">
        <f t="shared" ca="1" si="0"/>
        <v>45.134845689041086</v>
      </c>
      <c r="K42" s="29">
        <f t="shared" ca="1" si="1"/>
        <v>0.26602534727776117</v>
      </c>
      <c r="L42" s="26">
        <f t="shared" ca="1" si="1"/>
        <v>7.9508829639863734</v>
      </c>
      <c r="M42" s="30">
        <f t="shared" ca="1" si="1"/>
        <v>7.5647886593071689</v>
      </c>
      <c r="N42" s="31">
        <f t="shared" ca="1" si="1"/>
        <v>5.1348456890410858</v>
      </c>
      <c r="O42" s="32">
        <f t="shared" ca="1" si="6"/>
        <v>907.04658008165029</v>
      </c>
      <c r="P42" s="32">
        <f t="shared" ca="1" si="2"/>
        <v>1080.1583724557943</v>
      </c>
      <c r="S42" s="32">
        <f t="shared" ca="1" si="7"/>
        <v>2.9962900408251971</v>
      </c>
      <c r="T42" s="32">
        <f t="shared" ca="1" si="3"/>
        <v>89.552186227897209</v>
      </c>
      <c r="W42" s="32">
        <f t="shared" ca="1" si="4"/>
        <v>910.04287012247551</v>
      </c>
      <c r="X42" s="32">
        <f t="shared" ca="1" si="4"/>
        <v>1169.7105586836915</v>
      </c>
      <c r="AA42" s="32">
        <f t="shared" ca="1" si="5"/>
        <v>2079.753428806167</v>
      </c>
      <c r="AE42" s="33">
        <v>37270</v>
      </c>
    </row>
    <row r="43" spans="1:31" x14ac:dyDescent="0.35">
      <c r="A43">
        <v>39</v>
      </c>
      <c r="B43" t="s">
        <v>92</v>
      </c>
      <c r="C43" t="s">
        <v>93</v>
      </c>
      <c r="D43">
        <v>25232.99</v>
      </c>
      <c r="E43">
        <f>IF(D43&lt;10000, D43+5000,D43)</f>
        <v>25232.99</v>
      </c>
      <c r="F43" s="18">
        <f>E43/1000</f>
        <v>25.232990000000001</v>
      </c>
      <c r="G43" s="25">
        <f t="shared" ca="1" si="0"/>
        <v>46.709258727777986</v>
      </c>
      <c r="H43" s="26">
        <f t="shared" ca="1" si="0"/>
        <v>46.550080040863676</v>
      </c>
      <c r="I43" s="27">
        <f t="shared" ca="1" si="0"/>
        <v>40.736651041225286</v>
      </c>
      <c r="J43" s="28">
        <f t="shared" ca="1" si="0"/>
        <v>42.061373462439718</v>
      </c>
      <c r="K43" s="29">
        <f t="shared" ca="1" si="1"/>
        <v>6.7092587277779856</v>
      </c>
      <c r="L43" s="26">
        <f t="shared" ca="1" si="1"/>
        <v>6.5500800408636763</v>
      </c>
      <c r="M43" s="30">
        <f t="shared" ca="1" si="1"/>
        <v>0.73665104122528646</v>
      </c>
      <c r="N43" s="31">
        <f t="shared" ca="1" si="1"/>
        <v>2.0613734624397182</v>
      </c>
      <c r="O43" s="32">
        <f t="shared" ca="1" si="6"/>
        <v>1178.6142583854346</v>
      </c>
      <c r="P43" s="32">
        <f t="shared" ca="1" si="2"/>
        <v>1174.5977041703127</v>
      </c>
      <c r="S43" s="32">
        <f t="shared" ca="1" si="7"/>
        <v>84.647329192717322</v>
      </c>
      <c r="T43" s="32">
        <f t="shared" ca="1" si="3"/>
        <v>82.639052085156365</v>
      </c>
      <c r="W43" s="32">
        <f t="shared" ca="1" si="4"/>
        <v>1263.2615875781519</v>
      </c>
      <c r="X43" s="32">
        <f t="shared" ca="1" si="4"/>
        <v>1257.2367562554691</v>
      </c>
      <c r="AA43" s="32">
        <f t="shared" ca="1" si="5"/>
        <v>2520.4983438336212</v>
      </c>
      <c r="AE43" s="33">
        <v>37270</v>
      </c>
    </row>
    <row r="44" spans="1:31" x14ac:dyDescent="0.35">
      <c r="A44">
        <v>40</v>
      </c>
      <c r="B44" t="s">
        <v>52</v>
      </c>
      <c r="C44" t="s">
        <v>94</v>
      </c>
      <c r="D44">
        <v>21535.24</v>
      </c>
      <c r="E44">
        <f>IF(D44&lt;10000, D44+5000,D44)</f>
        <v>21535.24</v>
      </c>
      <c r="F44" s="18">
        <f>E44/1000</f>
        <v>21.535240000000002</v>
      </c>
      <c r="G44" s="25">
        <f t="shared" ca="1" si="0"/>
        <v>49.933070227222856</v>
      </c>
      <c r="H44" s="26">
        <f t="shared" ca="1" si="0"/>
        <v>49.77206898213759</v>
      </c>
      <c r="I44" s="27">
        <f t="shared" ca="1" si="0"/>
        <v>37.390644933029108</v>
      </c>
      <c r="J44" s="28">
        <f t="shared" ca="1" si="0"/>
        <v>43.534105182507489</v>
      </c>
      <c r="K44" s="29">
        <f t="shared" ca="1" si="1"/>
        <v>9.9330702272228564</v>
      </c>
      <c r="L44" s="26">
        <f t="shared" ca="1" si="1"/>
        <v>9.7720689821375899</v>
      </c>
      <c r="M44" s="30">
        <f t="shared" ca="1" si="1"/>
        <v>0</v>
      </c>
      <c r="N44" s="31">
        <f t="shared" ca="1" si="1"/>
        <v>3.5341051825074885</v>
      </c>
      <c r="O44" s="32">
        <f t="shared" ca="1" si="6"/>
        <v>1075.3206512800989</v>
      </c>
      <c r="P44" s="32">
        <f t="shared" ca="1" si="2"/>
        <v>1071.8534508268888</v>
      </c>
      <c r="S44" s="32">
        <f t="shared" ca="1" si="7"/>
        <v>106.95552564004939</v>
      </c>
      <c r="T44" s="32">
        <f t="shared" ca="1" si="3"/>
        <v>105.22192541344437</v>
      </c>
      <c r="W44" s="32">
        <f t="shared" ca="1" si="4"/>
        <v>1182.2761769201484</v>
      </c>
      <c r="X44" s="32">
        <f t="shared" ca="1" si="4"/>
        <v>1177.0753762403331</v>
      </c>
      <c r="AA44" s="32">
        <f t="shared" ca="1" si="5"/>
        <v>2359.3515531604817</v>
      </c>
      <c r="AE44" s="33">
        <v>37270</v>
      </c>
    </row>
    <row r="45" spans="1:31" x14ac:dyDescent="0.35">
      <c r="A45">
        <v>41</v>
      </c>
      <c r="B45" t="s">
        <v>95</v>
      </c>
      <c r="C45" t="s">
        <v>96</v>
      </c>
      <c r="D45">
        <v>26005.919999999998</v>
      </c>
      <c r="E45">
        <f>IF(D45&lt;10000, D45+5000,D45)</f>
        <v>26005.919999999998</v>
      </c>
      <c r="F45" s="18">
        <f>E45/1000</f>
        <v>26.00592</v>
      </c>
      <c r="G45" s="25">
        <f t="shared" ca="1" si="0"/>
        <v>44.815930252819292</v>
      </c>
      <c r="H45" s="26">
        <f t="shared" ca="1" si="0"/>
        <v>46.278400203690573</v>
      </c>
      <c r="I45" s="27">
        <f t="shared" ca="1" si="0"/>
        <v>35.400224822653314</v>
      </c>
      <c r="J45" s="28">
        <f t="shared" ca="1" si="0"/>
        <v>49.847030302260151</v>
      </c>
      <c r="K45" s="29">
        <f t="shared" ca="1" si="1"/>
        <v>4.8159302528192924</v>
      </c>
      <c r="L45" s="26">
        <f t="shared" ca="1" si="1"/>
        <v>6.2784002036905733</v>
      </c>
      <c r="M45" s="30">
        <f t="shared" ca="1" si="1"/>
        <v>0</v>
      </c>
      <c r="N45" s="31">
        <f t="shared" ca="1" si="1"/>
        <v>9.8470303022601513</v>
      </c>
      <c r="O45" s="32">
        <f t="shared" ca="1" si="6"/>
        <v>1165.4794968803983</v>
      </c>
      <c r="P45" s="32">
        <f t="shared" ca="1" si="2"/>
        <v>1203.5123734251608</v>
      </c>
      <c r="S45" s="32">
        <f t="shared" ca="1" si="7"/>
        <v>62.621348440199149</v>
      </c>
      <c r="T45" s="32">
        <f t="shared" ca="1" si="3"/>
        <v>81.637786712580379</v>
      </c>
      <c r="W45" s="32">
        <f t="shared" ca="1" si="4"/>
        <v>1228.1008453205975</v>
      </c>
      <c r="X45" s="32">
        <f t="shared" ca="1" si="4"/>
        <v>1285.1501601377413</v>
      </c>
      <c r="AA45" s="32">
        <f t="shared" ca="1" si="5"/>
        <v>2513.251005458339</v>
      </c>
      <c r="AE45" s="33">
        <v>37270</v>
      </c>
    </row>
    <row r="46" spans="1:31" x14ac:dyDescent="0.35">
      <c r="A46">
        <v>42</v>
      </c>
      <c r="B46" t="s">
        <v>97</v>
      </c>
      <c r="C46" t="s">
        <v>98</v>
      </c>
      <c r="D46">
        <v>15459.18</v>
      </c>
      <c r="E46">
        <f>IF(D46&lt;10000, D46+5000,D46)</f>
        <v>15459.18</v>
      </c>
      <c r="F46" s="18">
        <f>E46/1000</f>
        <v>15.45918</v>
      </c>
      <c r="G46" s="25">
        <f t="shared" ca="1" si="0"/>
        <v>35.182178173026763</v>
      </c>
      <c r="H46" s="26">
        <f t="shared" ca="1" si="0"/>
        <v>45.67345761113431</v>
      </c>
      <c r="I46" s="27">
        <f t="shared" ca="1" si="0"/>
        <v>44.00284998515891</v>
      </c>
      <c r="J46" s="28">
        <f t="shared" ca="1" si="0"/>
        <v>35.856906090398375</v>
      </c>
      <c r="K46" s="29">
        <f t="shared" ca="1" si="1"/>
        <v>0</v>
      </c>
      <c r="L46" s="26">
        <f t="shared" ca="1" si="1"/>
        <v>5.6734576111343102</v>
      </c>
      <c r="M46" s="30">
        <f t="shared" ca="1" si="1"/>
        <v>4.0028499851589103</v>
      </c>
      <c r="N46" s="31">
        <f t="shared" ca="1" si="1"/>
        <v>0</v>
      </c>
      <c r="O46" s="32">
        <f t="shared" ca="1" si="6"/>
        <v>543.88762516889187</v>
      </c>
      <c r="P46" s="32">
        <f t="shared" ca="1" si="2"/>
        <v>706.07420243289528</v>
      </c>
      <c r="S46" s="32">
        <f t="shared" ca="1" si="7"/>
        <v>0</v>
      </c>
      <c r="T46" s="32">
        <f t="shared" ca="1" si="3"/>
        <v>43.853501216447654</v>
      </c>
      <c r="W46" s="32">
        <f t="shared" ca="1" si="4"/>
        <v>543.88762516889187</v>
      </c>
      <c r="X46" s="32">
        <f t="shared" ca="1" si="4"/>
        <v>749.9277036493429</v>
      </c>
      <c r="AA46" s="32">
        <f t="shared" ca="1" si="5"/>
        <v>1293.8153288182348</v>
      </c>
      <c r="AE46" s="33">
        <v>36500</v>
      </c>
    </row>
    <row r="47" spans="1:31" x14ac:dyDescent="0.35">
      <c r="A47">
        <v>43</v>
      </c>
      <c r="B47" t="s">
        <v>99</v>
      </c>
      <c r="C47" t="s">
        <v>98</v>
      </c>
      <c r="D47">
        <v>18095</v>
      </c>
      <c r="E47">
        <f>IF(D47&lt;10000, D47+5000,D47)</f>
        <v>18095</v>
      </c>
      <c r="F47" s="18">
        <f>E47/1000</f>
        <v>18.094999999999999</v>
      </c>
      <c r="G47" s="25">
        <f t="shared" ca="1" si="0"/>
        <v>35.56529682696538</v>
      </c>
      <c r="H47" s="26">
        <f t="shared" ca="1" si="0"/>
        <v>39.752059480896705</v>
      </c>
      <c r="I47" s="27">
        <f t="shared" ca="1" si="0"/>
        <v>39.767056569531938</v>
      </c>
      <c r="J47" s="28">
        <f t="shared" ca="1" si="0"/>
        <v>42.194206846159233</v>
      </c>
      <c r="K47" s="29">
        <f t="shared" ca="1" si="1"/>
        <v>0</v>
      </c>
      <c r="L47" s="26">
        <f t="shared" ca="1" si="1"/>
        <v>0</v>
      </c>
      <c r="M47" s="30">
        <f t="shared" ca="1" si="1"/>
        <v>0</v>
      </c>
      <c r="N47" s="31">
        <f t="shared" ca="1" si="1"/>
        <v>2.1942068461592328</v>
      </c>
      <c r="O47" s="32">
        <f t="shared" ca="1" si="6"/>
        <v>643.55404608393849</v>
      </c>
      <c r="P47" s="32">
        <f t="shared" ca="1" si="2"/>
        <v>719.31351630682582</v>
      </c>
      <c r="S47" s="32">
        <f t="shared" ca="1" si="7"/>
        <v>0</v>
      </c>
      <c r="T47" s="32">
        <f t="shared" ca="1" si="3"/>
        <v>0</v>
      </c>
      <c r="W47" s="32">
        <f t="shared" ca="1" si="4"/>
        <v>643.55404608393849</v>
      </c>
      <c r="X47" s="32">
        <f t="shared" ca="1" si="4"/>
        <v>719.31351630682582</v>
      </c>
      <c r="AA47" s="32">
        <f t="shared" ca="1" si="5"/>
        <v>1362.8675623907643</v>
      </c>
      <c r="AE47" s="33">
        <v>36500</v>
      </c>
    </row>
    <row r="48" spans="1:31" x14ac:dyDescent="0.35">
      <c r="A48">
        <v>44</v>
      </c>
      <c r="B48" t="s">
        <v>100</v>
      </c>
      <c r="C48" t="s">
        <v>101</v>
      </c>
      <c r="D48">
        <v>15509.97</v>
      </c>
      <c r="E48">
        <f>IF(D48&lt;10000, D48+5000,D48)</f>
        <v>15509.97</v>
      </c>
      <c r="F48" s="18">
        <f>E48/1000</f>
        <v>15.509969999999999</v>
      </c>
      <c r="G48" s="25">
        <f t="shared" ca="1" si="0"/>
        <v>35.295154363379069</v>
      </c>
      <c r="H48" s="26">
        <f t="shared" ca="1" si="0"/>
        <v>44.323072251832272</v>
      </c>
      <c r="I48" s="27">
        <f t="shared" ca="1" si="0"/>
        <v>36.199052846607685</v>
      </c>
      <c r="J48" s="28">
        <f t="shared" ca="1" si="0"/>
        <v>40.9952129694774</v>
      </c>
      <c r="K48" s="29">
        <f t="shared" ca="1" si="1"/>
        <v>0</v>
      </c>
      <c r="L48" s="26">
        <f t="shared" ca="1" si="1"/>
        <v>4.3230722518322722</v>
      </c>
      <c r="M48" s="30">
        <f t="shared" ca="1" si="1"/>
        <v>0</v>
      </c>
      <c r="N48" s="31">
        <f t="shared" ca="1" si="1"/>
        <v>0.99521296947740012</v>
      </c>
      <c r="O48" s="32">
        <f t="shared" ca="1" si="6"/>
        <v>547.42678532137847</v>
      </c>
      <c r="P48" s="32">
        <f t="shared" ca="1" si="2"/>
        <v>687.44952093375093</v>
      </c>
      <c r="S48" s="32">
        <f t="shared" ca="1" si="7"/>
        <v>0</v>
      </c>
      <c r="T48" s="32">
        <f t="shared" ca="1" si="3"/>
        <v>33.52536046687549</v>
      </c>
      <c r="W48" s="32">
        <f t="shared" ca="1" si="4"/>
        <v>547.42678532137847</v>
      </c>
      <c r="X48" s="32">
        <f t="shared" ca="1" si="4"/>
        <v>720.97488140062637</v>
      </c>
      <c r="AA48" s="32">
        <f t="shared" ca="1" si="5"/>
        <v>1268.4016667220048</v>
      </c>
      <c r="AE48" s="33">
        <v>36500</v>
      </c>
    </row>
    <row r="49" spans="1:31" x14ac:dyDescent="0.35">
      <c r="A49">
        <v>45</v>
      </c>
      <c r="B49" t="s">
        <v>102</v>
      </c>
      <c r="C49" t="s">
        <v>103</v>
      </c>
      <c r="D49">
        <v>18120.79</v>
      </c>
      <c r="E49">
        <f>IF(D49&lt;10000, D49+5000,D49)</f>
        <v>18120.79</v>
      </c>
      <c r="F49" s="18">
        <f>E49/1000</f>
        <v>18.12079</v>
      </c>
      <c r="G49" s="25">
        <f t="shared" ca="1" si="0"/>
        <v>43.588416782342598</v>
      </c>
      <c r="H49" s="26">
        <f t="shared" ca="1" si="0"/>
        <v>43.114373979707679</v>
      </c>
      <c r="I49" s="27">
        <f t="shared" ca="1" si="0"/>
        <v>41.908377604952555</v>
      </c>
      <c r="J49" s="28">
        <f t="shared" ca="1" si="0"/>
        <v>38.584143905407579</v>
      </c>
      <c r="K49" s="29">
        <f t="shared" ca="1" si="1"/>
        <v>3.5884167823425983</v>
      </c>
      <c r="L49" s="26">
        <f t="shared" ca="1" si="1"/>
        <v>3.114373979707679</v>
      </c>
      <c r="M49" s="30">
        <f t="shared" ca="1" si="1"/>
        <v>1.9083776049525554</v>
      </c>
      <c r="N49" s="31">
        <f t="shared" ca="1" si="1"/>
        <v>0</v>
      </c>
      <c r="O49" s="32">
        <f t="shared" ca="1" si="6"/>
        <v>789.85654694530592</v>
      </c>
      <c r="P49" s="32">
        <f t="shared" ca="1" si="2"/>
        <v>781.2665168677471</v>
      </c>
      <c r="S49" s="32">
        <f t="shared" ca="1" si="7"/>
        <v>32.512473472652964</v>
      </c>
      <c r="T49" s="32">
        <f t="shared" ca="1" si="3"/>
        <v>28.217458433873556</v>
      </c>
      <c r="W49" s="32">
        <f t="shared" ca="1" si="4"/>
        <v>822.36902041795884</v>
      </c>
      <c r="X49" s="32">
        <f t="shared" ca="1" si="4"/>
        <v>809.4839753016206</v>
      </c>
      <c r="AA49" s="32">
        <f t="shared" ca="1" si="5"/>
        <v>1631.8529957195794</v>
      </c>
      <c r="AE49" s="33">
        <v>36500</v>
      </c>
    </row>
    <row r="50" spans="1:31" x14ac:dyDescent="0.35">
      <c r="A50">
        <v>46</v>
      </c>
      <c r="B50" t="s">
        <v>104</v>
      </c>
      <c r="C50" t="s">
        <v>105</v>
      </c>
      <c r="D50">
        <v>15879.92</v>
      </c>
      <c r="E50">
        <f>IF(D50&lt;10000, D50+5000,D50)</f>
        <v>15879.92</v>
      </c>
      <c r="F50" s="18">
        <f>E50/1000</f>
        <v>15.87992</v>
      </c>
      <c r="G50" s="25">
        <f t="shared" ca="1" si="0"/>
        <v>44.289187243326623</v>
      </c>
      <c r="H50" s="26">
        <f t="shared" ca="1" si="0"/>
        <v>41.464701957418349</v>
      </c>
      <c r="I50" s="27">
        <f t="shared" ca="1" si="0"/>
        <v>42.266489743701584</v>
      </c>
      <c r="J50" s="28">
        <f t="shared" ca="1" si="0"/>
        <v>41.810051655430094</v>
      </c>
      <c r="K50" s="29">
        <f t="shared" ca="1" si="1"/>
        <v>4.2891872433266229</v>
      </c>
      <c r="L50" s="26">
        <f t="shared" ca="1" si="1"/>
        <v>1.4647019574183489</v>
      </c>
      <c r="M50" s="30">
        <f t="shared" ca="1" si="1"/>
        <v>2.2664897437015838</v>
      </c>
      <c r="N50" s="31">
        <f t="shared" ca="1" si="1"/>
        <v>1.8100516554300938</v>
      </c>
      <c r="O50" s="32">
        <f t="shared" ca="1" si="6"/>
        <v>703.30875028904734</v>
      </c>
      <c r="P50" s="32">
        <f t="shared" ca="1" si="2"/>
        <v>658.45614990764682</v>
      </c>
      <c r="S50" s="32">
        <f t="shared" ca="1" si="7"/>
        <v>34.05597514452365</v>
      </c>
      <c r="T50" s="32">
        <f t="shared" ca="1" si="3"/>
        <v>11.629674953823393</v>
      </c>
      <c r="W50" s="32">
        <f t="shared" ca="1" si="4"/>
        <v>737.36472543357104</v>
      </c>
      <c r="X50" s="32">
        <f t="shared" ca="1" si="4"/>
        <v>670.0858248614702</v>
      </c>
      <c r="AA50" s="32">
        <f t="shared" ca="1" si="5"/>
        <v>1407.4505502950412</v>
      </c>
      <c r="AE50" s="33">
        <v>36500</v>
      </c>
    </row>
    <row r="51" spans="1:31" x14ac:dyDescent="0.35">
      <c r="A51">
        <v>47</v>
      </c>
      <c r="B51" t="s">
        <v>106</v>
      </c>
      <c r="C51" t="s">
        <v>107</v>
      </c>
      <c r="D51">
        <v>18594.95</v>
      </c>
      <c r="E51">
        <f>IF(D51&lt;10000, D51+5000,D51)</f>
        <v>18594.95</v>
      </c>
      <c r="F51" s="18">
        <f>E51/1000</f>
        <v>18.594950000000001</v>
      </c>
      <c r="G51" s="25">
        <f t="shared" ca="1" si="0"/>
        <v>46.479033331117293</v>
      </c>
      <c r="H51" s="26">
        <f t="shared" ca="1" si="0"/>
        <v>49.979591897010252</v>
      </c>
      <c r="I51" s="27">
        <f t="shared" ca="1" si="0"/>
        <v>48.917597707213226</v>
      </c>
      <c r="J51" s="28">
        <f t="shared" ca="1" si="0"/>
        <v>45.505397846375324</v>
      </c>
      <c r="K51" s="29">
        <f t="shared" ca="1" si="1"/>
        <v>6.479033331117293</v>
      </c>
      <c r="L51" s="26">
        <f t="shared" ca="1" si="1"/>
        <v>9.979591897010252</v>
      </c>
      <c r="M51" s="30">
        <f t="shared" ca="1" si="1"/>
        <v>8.9175977072132255</v>
      </c>
      <c r="N51" s="31">
        <f t="shared" ca="1" si="1"/>
        <v>5.5053978463753239</v>
      </c>
      <c r="O51" s="32">
        <f t="shared" ca="1" si="6"/>
        <v>864.27530084045952</v>
      </c>
      <c r="P51" s="32">
        <f t="shared" ca="1" si="2"/>
        <v>929.36801234531083</v>
      </c>
      <c r="S51" s="32">
        <f t="shared" ca="1" si="7"/>
        <v>60.238650420229753</v>
      </c>
      <c r="T51" s="32">
        <f t="shared" ca="1" si="3"/>
        <v>92.7850061726554</v>
      </c>
      <c r="W51" s="32">
        <f t="shared" ca="1" si="4"/>
        <v>924.51395126068928</v>
      </c>
      <c r="X51" s="32">
        <f t="shared" ca="1" si="4"/>
        <v>1022.1530185179662</v>
      </c>
      <c r="AA51" s="32">
        <f t="shared" ca="1" si="5"/>
        <v>1946.6669697786556</v>
      </c>
      <c r="AE51" s="33">
        <v>36500</v>
      </c>
    </row>
    <row r="52" spans="1:31" x14ac:dyDescent="0.35">
      <c r="A52">
        <v>48</v>
      </c>
      <c r="B52" t="s">
        <v>108</v>
      </c>
      <c r="C52" t="s">
        <v>107</v>
      </c>
      <c r="D52">
        <v>10364.1</v>
      </c>
      <c r="E52">
        <f>IF(D52&lt;10000, D52+5000,D52)</f>
        <v>10364.1</v>
      </c>
      <c r="F52" s="18">
        <f>E52/1000</f>
        <v>10.364100000000001</v>
      </c>
      <c r="G52" s="25">
        <f t="shared" ca="1" si="0"/>
        <v>48.115299032589917</v>
      </c>
      <c r="H52" s="26">
        <f t="shared" ca="1" si="0"/>
        <v>48.599941590807951</v>
      </c>
      <c r="I52" s="27">
        <f t="shared" ca="1" si="0"/>
        <v>44.393860888732391</v>
      </c>
      <c r="J52" s="28">
        <f t="shared" ca="1" si="0"/>
        <v>38.376225234769734</v>
      </c>
      <c r="K52" s="29">
        <f t="shared" ca="1" si="1"/>
        <v>8.1152990325899168</v>
      </c>
      <c r="L52" s="26">
        <f t="shared" ca="1" si="1"/>
        <v>8.5999415908079513</v>
      </c>
      <c r="M52" s="30">
        <f t="shared" ca="1" si="1"/>
        <v>4.3938608887323909</v>
      </c>
      <c r="N52" s="31">
        <f t="shared" ca="1" si="1"/>
        <v>0</v>
      </c>
      <c r="O52" s="32">
        <f t="shared" ca="1" si="6"/>
        <v>498.67177070366517</v>
      </c>
      <c r="P52" s="32">
        <f t="shared" ca="1" si="2"/>
        <v>503.69465464129269</v>
      </c>
      <c r="S52" s="32">
        <f t="shared" ca="1" si="7"/>
        <v>42.053885351832584</v>
      </c>
      <c r="T52" s="32">
        <f t="shared" ca="1" si="3"/>
        <v>44.565327320646347</v>
      </c>
      <c r="W52" s="32">
        <f t="shared" ca="1" si="4"/>
        <v>540.72565605549778</v>
      </c>
      <c r="X52" s="32">
        <f t="shared" ca="1" si="4"/>
        <v>548.25998196193905</v>
      </c>
      <c r="AA52" s="32">
        <f t="shared" ca="1" si="5"/>
        <v>1088.9856380174369</v>
      </c>
      <c r="AE52" s="33">
        <v>36500</v>
      </c>
    </row>
    <row r="53" spans="1:31" x14ac:dyDescent="0.35">
      <c r="A53">
        <v>49</v>
      </c>
      <c r="B53" t="s">
        <v>109</v>
      </c>
      <c r="C53" t="s">
        <v>110</v>
      </c>
      <c r="D53">
        <v>8075.4</v>
      </c>
      <c r="E53">
        <f>IF(D53&lt;10000, D53+13000,D53)</f>
        <v>21075.4</v>
      </c>
      <c r="F53" s="18">
        <f>E53/1000</f>
        <v>21.075400000000002</v>
      </c>
      <c r="G53" s="25">
        <f t="shared" ca="1" si="0"/>
        <v>47.580921078904368</v>
      </c>
      <c r="H53" s="26">
        <f t="shared" ca="1" si="0"/>
        <v>46.859297198797492</v>
      </c>
      <c r="I53" s="27">
        <f t="shared" ca="1" si="0"/>
        <v>36.96789882076439</v>
      </c>
      <c r="J53" s="28">
        <f t="shared" ca="1" si="0"/>
        <v>35.071169886544141</v>
      </c>
      <c r="K53" s="29">
        <f t="shared" ca="1" si="1"/>
        <v>7.5809210789043675</v>
      </c>
      <c r="L53" s="26">
        <f t="shared" ca="1" si="1"/>
        <v>6.859297198797492</v>
      </c>
      <c r="M53" s="30">
        <f t="shared" ca="1" si="1"/>
        <v>0</v>
      </c>
      <c r="N53" s="31">
        <f t="shared" ca="1" si="1"/>
        <v>0</v>
      </c>
      <c r="O53" s="32">
        <f t="shared" ca="1" si="6"/>
        <v>1002.7869441063413</v>
      </c>
      <c r="P53" s="32">
        <f t="shared" ca="1" si="2"/>
        <v>987.57843218353673</v>
      </c>
      <c r="S53" s="32">
        <f t="shared" ca="1" si="7"/>
        <v>79.88547205317056</v>
      </c>
      <c r="T53" s="32">
        <f t="shared" ca="1" si="3"/>
        <v>72.281216091768343</v>
      </c>
      <c r="W53" s="32">
        <f t="shared" ca="1" si="4"/>
        <v>1082.6724161595118</v>
      </c>
      <c r="X53" s="32">
        <f t="shared" ca="1" si="4"/>
        <v>1059.8596482753051</v>
      </c>
      <c r="AA53" s="32">
        <f t="shared" ca="1" si="5"/>
        <v>2142.5320644348167</v>
      </c>
      <c r="AE53" s="33">
        <v>36500</v>
      </c>
    </row>
    <row r="54" spans="1:31" x14ac:dyDescent="0.35">
      <c r="A54">
        <v>50</v>
      </c>
      <c r="B54" t="s">
        <v>111</v>
      </c>
      <c r="C54" t="s">
        <v>112</v>
      </c>
      <c r="D54">
        <v>24182.91</v>
      </c>
      <c r="E54">
        <f>IF(D54&lt;10000, D54+5000,D54)</f>
        <v>24182.91</v>
      </c>
      <c r="F54" s="18">
        <f>E54/1000</f>
        <v>24.18291</v>
      </c>
      <c r="G54" s="25">
        <f t="shared" ca="1" si="0"/>
        <v>41.157008096724304</v>
      </c>
      <c r="H54" s="26">
        <f t="shared" ca="1" si="0"/>
        <v>48.621311379700359</v>
      </c>
      <c r="I54" s="27">
        <f t="shared" ca="1" si="0"/>
        <v>44.061204377033704</v>
      </c>
      <c r="J54" s="28">
        <f t="shared" ca="1" si="0"/>
        <v>43.420982234034902</v>
      </c>
      <c r="K54" s="29">
        <f t="shared" ca="1" si="1"/>
        <v>1.1570080967243044</v>
      </c>
      <c r="L54" s="26">
        <f t="shared" ca="1" si="1"/>
        <v>8.6213113797003587</v>
      </c>
      <c r="M54" s="30">
        <f t="shared" ca="1" si="1"/>
        <v>4.0612043770337038</v>
      </c>
      <c r="N54" s="31">
        <f t="shared" ca="1" si="1"/>
        <v>3.4209822340349021</v>
      </c>
      <c r="O54" s="32">
        <f t="shared" ca="1" si="6"/>
        <v>995.29622267235516</v>
      </c>
      <c r="P54" s="32">
        <f t="shared" ca="1" si="2"/>
        <v>1175.8047971772696</v>
      </c>
      <c r="S54" s="32">
        <f t="shared" ca="1" si="7"/>
        <v>13.989911336177574</v>
      </c>
      <c r="T54" s="32">
        <f t="shared" ca="1" si="3"/>
        <v>104.2441985886348</v>
      </c>
      <c r="W54" s="32">
        <f t="shared" ca="1" si="4"/>
        <v>1009.2861340085327</v>
      </c>
      <c r="X54" s="32">
        <f t="shared" ca="1" si="4"/>
        <v>1280.0489957659045</v>
      </c>
      <c r="AA54" s="32">
        <f t="shared" ca="1" si="5"/>
        <v>2289.3351297744371</v>
      </c>
      <c r="AE54" s="33">
        <v>36500</v>
      </c>
    </row>
    <row r="55" spans="1:31" x14ac:dyDescent="0.35">
      <c r="A55">
        <v>51</v>
      </c>
      <c r="B55" t="s">
        <v>66</v>
      </c>
      <c r="C55" t="s">
        <v>113</v>
      </c>
      <c r="D55">
        <v>16814.400000000001</v>
      </c>
      <c r="E55">
        <f>IF(D55&lt;10000, D55+5000,D55)</f>
        <v>16814.400000000001</v>
      </c>
      <c r="F55" s="18">
        <f>E55/1000</f>
        <v>16.814400000000003</v>
      </c>
      <c r="G55" s="25">
        <f t="shared" ca="1" si="0"/>
        <v>35.100353418533039</v>
      </c>
      <c r="H55" s="26">
        <f t="shared" ca="1" si="0"/>
        <v>43.483147440790191</v>
      </c>
      <c r="I55" s="27">
        <f t="shared" ca="1" si="0"/>
        <v>39.783200374621018</v>
      </c>
      <c r="J55" s="28">
        <f t="shared" ca="1" si="0"/>
        <v>37.011083525179608</v>
      </c>
      <c r="K55" s="29">
        <f t="shared" ca="1" si="1"/>
        <v>0</v>
      </c>
      <c r="L55" s="26">
        <f t="shared" ca="1" si="1"/>
        <v>3.4831474407901908</v>
      </c>
      <c r="M55" s="30">
        <f t="shared" ca="1" si="1"/>
        <v>0</v>
      </c>
      <c r="N55" s="31">
        <f t="shared" ca="1" si="1"/>
        <v>0</v>
      </c>
      <c r="O55" s="32">
        <f t="shared" ca="1" si="6"/>
        <v>590.19138252058201</v>
      </c>
      <c r="P55" s="32">
        <f t="shared" ca="1" si="2"/>
        <v>731.14303432842269</v>
      </c>
      <c r="S55" s="32">
        <f t="shared" ca="1" si="7"/>
        <v>0</v>
      </c>
      <c r="T55" s="32">
        <f t="shared" ca="1" si="3"/>
        <v>29.283517164211297</v>
      </c>
      <c r="W55" s="32">
        <f t="shared" ca="1" si="4"/>
        <v>590.19138252058201</v>
      </c>
      <c r="X55" s="32">
        <f t="shared" ca="1" si="4"/>
        <v>760.42655149263396</v>
      </c>
      <c r="AA55" s="32">
        <f t="shared" ca="1" si="5"/>
        <v>1350.617934013216</v>
      </c>
      <c r="AE55" s="33">
        <v>31839</v>
      </c>
    </row>
    <row r="56" spans="1:31" x14ac:dyDescent="0.35">
      <c r="A56">
        <v>52</v>
      </c>
      <c r="B56" t="s">
        <v>114</v>
      </c>
      <c r="C56" t="s">
        <v>115</v>
      </c>
      <c r="D56">
        <v>19616.8</v>
      </c>
      <c r="E56">
        <f>IF(D56&lt;10000, D56+5000,D56)</f>
        <v>19616.8</v>
      </c>
      <c r="F56" s="18">
        <f>E56/1000</f>
        <v>19.616799999999998</v>
      </c>
      <c r="G56" s="25">
        <f t="shared" ca="1" si="0"/>
        <v>37.112473205013785</v>
      </c>
      <c r="H56" s="26">
        <f t="shared" ca="1" si="0"/>
        <v>42.530454358240171</v>
      </c>
      <c r="I56" s="27">
        <f t="shared" ca="1" si="0"/>
        <v>46.857626469535909</v>
      </c>
      <c r="J56" s="28">
        <f t="shared" ca="1" si="0"/>
        <v>41.911004758897519</v>
      </c>
      <c r="K56" s="29">
        <f t="shared" ca="1" si="1"/>
        <v>0</v>
      </c>
      <c r="L56" s="26">
        <f t="shared" ca="1" si="1"/>
        <v>2.5304543582401706</v>
      </c>
      <c r="M56" s="30">
        <f t="shared" ca="1" si="1"/>
        <v>6.8576264695359086</v>
      </c>
      <c r="N56" s="31">
        <f t="shared" ca="1" si="1"/>
        <v>1.9110047588975192</v>
      </c>
      <c r="O56" s="32">
        <f t="shared" ca="1" si="6"/>
        <v>728.02796436811434</v>
      </c>
      <c r="P56" s="32">
        <f t="shared" ca="1" si="2"/>
        <v>834.31141705472567</v>
      </c>
      <c r="S56" s="32">
        <f t="shared" ca="1" si="7"/>
        <v>0</v>
      </c>
      <c r="T56" s="32">
        <f t="shared" ca="1" si="3"/>
        <v>24.819708527362888</v>
      </c>
      <c r="W56" s="32">
        <f t="shared" ca="1" si="4"/>
        <v>728.02796436811434</v>
      </c>
      <c r="X56" s="32">
        <f t="shared" ca="1" si="4"/>
        <v>859.13112558208854</v>
      </c>
      <c r="AA56" s="32">
        <f t="shared" ca="1" si="5"/>
        <v>1587.159089950203</v>
      </c>
      <c r="AE56" s="33">
        <v>31839</v>
      </c>
    </row>
    <row r="57" spans="1:31" x14ac:dyDescent="0.35">
      <c r="A57">
        <v>53</v>
      </c>
      <c r="B57" t="s">
        <v>116</v>
      </c>
      <c r="C57" t="s">
        <v>117</v>
      </c>
      <c r="D57">
        <v>16951.2</v>
      </c>
      <c r="E57">
        <f>IF(D57&lt;10000, D57+5000,D57)</f>
        <v>16951.2</v>
      </c>
      <c r="F57" s="18">
        <f>E57/1000</f>
        <v>16.9512</v>
      </c>
      <c r="G57" s="25">
        <f t="shared" ca="1" si="0"/>
        <v>43.349597429544488</v>
      </c>
      <c r="H57" s="26">
        <f t="shared" ca="1" si="0"/>
        <v>46.468687289987344</v>
      </c>
      <c r="I57" s="27">
        <f t="shared" ca="1" si="0"/>
        <v>40.454976198601145</v>
      </c>
      <c r="J57" s="28">
        <f t="shared" ca="1" si="0"/>
        <v>38.137250734996698</v>
      </c>
      <c r="K57" s="29">
        <f t="shared" ca="1" si="1"/>
        <v>3.3495974295444881</v>
      </c>
      <c r="L57" s="26">
        <f t="shared" ca="1" si="1"/>
        <v>6.4686872899873435</v>
      </c>
      <c r="M57" s="30">
        <f t="shared" ca="1" si="1"/>
        <v>0.45497619860114469</v>
      </c>
      <c r="N57" s="31">
        <f t="shared" ca="1" si="1"/>
        <v>0</v>
      </c>
      <c r="O57" s="32">
        <f t="shared" ca="1" si="6"/>
        <v>734.82769594769456</v>
      </c>
      <c r="P57" s="32">
        <f t="shared" ca="1" si="2"/>
        <v>787.70001199003343</v>
      </c>
      <c r="S57" s="32">
        <f t="shared" ca="1" si="7"/>
        <v>28.389847973847264</v>
      </c>
      <c r="T57" s="32">
        <f t="shared" ca="1" si="3"/>
        <v>54.826005995016729</v>
      </c>
      <c r="W57" s="32">
        <f t="shared" ca="1" si="4"/>
        <v>763.21754392154185</v>
      </c>
      <c r="X57" s="32">
        <f t="shared" ca="1" si="4"/>
        <v>842.5260179850502</v>
      </c>
      <c r="AA57" s="32">
        <f t="shared" ca="1" si="5"/>
        <v>1605.743561906592</v>
      </c>
      <c r="AE57" s="33">
        <v>31839</v>
      </c>
    </row>
    <row r="58" spans="1:31" x14ac:dyDescent="0.35">
      <c r="A58">
        <v>54</v>
      </c>
      <c r="B58" t="s">
        <v>118</v>
      </c>
      <c r="C58" t="s">
        <v>119</v>
      </c>
      <c r="D58">
        <v>38885</v>
      </c>
      <c r="E58">
        <f>IF(D58&lt;10000, D58+5000,D58)</f>
        <v>38885</v>
      </c>
      <c r="F58" s="18">
        <f>E58/1000</f>
        <v>38.884999999999998</v>
      </c>
      <c r="G58" s="25">
        <f t="shared" ca="1" si="0"/>
        <v>36.612791866950367</v>
      </c>
      <c r="H58" s="26">
        <f t="shared" ca="1" si="0"/>
        <v>46.672651565272417</v>
      </c>
      <c r="I58" s="27">
        <f t="shared" ca="1" si="0"/>
        <v>43.924260565893718</v>
      </c>
      <c r="J58" s="28">
        <f t="shared" ca="1" si="0"/>
        <v>36.553531769816338</v>
      </c>
      <c r="K58" s="29">
        <f t="shared" ca="1" si="1"/>
        <v>0</v>
      </c>
      <c r="L58" s="26">
        <f t="shared" ca="1" si="1"/>
        <v>6.6726515652724174</v>
      </c>
      <c r="M58" s="30">
        <f t="shared" ca="1" si="1"/>
        <v>3.924260565893718</v>
      </c>
      <c r="N58" s="31">
        <f t="shared" ca="1" si="1"/>
        <v>0</v>
      </c>
      <c r="O58" s="32">
        <f t="shared" ca="1" si="6"/>
        <v>1423.6884117463649</v>
      </c>
      <c r="P58" s="32">
        <f t="shared" ca="1" si="2"/>
        <v>1814.8660561156178</v>
      </c>
      <c r="S58" s="32">
        <f t="shared" ca="1" si="7"/>
        <v>0</v>
      </c>
      <c r="T58" s="32">
        <f t="shared" ca="1" si="3"/>
        <v>129.73302805780898</v>
      </c>
      <c r="W58" s="32">
        <f t="shared" ca="1" si="4"/>
        <v>1423.6884117463649</v>
      </c>
      <c r="X58" s="32">
        <f t="shared" ca="1" si="4"/>
        <v>1944.5990841734267</v>
      </c>
      <c r="AA58" s="32">
        <f t="shared" ca="1" si="5"/>
        <v>3368.2874959197916</v>
      </c>
      <c r="AE58" s="33">
        <v>35236</v>
      </c>
    </row>
    <row r="59" spans="1:31" x14ac:dyDescent="0.35">
      <c r="A59">
        <v>55</v>
      </c>
      <c r="B59" t="s">
        <v>120</v>
      </c>
      <c r="C59" t="s">
        <v>119</v>
      </c>
      <c r="D59">
        <v>19936</v>
      </c>
      <c r="E59">
        <f>IF(D59&lt;10000, D59+5000,D59)</f>
        <v>19936</v>
      </c>
      <c r="F59" s="18">
        <f>E59/1000</f>
        <v>19.936</v>
      </c>
      <c r="G59" s="25">
        <f t="shared" ca="1" si="0"/>
        <v>41.40629494195197</v>
      </c>
      <c r="H59" s="26">
        <f t="shared" ca="1" si="0"/>
        <v>44.666767329907259</v>
      </c>
      <c r="I59" s="27">
        <f t="shared" ca="1" si="0"/>
        <v>40.684290340038608</v>
      </c>
      <c r="J59" s="28">
        <f t="shared" ca="1" si="0"/>
        <v>46.968098685180287</v>
      </c>
      <c r="K59" s="29">
        <f t="shared" ca="1" si="1"/>
        <v>1.4062949419519697</v>
      </c>
      <c r="L59" s="26">
        <f t="shared" ca="1" si="1"/>
        <v>4.666767329907259</v>
      </c>
      <c r="M59" s="30">
        <f t="shared" ca="1" si="1"/>
        <v>0.68429034003860778</v>
      </c>
      <c r="N59" s="31">
        <f t="shared" ca="1" si="1"/>
        <v>6.9680986851802871</v>
      </c>
      <c r="O59" s="32">
        <f t="shared" ca="1" si="6"/>
        <v>825.47589596275452</v>
      </c>
      <c r="P59" s="32">
        <f t="shared" ca="1" si="2"/>
        <v>890.4766734890311</v>
      </c>
      <c r="S59" s="32">
        <f t="shared" ca="1" si="7"/>
        <v>14.017947981377233</v>
      </c>
      <c r="T59" s="32">
        <f t="shared" ca="1" si="3"/>
        <v>46.518336744515558</v>
      </c>
      <c r="W59" s="32">
        <f t="shared" ca="1" si="4"/>
        <v>839.49384394413175</v>
      </c>
      <c r="X59" s="32">
        <f t="shared" ca="1" si="4"/>
        <v>936.99501023354662</v>
      </c>
      <c r="AA59" s="32">
        <f t="shared" ca="1" si="5"/>
        <v>1776.4888541776784</v>
      </c>
      <c r="AE59" s="33">
        <v>31839</v>
      </c>
    </row>
    <row r="60" spans="1:31" x14ac:dyDescent="0.35">
      <c r="A60">
        <v>56</v>
      </c>
      <c r="B60" t="s">
        <v>121</v>
      </c>
      <c r="C60" t="s">
        <v>119</v>
      </c>
      <c r="D60">
        <v>16803.2</v>
      </c>
      <c r="E60">
        <f>IF(D60&lt;10000, D60+5000,D60)</f>
        <v>16803.2</v>
      </c>
      <c r="F60" s="18">
        <f>E60/1000</f>
        <v>16.8032</v>
      </c>
      <c r="G60" s="25">
        <f t="shared" ca="1" si="0"/>
        <v>38.666748102566388</v>
      </c>
      <c r="H60" s="26">
        <f t="shared" ca="1" si="0"/>
        <v>48.379399928655687</v>
      </c>
      <c r="I60" s="27">
        <f t="shared" ca="1" si="0"/>
        <v>47.868837357385942</v>
      </c>
      <c r="J60" s="28">
        <f t="shared" ca="1" si="0"/>
        <v>36.437312454361667</v>
      </c>
      <c r="K60" s="29">
        <f t="shared" ca="1" si="1"/>
        <v>0</v>
      </c>
      <c r="L60" s="26">
        <f t="shared" ca="1" si="1"/>
        <v>8.3793999286556868</v>
      </c>
      <c r="M60" s="30">
        <f t="shared" ca="1" si="1"/>
        <v>7.8688373573859423</v>
      </c>
      <c r="N60" s="31">
        <f t="shared" ca="1" si="1"/>
        <v>0</v>
      </c>
      <c r="O60" s="32">
        <f t="shared" ca="1" si="6"/>
        <v>649.72510171704357</v>
      </c>
      <c r="P60" s="32">
        <f t="shared" ca="1" si="2"/>
        <v>812.92873288118722</v>
      </c>
      <c r="S60" s="32">
        <f t="shared" ca="1" si="7"/>
        <v>0</v>
      </c>
      <c r="T60" s="32">
        <f t="shared" ca="1" si="3"/>
        <v>70.400366440593615</v>
      </c>
      <c r="W60" s="32">
        <f t="shared" ca="1" si="4"/>
        <v>649.72510171704357</v>
      </c>
      <c r="X60" s="32">
        <f t="shared" ca="1" si="4"/>
        <v>883.32909932178086</v>
      </c>
      <c r="AA60" s="32">
        <f t="shared" ca="1" si="5"/>
        <v>1533.0542010388244</v>
      </c>
      <c r="AE60" s="33">
        <v>31839</v>
      </c>
    </row>
    <row r="61" spans="1:31" x14ac:dyDescent="0.35">
      <c r="A61">
        <v>57</v>
      </c>
      <c r="B61" t="s">
        <v>122</v>
      </c>
      <c r="C61" t="s">
        <v>119</v>
      </c>
      <c r="D61">
        <v>1424</v>
      </c>
      <c r="E61">
        <f>IF(D61&lt;10000, D61+13000,D61)</f>
        <v>14424</v>
      </c>
      <c r="F61" s="18">
        <f>E61/1000</f>
        <v>14.423999999999999</v>
      </c>
      <c r="G61" s="25">
        <f t="shared" ca="1" si="0"/>
        <v>45.55649222590489</v>
      </c>
      <c r="H61" s="26">
        <f t="shared" ca="1" si="0"/>
        <v>44.965371863568542</v>
      </c>
      <c r="I61" s="27">
        <f t="shared" ca="1" si="0"/>
        <v>42.726246782234</v>
      </c>
      <c r="J61" s="28">
        <f t="shared" ca="1" si="0"/>
        <v>45.309239650981127</v>
      </c>
      <c r="K61" s="29">
        <f t="shared" ca="1" si="1"/>
        <v>5.5564922259048899</v>
      </c>
      <c r="L61" s="26">
        <f t="shared" ca="1" si="1"/>
        <v>4.9653718635685422</v>
      </c>
      <c r="M61" s="30">
        <f t="shared" ca="1" si="1"/>
        <v>2.726246782234</v>
      </c>
      <c r="N61" s="31">
        <f t="shared" ca="1" si="1"/>
        <v>5.3092396509811266</v>
      </c>
      <c r="O61" s="32">
        <f t="shared" ca="1" si="6"/>
        <v>657.1068438664521</v>
      </c>
      <c r="P61" s="32">
        <f t="shared" ca="1" si="2"/>
        <v>648.58052376011267</v>
      </c>
      <c r="S61" s="32">
        <f t="shared" ca="1" si="7"/>
        <v>40.073421933226065</v>
      </c>
      <c r="T61" s="32">
        <f t="shared" ca="1" si="3"/>
        <v>35.810261880056323</v>
      </c>
      <c r="W61" s="32">
        <f t="shared" ca="1" si="4"/>
        <v>697.18026579967818</v>
      </c>
      <c r="X61" s="32">
        <f t="shared" ca="1" si="4"/>
        <v>684.39078564016904</v>
      </c>
      <c r="AA61" s="32">
        <f t="shared" ca="1" si="5"/>
        <v>1381.5710514398472</v>
      </c>
      <c r="AE61" s="33">
        <v>31839</v>
      </c>
    </row>
    <row r="62" spans="1:31" x14ac:dyDescent="0.35">
      <c r="A62">
        <v>58</v>
      </c>
      <c r="B62" t="s">
        <v>123</v>
      </c>
      <c r="C62" t="s">
        <v>119</v>
      </c>
      <c r="D62">
        <v>54231</v>
      </c>
      <c r="E62">
        <f>IF(D62&lt;10000, D62+5000,D62)</f>
        <v>54231</v>
      </c>
      <c r="F62" s="18">
        <f>E62/1000</f>
        <v>54.231000000000002</v>
      </c>
      <c r="G62" s="25">
        <f t="shared" ca="1" si="0"/>
        <v>47.190134153441477</v>
      </c>
      <c r="H62" s="26">
        <f t="shared" ca="1" si="0"/>
        <v>41.921003030259889</v>
      </c>
      <c r="I62" s="27">
        <f t="shared" ca="1" si="0"/>
        <v>45.260716212840066</v>
      </c>
      <c r="J62" s="28">
        <f t="shared" ca="1" si="0"/>
        <v>45.087428195820173</v>
      </c>
      <c r="K62" s="29">
        <f t="shared" ca="1" si="1"/>
        <v>7.1901341534414769</v>
      </c>
      <c r="L62" s="26">
        <f t="shared" ca="1" si="1"/>
        <v>1.9210030302598895</v>
      </c>
      <c r="M62" s="30">
        <f t="shared" ca="1" si="1"/>
        <v>5.260716212840066</v>
      </c>
      <c r="N62" s="31">
        <f t="shared" ca="1" si="1"/>
        <v>5.0874281958201735</v>
      </c>
      <c r="O62" s="32">
        <f t="shared" ca="1" si="6"/>
        <v>2559.168165275285</v>
      </c>
      <c r="P62" s="32">
        <f t="shared" ca="1" si="2"/>
        <v>2273.4179153340242</v>
      </c>
      <c r="S62" s="32">
        <f t="shared" ca="1" si="7"/>
        <v>194.96408263764238</v>
      </c>
      <c r="T62" s="32">
        <f t="shared" ca="1" si="3"/>
        <v>52.088957667012032</v>
      </c>
      <c r="W62" s="32">
        <f t="shared" ca="1" si="4"/>
        <v>2754.1322479129276</v>
      </c>
      <c r="X62" s="32">
        <f t="shared" ca="1" si="4"/>
        <v>2325.5068730010362</v>
      </c>
      <c r="AA62" s="32">
        <f t="shared" ca="1" si="5"/>
        <v>5079.6391209139638</v>
      </c>
      <c r="AE62" s="33">
        <v>41764</v>
      </c>
    </row>
    <row r="63" spans="1:31" x14ac:dyDescent="0.35">
      <c r="A63">
        <v>59</v>
      </c>
      <c r="B63" t="s">
        <v>124</v>
      </c>
      <c r="C63" t="s">
        <v>119</v>
      </c>
      <c r="D63">
        <v>63269.5</v>
      </c>
      <c r="E63">
        <f>IF(D63&lt;10000, D63+5000,D63)</f>
        <v>63269.5</v>
      </c>
      <c r="F63" s="18">
        <f>E63/1000</f>
        <v>63.269500000000001</v>
      </c>
      <c r="G63" s="25">
        <f t="shared" ca="1" si="0"/>
        <v>46.01069754548746</v>
      </c>
      <c r="H63" s="26">
        <f t="shared" ca="1" si="0"/>
        <v>46.945143385706558</v>
      </c>
      <c r="I63" s="27">
        <f t="shared" ca="1" si="0"/>
        <v>49.952958401636693</v>
      </c>
      <c r="J63" s="28">
        <f t="shared" ca="1" si="0"/>
        <v>42.049808773921981</v>
      </c>
      <c r="K63" s="29">
        <f t="shared" ca="1" si="1"/>
        <v>6.01069754548746</v>
      </c>
      <c r="L63" s="26">
        <f t="shared" ca="1" si="1"/>
        <v>6.9451433857065581</v>
      </c>
      <c r="M63" s="30">
        <f t="shared" ca="1" si="1"/>
        <v>9.9529584016366925</v>
      </c>
      <c r="N63" s="31">
        <f t="shared" ca="1" si="1"/>
        <v>2.0498087739219812</v>
      </c>
      <c r="O63" s="32">
        <f t="shared" ca="1" si="6"/>
        <v>2911.0738283542187</v>
      </c>
      <c r="P63" s="32">
        <f t="shared" ca="1" si="2"/>
        <v>2970.1957494419612</v>
      </c>
      <c r="S63" s="32">
        <f t="shared" ca="1" si="7"/>
        <v>190.14691417710944</v>
      </c>
      <c r="T63" s="32">
        <f t="shared" ca="1" si="3"/>
        <v>219.70787472098053</v>
      </c>
      <c r="W63" s="32">
        <f t="shared" ca="1" si="4"/>
        <v>3101.2207425313281</v>
      </c>
      <c r="X63" s="32">
        <f t="shared" ca="1" si="4"/>
        <v>3189.9036241629419</v>
      </c>
      <c r="AA63" s="32">
        <f t="shared" ca="1" si="5"/>
        <v>6291.1243666942701</v>
      </c>
      <c r="AE63" s="33">
        <v>41764</v>
      </c>
    </row>
    <row r="64" spans="1:31" x14ac:dyDescent="0.35">
      <c r="A64">
        <v>60</v>
      </c>
      <c r="B64" t="s">
        <v>125</v>
      </c>
      <c r="C64" t="s">
        <v>119</v>
      </c>
      <c r="D64">
        <v>54230.99</v>
      </c>
      <c r="E64">
        <f>IF(D64&lt;10000, D64+5000,D64)</f>
        <v>54230.99</v>
      </c>
      <c r="F64" s="18">
        <f>E64/1000</f>
        <v>54.230989999999998</v>
      </c>
      <c r="G64" s="25">
        <f t="shared" ca="1" si="0"/>
        <v>49.209891772779073</v>
      </c>
      <c r="H64" s="26">
        <f t="shared" ca="1" si="0"/>
        <v>43.856014906417116</v>
      </c>
      <c r="I64" s="27">
        <f t="shared" ca="1" si="0"/>
        <v>48.362581654324543</v>
      </c>
      <c r="J64" s="28">
        <f t="shared" ca="1" si="0"/>
        <v>44.185548876213474</v>
      </c>
      <c r="K64" s="29">
        <f t="shared" ca="1" si="1"/>
        <v>9.2098917727790734</v>
      </c>
      <c r="L64" s="26">
        <f t="shared" ca="1" si="1"/>
        <v>3.8560149064171156</v>
      </c>
      <c r="M64" s="30">
        <f t="shared" ca="1" si="1"/>
        <v>8.3625816543245435</v>
      </c>
      <c r="N64" s="31">
        <f t="shared" ca="1" si="1"/>
        <v>4.185548876213474</v>
      </c>
      <c r="O64" s="32">
        <f t="shared" ca="1" si="6"/>
        <v>2668.7011486306642</v>
      </c>
      <c r="P64" s="32">
        <f t="shared" ca="1" si="2"/>
        <v>2378.3551058297576</v>
      </c>
      <c r="S64" s="32">
        <f t="shared" ca="1" si="7"/>
        <v>249.7307743153321</v>
      </c>
      <c r="T64" s="32">
        <f t="shared" ca="1" si="3"/>
        <v>104.55775291487876</v>
      </c>
      <c r="W64" s="32">
        <f t="shared" ca="1" si="4"/>
        <v>2918.4319229459961</v>
      </c>
      <c r="X64" s="32">
        <f t="shared" ca="1" si="4"/>
        <v>2482.9128587446362</v>
      </c>
      <c r="AA64" s="32">
        <f t="shared" ca="1" si="5"/>
        <v>5401.3447816906319</v>
      </c>
      <c r="AE64" s="33">
        <v>41764</v>
      </c>
    </row>
    <row r="65" spans="1:31" x14ac:dyDescent="0.35">
      <c r="A65">
        <v>61</v>
      </c>
      <c r="B65" t="s">
        <v>126</v>
      </c>
      <c r="C65" t="s">
        <v>119</v>
      </c>
      <c r="D65">
        <v>63269.5</v>
      </c>
      <c r="E65">
        <f>IF(D65&lt;10000, D65+5000,D65)</f>
        <v>63269.5</v>
      </c>
      <c r="F65" s="18">
        <f>E65/1000</f>
        <v>63.269500000000001</v>
      </c>
      <c r="G65" s="25">
        <f t="shared" ca="1" si="0"/>
        <v>41.911544692378222</v>
      </c>
      <c r="H65" s="26">
        <f t="shared" ca="1" si="0"/>
        <v>46.847140160800947</v>
      </c>
      <c r="I65" s="27">
        <f t="shared" ca="1" si="0"/>
        <v>38.196042813488589</v>
      </c>
      <c r="J65" s="28">
        <f t="shared" ca="1" si="0"/>
        <v>48.014905725727004</v>
      </c>
      <c r="K65" s="29">
        <f t="shared" ca="1" si="1"/>
        <v>1.9115446923782216</v>
      </c>
      <c r="L65" s="26">
        <f t="shared" ca="1" si="1"/>
        <v>6.8471401608009472</v>
      </c>
      <c r="M65" s="30">
        <f t="shared" ca="1" si="1"/>
        <v>0</v>
      </c>
      <c r="N65" s="31">
        <f t="shared" ca="1" si="1"/>
        <v>8.0149057257270044</v>
      </c>
      <c r="O65" s="32">
        <f t="shared" ca="1" si="6"/>
        <v>2651.7224769144241</v>
      </c>
      <c r="P65" s="32">
        <f t="shared" ca="1" si="2"/>
        <v>2963.9951344037954</v>
      </c>
      <c r="S65" s="32">
        <f t="shared" ca="1" si="7"/>
        <v>60.471238457211946</v>
      </c>
      <c r="T65" s="32">
        <f t="shared" ca="1" si="3"/>
        <v>216.60756720189778</v>
      </c>
      <c r="W65" s="32">
        <f t="shared" ca="1" si="4"/>
        <v>2712.1937153716362</v>
      </c>
      <c r="X65" s="32">
        <f t="shared" ca="1" si="4"/>
        <v>3180.6027016056933</v>
      </c>
      <c r="AA65" s="32">
        <f t="shared" ca="1" si="5"/>
        <v>5892.7964169773295</v>
      </c>
      <c r="AE65" s="33">
        <v>41764</v>
      </c>
    </row>
    <row r="66" spans="1:31" x14ac:dyDescent="0.35">
      <c r="A66">
        <v>62</v>
      </c>
      <c r="B66" t="s">
        <v>127</v>
      </c>
      <c r="C66" t="s">
        <v>119</v>
      </c>
      <c r="D66">
        <v>54230.76</v>
      </c>
      <c r="E66">
        <f>IF(D66&lt;10000, D66+5000,D66)</f>
        <v>54230.76</v>
      </c>
      <c r="F66" s="18">
        <f>E66/1000</f>
        <v>54.230760000000004</v>
      </c>
      <c r="G66" s="25">
        <f t="shared" ca="1" si="0"/>
        <v>46.91897381342045</v>
      </c>
      <c r="H66" s="26">
        <f t="shared" ca="1" si="0"/>
        <v>49.614746931466478</v>
      </c>
      <c r="I66" s="27">
        <f t="shared" ca="1" si="0"/>
        <v>36.37497225047602</v>
      </c>
      <c r="J66" s="28">
        <f t="shared" ca="1" si="0"/>
        <v>49.313066389379266</v>
      </c>
      <c r="K66" s="29">
        <f t="shared" ca="1" si="1"/>
        <v>6.9189738134204504</v>
      </c>
      <c r="L66" s="26">
        <f t="shared" ca="1" si="1"/>
        <v>9.6147469314664775</v>
      </c>
      <c r="M66" s="30">
        <f t="shared" ca="1" si="1"/>
        <v>0</v>
      </c>
      <c r="N66" s="31">
        <f t="shared" ca="1" si="1"/>
        <v>9.3130663893792658</v>
      </c>
      <c r="O66" s="32">
        <f t="shared" ca="1" si="6"/>
        <v>2544.4516083218896</v>
      </c>
      <c r="P66" s="32">
        <f t="shared" ca="1" si="2"/>
        <v>2690.6454333010952</v>
      </c>
      <c r="S66" s="32">
        <f t="shared" ca="1" si="7"/>
        <v>187.61060416094463</v>
      </c>
      <c r="T66" s="32">
        <f t="shared" ca="1" si="3"/>
        <v>260.70751665054752</v>
      </c>
      <c r="W66" s="32">
        <f t="shared" ca="1" si="4"/>
        <v>2732.0622124828342</v>
      </c>
      <c r="X66" s="32">
        <f t="shared" ca="1" si="4"/>
        <v>2951.3529499516426</v>
      </c>
      <c r="AA66" s="32">
        <f t="shared" ca="1" si="5"/>
        <v>5683.4151624344768</v>
      </c>
      <c r="AE66" s="33">
        <v>41764</v>
      </c>
    </row>
    <row r="67" spans="1:31" x14ac:dyDescent="0.35">
      <c r="A67">
        <v>63</v>
      </c>
      <c r="B67" t="s">
        <v>128</v>
      </c>
      <c r="C67" t="s">
        <v>119</v>
      </c>
      <c r="D67">
        <v>18076.919999999998</v>
      </c>
      <c r="E67">
        <f>IF(D67&lt;10000, D67+5000,D67)</f>
        <v>18076.919999999998</v>
      </c>
      <c r="F67" s="18">
        <f>E67/1000</f>
        <v>18.076919999999998</v>
      </c>
      <c r="G67" s="25">
        <f t="shared" ca="1" si="0"/>
        <v>44.797237404331568</v>
      </c>
      <c r="H67" s="26">
        <f t="shared" ca="1" si="0"/>
        <v>41.86849632467262</v>
      </c>
      <c r="I67" s="27">
        <f t="shared" ca="1" si="0"/>
        <v>46.883934083495284</v>
      </c>
      <c r="J67" s="28">
        <f t="shared" ca="1" si="0"/>
        <v>36.740256563135695</v>
      </c>
      <c r="K67" s="29">
        <f t="shared" ca="1" si="1"/>
        <v>4.7972374043315682</v>
      </c>
      <c r="L67" s="26">
        <f t="shared" ca="1" si="1"/>
        <v>1.8684963246726198</v>
      </c>
      <c r="M67" s="30">
        <f t="shared" ca="1" si="1"/>
        <v>6.8839340834952836</v>
      </c>
      <c r="N67" s="31">
        <f t="shared" ca="1" si="1"/>
        <v>0</v>
      </c>
      <c r="O67" s="32">
        <f t="shared" ca="1" si="6"/>
        <v>809.79607677910928</v>
      </c>
      <c r="P67" s="32">
        <f t="shared" ca="1" si="2"/>
        <v>756.8534585814009</v>
      </c>
      <c r="S67" s="32">
        <f t="shared" ca="1" si="7"/>
        <v>43.359638389554704</v>
      </c>
      <c r="T67" s="32">
        <f t="shared" ca="1" si="3"/>
        <v>16.888329290700486</v>
      </c>
      <c r="W67" s="32">
        <f t="shared" ca="1" si="4"/>
        <v>853.15571516866396</v>
      </c>
      <c r="X67" s="32">
        <f t="shared" ca="1" si="4"/>
        <v>773.74178787210144</v>
      </c>
      <c r="AA67" s="32">
        <f t="shared" ca="1" si="5"/>
        <v>1626.8975030407655</v>
      </c>
      <c r="AE67" s="33">
        <v>41764</v>
      </c>
    </row>
    <row r="68" spans="1:31" x14ac:dyDescent="0.35">
      <c r="A68">
        <v>64</v>
      </c>
      <c r="B68" t="s">
        <v>129</v>
      </c>
      <c r="C68" t="s">
        <v>119</v>
      </c>
      <c r="D68">
        <v>45192.3</v>
      </c>
      <c r="E68">
        <f>IF(D68&lt;10000, D68+5000,D68)</f>
        <v>45192.3</v>
      </c>
      <c r="F68" s="18">
        <f>E68/1000</f>
        <v>45.192300000000003</v>
      </c>
      <c r="G68" s="25">
        <f t="shared" ca="1" si="0"/>
        <v>39.382217340253732</v>
      </c>
      <c r="H68" s="26">
        <f t="shared" ca="1" si="0"/>
        <v>41.238379725649025</v>
      </c>
      <c r="I68" s="27">
        <f t="shared" ca="1" si="0"/>
        <v>43.040410384735182</v>
      </c>
      <c r="J68" s="28">
        <f t="shared" ca="1" si="0"/>
        <v>39.40301867262761</v>
      </c>
      <c r="K68" s="29">
        <f t="shared" ca="1" si="1"/>
        <v>0</v>
      </c>
      <c r="L68" s="26">
        <f t="shared" ca="1" si="1"/>
        <v>1.2383797256490254</v>
      </c>
      <c r="M68" s="30">
        <f t="shared" ca="1" si="1"/>
        <v>3.040410384735182</v>
      </c>
      <c r="N68" s="31">
        <f t="shared" ca="1" si="1"/>
        <v>0</v>
      </c>
      <c r="O68" s="32">
        <f t="shared" ca="1" si="6"/>
        <v>1779.7729807059488</v>
      </c>
      <c r="P68" s="32">
        <f t="shared" ca="1" si="2"/>
        <v>1863.6572280754485</v>
      </c>
      <c r="S68" s="32">
        <f t="shared" ca="1" si="7"/>
        <v>0</v>
      </c>
      <c r="T68" s="32">
        <f t="shared" ca="1" si="3"/>
        <v>27.982614037724229</v>
      </c>
      <c r="W68" s="32">
        <f t="shared" ca="1" si="4"/>
        <v>1779.7729807059488</v>
      </c>
      <c r="X68" s="32">
        <f t="shared" ca="1" si="4"/>
        <v>1891.6398421131728</v>
      </c>
      <c r="AA68" s="32">
        <f t="shared" ca="1" si="5"/>
        <v>3671.4128228191216</v>
      </c>
      <c r="AE68" s="33">
        <v>41764</v>
      </c>
    </row>
    <row r="69" spans="1:31" x14ac:dyDescent="0.35">
      <c r="A69">
        <v>65</v>
      </c>
      <c r="B69" t="s">
        <v>130</v>
      </c>
      <c r="C69" t="s">
        <v>119</v>
      </c>
      <c r="D69">
        <v>54230.76</v>
      </c>
      <c r="E69">
        <f>IF(D69&lt;10000, D69+5000,D69)</f>
        <v>54230.76</v>
      </c>
      <c r="F69" s="18">
        <f>E69/1000</f>
        <v>54.230760000000004</v>
      </c>
      <c r="G69" s="25">
        <f t="shared" ca="1" si="0"/>
        <v>38.544654059457478</v>
      </c>
      <c r="H69" s="26">
        <f t="shared" ca="1" si="0"/>
        <v>42.543074205201421</v>
      </c>
      <c r="I69" s="27">
        <f t="shared" ca="1" si="0"/>
        <v>36.598647061806695</v>
      </c>
      <c r="J69" s="28">
        <f t="shared" ref="J69:J132" ca="1" si="8">RAND()*15+35</f>
        <v>41.070472271591377</v>
      </c>
      <c r="K69" s="29">
        <f t="shared" ca="1" si="1"/>
        <v>0</v>
      </c>
      <c r="L69" s="26">
        <f t="shared" ca="1" si="1"/>
        <v>2.543074205201421</v>
      </c>
      <c r="M69" s="30">
        <f t="shared" ca="1" si="1"/>
        <v>0</v>
      </c>
      <c r="N69" s="31">
        <f t="shared" ref="N69:N132" ca="1" si="9">IF(J69&gt;40,J69-40,0)</f>
        <v>1.0704722715913775</v>
      </c>
      <c r="O69" s="32">
        <f t="shared" ca="1" si="6"/>
        <v>2090.3058835814645</v>
      </c>
      <c r="P69" s="32">
        <f t="shared" ca="1" si="2"/>
        <v>2307.1432468844691</v>
      </c>
      <c r="S69" s="32">
        <f t="shared" ca="1" si="7"/>
        <v>0</v>
      </c>
      <c r="T69" s="32">
        <f t="shared" ca="1" si="3"/>
        <v>68.956423442234509</v>
      </c>
      <c r="W69" s="32">
        <f t="shared" ca="1" si="4"/>
        <v>2090.3058835814645</v>
      </c>
      <c r="X69" s="32">
        <f t="shared" ca="1" si="4"/>
        <v>2376.0996703267037</v>
      </c>
      <c r="AA69" s="32">
        <f t="shared" ca="1" si="5"/>
        <v>4466.4055539081683</v>
      </c>
      <c r="AE69" s="33">
        <v>41764</v>
      </c>
    </row>
    <row r="70" spans="1:31" x14ac:dyDescent="0.35">
      <c r="A70">
        <v>66</v>
      </c>
      <c r="B70" t="s">
        <v>131</v>
      </c>
      <c r="C70" t="s">
        <v>119</v>
      </c>
      <c r="D70">
        <v>903.85</v>
      </c>
      <c r="E70">
        <f>IF(D70&lt;10000, D70+13000,D70)</f>
        <v>13903.85</v>
      </c>
      <c r="F70" s="18">
        <f>E70/1000</f>
        <v>13.90385</v>
      </c>
      <c r="G70" s="25">
        <f t="shared" ref="G70:J133" ca="1" si="10">RAND()*15+35</f>
        <v>35.917409724198599</v>
      </c>
      <c r="H70" s="26">
        <f t="shared" ca="1" si="10"/>
        <v>45.342876678521179</v>
      </c>
      <c r="I70" s="27">
        <f t="shared" ca="1" si="10"/>
        <v>35.703395553260741</v>
      </c>
      <c r="J70" s="28">
        <f t="shared" ca="1" si="8"/>
        <v>47.944629513311547</v>
      </c>
      <c r="K70" s="29">
        <f t="shared" ref="K70:N133" ca="1" si="11">IF(G70&gt;40,G70-40,0)</f>
        <v>0</v>
      </c>
      <c r="L70" s="26">
        <f t="shared" ca="1" si="11"/>
        <v>5.3428766785211792</v>
      </c>
      <c r="M70" s="30">
        <f t="shared" ca="1" si="11"/>
        <v>0</v>
      </c>
      <c r="N70" s="31">
        <f t="shared" ca="1" si="9"/>
        <v>7.944629513311547</v>
      </c>
      <c r="O70" s="32">
        <f t="shared" ca="1" si="6"/>
        <v>499.39027719379868</v>
      </c>
      <c r="P70" s="32">
        <f t="shared" ref="P70:P133" ca="1" si="12">F70*H70</f>
        <v>630.44055590665675</v>
      </c>
      <c r="S70" s="32">
        <f t="shared" ca="1" si="7"/>
        <v>0</v>
      </c>
      <c r="T70" s="32">
        <f t="shared" ref="T70:T133" ca="1" si="13">F70*0.5*L70</f>
        <v>37.143277953328351</v>
      </c>
      <c r="W70" s="32">
        <f t="shared" ref="W70:X133" ca="1" si="14">O70+S70</f>
        <v>499.39027719379868</v>
      </c>
      <c r="X70" s="32">
        <f t="shared" ca="1" si="14"/>
        <v>667.58383385998513</v>
      </c>
      <c r="AA70" s="32">
        <f t="shared" ref="AA70:AA133" ca="1" si="15">SUM(W70:Z70)</f>
        <v>1166.9741110537839</v>
      </c>
      <c r="AE70" s="33">
        <v>41764</v>
      </c>
    </row>
    <row r="71" spans="1:31" x14ac:dyDescent="0.35">
      <c r="A71">
        <v>67</v>
      </c>
      <c r="B71" t="s">
        <v>132</v>
      </c>
      <c r="C71" t="s">
        <v>119</v>
      </c>
      <c r="D71">
        <v>0</v>
      </c>
      <c r="E71">
        <f>IF(D71&lt;10000, D71+13000,D71)</f>
        <v>13000</v>
      </c>
      <c r="F71" s="18">
        <f>E71/1000</f>
        <v>13</v>
      </c>
      <c r="G71" s="25">
        <f t="shared" ca="1" si="10"/>
        <v>42.009667609684676</v>
      </c>
      <c r="H71" s="26">
        <f t="shared" ca="1" si="10"/>
        <v>38.406820402570851</v>
      </c>
      <c r="I71" s="27">
        <f t="shared" ca="1" si="10"/>
        <v>38.088247310412321</v>
      </c>
      <c r="J71" s="28">
        <f t="shared" ca="1" si="8"/>
        <v>37.295729243436305</v>
      </c>
      <c r="K71" s="29">
        <f t="shared" ca="1" si="11"/>
        <v>2.0096676096846764</v>
      </c>
      <c r="L71" s="26">
        <f t="shared" ca="1" si="11"/>
        <v>0</v>
      </c>
      <c r="M71" s="30">
        <f t="shared" ca="1" si="11"/>
        <v>0</v>
      </c>
      <c r="N71" s="31">
        <f t="shared" ca="1" si="9"/>
        <v>0</v>
      </c>
      <c r="O71" s="32">
        <f t="shared" ref="O71:O134" ca="1" si="16">F71*G71</f>
        <v>546.12567892590084</v>
      </c>
      <c r="P71" s="32">
        <f t="shared" ca="1" si="12"/>
        <v>499.28866523342106</v>
      </c>
      <c r="S71" s="32">
        <f t="shared" ref="S71:S134" ca="1" si="17">F71*0.5*K71</f>
        <v>13.062839462950397</v>
      </c>
      <c r="T71" s="32">
        <f t="shared" ca="1" si="13"/>
        <v>0</v>
      </c>
      <c r="W71" s="32">
        <f t="shared" ca="1" si="14"/>
        <v>559.18851838885121</v>
      </c>
      <c r="X71" s="32">
        <f t="shared" ca="1" si="14"/>
        <v>499.28866523342106</v>
      </c>
      <c r="AA71" s="32">
        <f t="shared" ca="1" si="15"/>
        <v>1058.4771836222722</v>
      </c>
      <c r="AE71" s="33">
        <v>31583</v>
      </c>
    </row>
    <row r="72" spans="1:31" x14ac:dyDescent="0.35">
      <c r="A72">
        <v>68</v>
      </c>
      <c r="B72" t="s">
        <v>133</v>
      </c>
      <c r="C72" t="s">
        <v>119</v>
      </c>
      <c r="D72">
        <v>8017.33</v>
      </c>
      <c r="E72">
        <f>IF(D72&lt;10000, D72+13000,D72)</f>
        <v>21017.33</v>
      </c>
      <c r="F72" s="18">
        <f>E72/1000</f>
        <v>21.017330000000001</v>
      </c>
      <c r="G72" s="25">
        <f t="shared" ca="1" si="10"/>
        <v>35.769970403960791</v>
      </c>
      <c r="H72" s="26">
        <f t="shared" ca="1" si="10"/>
        <v>45.244761976798898</v>
      </c>
      <c r="I72" s="27">
        <f t="shared" ca="1" si="10"/>
        <v>49.635816723190239</v>
      </c>
      <c r="J72" s="28">
        <f t="shared" ca="1" si="8"/>
        <v>45.70477038104243</v>
      </c>
      <c r="K72" s="29">
        <f t="shared" ca="1" si="11"/>
        <v>0</v>
      </c>
      <c r="L72" s="26">
        <f t="shared" ca="1" si="11"/>
        <v>5.2447619767988982</v>
      </c>
      <c r="M72" s="30">
        <f t="shared" ca="1" si="11"/>
        <v>9.6358167231902385</v>
      </c>
      <c r="N72" s="31">
        <f t="shared" ca="1" si="9"/>
        <v>5.7047703810424295</v>
      </c>
      <c r="O72" s="32">
        <f t="shared" ca="1" si="16"/>
        <v>751.78927207027732</v>
      </c>
      <c r="P72" s="32">
        <f t="shared" ca="1" si="12"/>
        <v>950.92409323783488</v>
      </c>
      <c r="S72" s="32">
        <f t="shared" ca="1" si="17"/>
        <v>0</v>
      </c>
      <c r="T72" s="32">
        <f t="shared" ca="1" si="13"/>
        <v>55.115446618917396</v>
      </c>
      <c r="W72" s="32">
        <f t="shared" ca="1" si="14"/>
        <v>751.78927207027732</v>
      </c>
      <c r="X72" s="32">
        <f t="shared" ca="1" si="14"/>
        <v>1006.0395398567523</v>
      </c>
      <c r="AA72" s="32">
        <f t="shared" ca="1" si="15"/>
        <v>1757.8288119270296</v>
      </c>
      <c r="AE72" s="33">
        <v>30302</v>
      </c>
    </row>
    <row r="73" spans="1:31" x14ac:dyDescent="0.35">
      <c r="A73">
        <v>69</v>
      </c>
      <c r="B73" t="s">
        <v>134</v>
      </c>
      <c r="C73" t="s">
        <v>119</v>
      </c>
      <c r="D73">
        <v>0</v>
      </c>
      <c r="E73">
        <f>IF(D73&lt;10000, D73+13000,D73)</f>
        <v>13000</v>
      </c>
      <c r="F73" s="18">
        <f>E73/1000</f>
        <v>13</v>
      </c>
      <c r="G73" s="25">
        <f t="shared" ca="1" si="10"/>
        <v>49.051146028257136</v>
      </c>
      <c r="H73" s="26">
        <f t="shared" ca="1" si="10"/>
        <v>39.901255386675203</v>
      </c>
      <c r="I73" s="27">
        <f t="shared" ca="1" si="10"/>
        <v>41.390902618685644</v>
      </c>
      <c r="J73" s="28">
        <f t="shared" ca="1" si="8"/>
        <v>35.083998349498941</v>
      </c>
      <c r="K73" s="29">
        <f t="shared" ca="1" si="11"/>
        <v>9.0511460282571363</v>
      </c>
      <c r="L73" s="26">
        <f t="shared" ca="1" si="11"/>
        <v>0</v>
      </c>
      <c r="M73" s="30">
        <f t="shared" ca="1" si="11"/>
        <v>1.3909026186856437</v>
      </c>
      <c r="N73" s="31">
        <f t="shared" ca="1" si="9"/>
        <v>0</v>
      </c>
      <c r="O73" s="32">
        <f t="shared" ca="1" si="16"/>
        <v>637.66489836734274</v>
      </c>
      <c r="P73" s="32">
        <f t="shared" ca="1" si="12"/>
        <v>518.71632002677768</v>
      </c>
      <c r="S73" s="32">
        <f t="shared" ca="1" si="17"/>
        <v>58.832449183671386</v>
      </c>
      <c r="T73" s="32">
        <f t="shared" ca="1" si="13"/>
        <v>0</v>
      </c>
      <c r="W73" s="32">
        <f t="shared" ca="1" si="14"/>
        <v>696.49734755101417</v>
      </c>
      <c r="X73" s="32">
        <f t="shared" ca="1" si="14"/>
        <v>518.71632002677768</v>
      </c>
      <c r="AA73" s="32">
        <f t="shared" ca="1" si="15"/>
        <v>1215.213667577792</v>
      </c>
      <c r="AE73" s="33">
        <v>30302</v>
      </c>
    </row>
    <row r="74" spans="1:31" x14ac:dyDescent="0.35">
      <c r="A74">
        <v>70</v>
      </c>
      <c r="B74" t="s">
        <v>135</v>
      </c>
      <c r="C74" t="s">
        <v>119</v>
      </c>
      <c r="D74">
        <v>0</v>
      </c>
      <c r="E74">
        <f>IF(D74&lt;10000, D74+13000,D74)</f>
        <v>13000</v>
      </c>
      <c r="F74" s="18">
        <f>E74/1000</f>
        <v>13</v>
      </c>
      <c r="G74" s="25">
        <f t="shared" ca="1" si="10"/>
        <v>48.205096733855257</v>
      </c>
      <c r="H74" s="26">
        <f t="shared" ca="1" si="10"/>
        <v>37.445339539270307</v>
      </c>
      <c r="I74" s="27">
        <f t="shared" ca="1" si="10"/>
        <v>38.991278421061864</v>
      </c>
      <c r="J74" s="28">
        <f t="shared" ca="1" si="8"/>
        <v>40.535675245601198</v>
      </c>
      <c r="K74" s="29">
        <f t="shared" ca="1" si="11"/>
        <v>8.2050967338552567</v>
      </c>
      <c r="L74" s="26">
        <f t="shared" ca="1" si="11"/>
        <v>0</v>
      </c>
      <c r="M74" s="30">
        <f t="shared" ca="1" si="11"/>
        <v>0</v>
      </c>
      <c r="N74" s="31">
        <f t="shared" ca="1" si="9"/>
        <v>0.5356752456011975</v>
      </c>
      <c r="O74" s="32">
        <f t="shared" ca="1" si="16"/>
        <v>626.66625754011829</v>
      </c>
      <c r="P74" s="32">
        <f t="shared" ca="1" si="12"/>
        <v>486.78941401051401</v>
      </c>
      <c r="S74" s="32">
        <f t="shared" ca="1" si="17"/>
        <v>53.333128770059169</v>
      </c>
      <c r="T74" s="32">
        <f t="shared" ca="1" si="13"/>
        <v>0</v>
      </c>
      <c r="W74" s="32">
        <f t="shared" ca="1" si="14"/>
        <v>679.99938631017744</v>
      </c>
      <c r="X74" s="32">
        <f t="shared" ca="1" si="14"/>
        <v>486.78941401051401</v>
      </c>
      <c r="AA74" s="32">
        <f t="shared" ca="1" si="15"/>
        <v>1166.7888003206915</v>
      </c>
      <c r="AE74" s="33">
        <v>30302</v>
      </c>
    </row>
    <row r="75" spans="1:31" x14ac:dyDescent="0.35">
      <c r="A75">
        <v>71</v>
      </c>
      <c r="B75" t="s">
        <v>136</v>
      </c>
      <c r="C75" t="s">
        <v>137</v>
      </c>
      <c r="D75">
        <v>55326.400000000001</v>
      </c>
      <c r="E75">
        <f>IF(D75&lt;10000, D75+5000,D75)</f>
        <v>55326.400000000001</v>
      </c>
      <c r="F75" s="18">
        <f>E75/1000</f>
        <v>55.3264</v>
      </c>
      <c r="G75" s="25">
        <f t="shared" ca="1" si="10"/>
        <v>42.641806677209587</v>
      </c>
      <c r="H75" s="26">
        <f t="shared" ca="1" si="10"/>
        <v>43.33215011985601</v>
      </c>
      <c r="I75" s="27">
        <f t="shared" ca="1" si="10"/>
        <v>49.539757960691659</v>
      </c>
      <c r="J75" s="28">
        <f t="shared" ca="1" si="8"/>
        <v>41.125649793809544</v>
      </c>
      <c r="K75" s="29">
        <f t="shared" ca="1" si="11"/>
        <v>2.641806677209587</v>
      </c>
      <c r="L75" s="26">
        <f t="shared" ca="1" si="11"/>
        <v>3.33215011985601</v>
      </c>
      <c r="M75" s="30">
        <f t="shared" ca="1" si="11"/>
        <v>9.5397579606916594</v>
      </c>
      <c r="N75" s="31">
        <f t="shared" ca="1" si="9"/>
        <v>1.1256497938095436</v>
      </c>
      <c r="O75" s="32">
        <f t="shared" ca="1" si="16"/>
        <v>2359.2176529459684</v>
      </c>
      <c r="P75" s="32">
        <f t="shared" ca="1" si="12"/>
        <v>2397.4118703912013</v>
      </c>
      <c r="S75" s="32">
        <f t="shared" ca="1" si="17"/>
        <v>73.080826472984242</v>
      </c>
      <c r="T75" s="32">
        <f t="shared" ca="1" si="13"/>
        <v>92.177935195600767</v>
      </c>
      <c r="W75" s="32">
        <f t="shared" ca="1" si="14"/>
        <v>2432.2984794189529</v>
      </c>
      <c r="X75" s="32">
        <f t="shared" ca="1" si="14"/>
        <v>2489.589805586802</v>
      </c>
      <c r="AA75" s="32">
        <f t="shared" ca="1" si="15"/>
        <v>4921.8882850057544</v>
      </c>
      <c r="AE75" s="33">
        <v>41821</v>
      </c>
    </row>
    <row r="76" spans="1:31" x14ac:dyDescent="0.35">
      <c r="A76">
        <v>72</v>
      </c>
      <c r="B76" t="s">
        <v>138</v>
      </c>
      <c r="C76" t="s">
        <v>139</v>
      </c>
      <c r="D76">
        <v>64759.1</v>
      </c>
      <c r="E76">
        <f>IF(D76&lt;10000, D76+5000,D76)</f>
        <v>64759.1</v>
      </c>
      <c r="F76" s="18">
        <f>E76/1000</f>
        <v>64.759100000000004</v>
      </c>
      <c r="G76" s="25">
        <f t="shared" ca="1" si="10"/>
        <v>48.025043738183129</v>
      </c>
      <c r="H76" s="26">
        <f t="shared" ca="1" si="10"/>
        <v>40.409595867062919</v>
      </c>
      <c r="I76" s="27">
        <f t="shared" ca="1" si="10"/>
        <v>38.818305885987911</v>
      </c>
      <c r="J76" s="28">
        <f t="shared" ca="1" si="8"/>
        <v>43.093576952804128</v>
      </c>
      <c r="K76" s="29">
        <f t="shared" ca="1" si="11"/>
        <v>8.025043738183129</v>
      </c>
      <c r="L76" s="26">
        <f t="shared" ca="1" si="11"/>
        <v>0.40959586706291873</v>
      </c>
      <c r="M76" s="30">
        <f t="shared" ca="1" si="11"/>
        <v>0</v>
      </c>
      <c r="N76" s="31">
        <f t="shared" ca="1" si="9"/>
        <v>3.0935769528041277</v>
      </c>
      <c r="O76" s="32">
        <f t="shared" ca="1" si="16"/>
        <v>3110.0586099453753</v>
      </c>
      <c r="P76" s="32">
        <f t="shared" ca="1" si="12"/>
        <v>2616.8890597147142</v>
      </c>
      <c r="S76" s="32">
        <f t="shared" ca="1" si="17"/>
        <v>259.84730497268754</v>
      </c>
      <c r="T76" s="32">
        <f t="shared" ca="1" si="13"/>
        <v>13.26252985735713</v>
      </c>
      <c r="W76" s="32">
        <f t="shared" ca="1" si="14"/>
        <v>3369.905914918063</v>
      </c>
      <c r="X76" s="32">
        <f t="shared" ca="1" si="14"/>
        <v>2630.1515895720713</v>
      </c>
      <c r="AA76" s="32">
        <f t="shared" ca="1" si="15"/>
        <v>6000.0575044901343</v>
      </c>
      <c r="AE76" s="33">
        <v>41821</v>
      </c>
    </row>
    <row r="77" spans="1:31" x14ac:dyDescent="0.35">
      <c r="A77">
        <v>73</v>
      </c>
      <c r="B77" t="s">
        <v>140</v>
      </c>
      <c r="C77" t="s">
        <v>119</v>
      </c>
      <c r="D77">
        <v>0</v>
      </c>
      <c r="E77">
        <f>IF(D77&lt;10000, D77+13000,D77)</f>
        <v>13000</v>
      </c>
      <c r="F77" s="18">
        <f>E77/1000</f>
        <v>13</v>
      </c>
      <c r="G77" s="25">
        <f t="shared" ca="1" si="10"/>
        <v>37.505907003793105</v>
      </c>
      <c r="H77" s="26">
        <f t="shared" ca="1" si="10"/>
        <v>41.406232784100602</v>
      </c>
      <c r="I77" s="27">
        <f t="shared" ca="1" si="10"/>
        <v>40.499382963382118</v>
      </c>
      <c r="J77" s="28">
        <f t="shared" ca="1" si="8"/>
        <v>36.757233664653732</v>
      </c>
      <c r="K77" s="29">
        <f t="shared" ca="1" si="11"/>
        <v>0</v>
      </c>
      <c r="L77" s="26">
        <f t="shared" ca="1" si="11"/>
        <v>1.4062327841006024</v>
      </c>
      <c r="M77" s="30">
        <f t="shared" ca="1" si="11"/>
        <v>0.49938296338211785</v>
      </c>
      <c r="N77" s="31">
        <f t="shared" ca="1" si="9"/>
        <v>0</v>
      </c>
      <c r="O77" s="32">
        <f t="shared" ca="1" si="16"/>
        <v>487.57679104931037</v>
      </c>
      <c r="P77" s="32">
        <f t="shared" ca="1" si="12"/>
        <v>538.28102619330787</v>
      </c>
      <c r="S77" s="32">
        <f t="shared" ca="1" si="17"/>
        <v>0</v>
      </c>
      <c r="T77" s="32">
        <f t="shared" ca="1" si="13"/>
        <v>9.1405130966539154</v>
      </c>
      <c r="W77" s="32">
        <f t="shared" ca="1" si="14"/>
        <v>487.57679104931037</v>
      </c>
      <c r="X77" s="32">
        <f t="shared" ca="1" si="14"/>
        <v>547.42153928996174</v>
      </c>
      <c r="AA77" s="32">
        <f t="shared" ca="1" si="15"/>
        <v>1034.9983303392721</v>
      </c>
      <c r="AE77" s="33">
        <v>40042</v>
      </c>
    </row>
    <row r="78" spans="1:31" x14ac:dyDescent="0.35">
      <c r="A78">
        <v>74</v>
      </c>
      <c r="B78" t="s">
        <v>141</v>
      </c>
      <c r="C78" t="s">
        <v>119</v>
      </c>
      <c r="D78">
        <v>55507.8</v>
      </c>
      <c r="E78">
        <f>IF(D78&lt;10000, D78+5000,D78)</f>
        <v>55507.8</v>
      </c>
      <c r="F78" s="18">
        <f>E78/1000</f>
        <v>55.507800000000003</v>
      </c>
      <c r="G78" s="25">
        <f t="shared" ca="1" si="10"/>
        <v>45.570314706081788</v>
      </c>
      <c r="H78" s="26">
        <f t="shared" ca="1" si="10"/>
        <v>49.134949846394015</v>
      </c>
      <c r="I78" s="27">
        <f t="shared" ca="1" si="10"/>
        <v>48.606370131081896</v>
      </c>
      <c r="J78" s="28">
        <f t="shared" ca="1" si="8"/>
        <v>35.599935129177808</v>
      </c>
      <c r="K78" s="29">
        <f t="shared" ca="1" si="11"/>
        <v>5.5703147060817884</v>
      </c>
      <c r="L78" s="26">
        <f t="shared" ca="1" si="11"/>
        <v>9.1349498463940151</v>
      </c>
      <c r="M78" s="30">
        <f t="shared" ca="1" si="11"/>
        <v>8.6063701310818956</v>
      </c>
      <c r="N78" s="31">
        <f t="shared" ca="1" si="9"/>
        <v>0</v>
      </c>
      <c r="O78" s="32">
        <f t="shared" ca="1" si="16"/>
        <v>2529.5079146422468</v>
      </c>
      <c r="P78" s="32">
        <f t="shared" ca="1" si="12"/>
        <v>2727.3729690836699</v>
      </c>
      <c r="S78" s="32">
        <f t="shared" ca="1" si="17"/>
        <v>154.59795732112335</v>
      </c>
      <c r="T78" s="32">
        <f t="shared" ca="1" si="13"/>
        <v>253.53048454183488</v>
      </c>
      <c r="W78" s="32">
        <f t="shared" ca="1" si="14"/>
        <v>2684.1058719633702</v>
      </c>
      <c r="X78" s="32">
        <f t="shared" ca="1" si="14"/>
        <v>2980.9034536255049</v>
      </c>
      <c r="AA78" s="32">
        <f t="shared" ca="1" si="15"/>
        <v>5665.0093255888751</v>
      </c>
      <c r="AE78" s="33">
        <v>41821</v>
      </c>
    </row>
    <row r="79" spans="1:31" x14ac:dyDescent="0.35">
      <c r="A79">
        <v>75</v>
      </c>
      <c r="B79" t="s">
        <v>142</v>
      </c>
      <c r="C79" t="s">
        <v>143</v>
      </c>
      <c r="D79">
        <v>65214.080000000002</v>
      </c>
      <c r="E79">
        <f>IF(D79&lt;10000, D79+5000,D79)</f>
        <v>65214.080000000002</v>
      </c>
      <c r="F79" s="18">
        <f>E79/1000</f>
        <v>65.214079999999996</v>
      </c>
      <c r="G79" s="25">
        <f t="shared" ca="1" si="10"/>
        <v>35.840536907944632</v>
      </c>
      <c r="H79" s="26">
        <f t="shared" ca="1" si="10"/>
        <v>39.71343329764035</v>
      </c>
      <c r="I79" s="27">
        <f t="shared" ca="1" si="10"/>
        <v>36.417068616123672</v>
      </c>
      <c r="J79" s="28">
        <f t="shared" ca="1" si="8"/>
        <v>47.86065096740478</v>
      </c>
      <c r="K79" s="29">
        <f t="shared" ca="1" si="11"/>
        <v>0</v>
      </c>
      <c r="L79" s="26">
        <f t="shared" ca="1" si="11"/>
        <v>0</v>
      </c>
      <c r="M79" s="30">
        <f t="shared" ca="1" si="11"/>
        <v>0</v>
      </c>
      <c r="N79" s="31">
        <f t="shared" ca="1" si="9"/>
        <v>7.86065096740478</v>
      </c>
      <c r="O79" s="32">
        <f t="shared" ca="1" si="16"/>
        <v>2337.3076411576535</v>
      </c>
      <c r="P79" s="32">
        <f t="shared" ca="1" si="12"/>
        <v>2589.8750161469816</v>
      </c>
      <c r="S79" s="32">
        <f t="shared" ca="1" si="17"/>
        <v>0</v>
      </c>
      <c r="T79" s="32">
        <f t="shared" ca="1" si="13"/>
        <v>0</v>
      </c>
      <c r="W79" s="32">
        <f t="shared" ca="1" si="14"/>
        <v>2337.3076411576535</v>
      </c>
      <c r="X79" s="32">
        <f t="shared" ca="1" si="14"/>
        <v>2589.8750161469816</v>
      </c>
      <c r="AA79" s="32">
        <f t="shared" ca="1" si="15"/>
        <v>4927.1826573046346</v>
      </c>
      <c r="AE79" s="33">
        <v>41821</v>
      </c>
    </row>
    <row r="80" spans="1:31" x14ac:dyDescent="0.35">
      <c r="A80">
        <v>76</v>
      </c>
      <c r="B80" t="s">
        <v>144</v>
      </c>
      <c r="C80" t="s">
        <v>145</v>
      </c>
      <c r="D80">
        <v>59329.8</v>
      </c>
      <c r="E80">
        <f>IF(D80&lt;10000, D80+5000,D80)</f>
        <v>59329.8</v>
      </c>
      <c r="F80" s="18">
        <f>E80/1000</f>
        <v>59.329800000000006</v>
      </c>
      <c r="G80" s="25">
        <f t="shared" ca="1" si="10"/>
        <v>43.448698175717929</v>
      </c>
      <c r="H80" s="26">
        <f t="shared" ca="1" si="10"/>
        <v>47.065748381355455</v>
      </c>
      <c r="I80" s="27">
        <f t="shared" ca="1" si="10"/>
        <v>49.757954395939805</v>
      </c>
      <c r="J80" s="28">
        <f t="shared" ca="1" si="8"/>
        <v>41.781894110062645</v>
      </c>
      <c r="K80" s="29">
        <f t="shared" ca="1" si="11"/>
        <v>3.4486981757179294</v>
      </c>
      <c r="L80" s="26">
        <f t="shared" ca="1" si="11"/>
        <v>7.0657483813554549</v>
      </c>
      <c r="M80" s="30">
        <f t="shared" ca="1" si="11"/>
        <v>9.7579543959398052</v>
      </c>
      <c r="N80" s="31">
        <f t="shared" ca="1" si="9"/>
        <v>1.7818941100626446</v>
      </c>
      <c r="O80" s="32">
        <f t="shared" ca="1" si="16"/>
        <v>2577.80257302571</v>
      </c>
      <c r="P80" s="32">
        <f t="shared" ca="1" si="12"/>
        <v>2792.401438316143</v>
      </c>
      <c r="S80" s="32">
        <f t="shared" ca="1" si="17"/>
        <v>102.30528651285481</v>
      </c>
      <c r="T80" s="32">
        <f t="shared" ca="1" si="13"/>
        <v>209.60471915807145</v>
      </c>
      <c r="W80" s="32">
        <f t="shared" ca="1" si="14"/>
        <v>2680.1078595385648</v>
      </c>
      <c r="X80" s="32">
        <f t="shared" ca="1" si="14"/>
        <v>3002.0061574742144</v>
      </c>
      <c r="AA80" s="32">
        <f t="shared" ca="1" si="15"/>
        <v>5682.1140170127792</v>
      </c>
      <c r="AE80" s="33">
        <v>41821</v>
      </c>
    </row>
    <row r="81" spans="1:31" x14ac:dyDescent="0.35">
      <c r="A81">
        <v>77</v>
      </c>
      <c r="B81" t="s">
        <v>146</v>
      </c>
      <c r="C81" t="s">
        <v>145</v>
      </c>
      <c r="D81">
        <v>69472.92</v>
      </c>
      <c r="E81">
        <f>IF(D81&lt;10000, D81+5000,D81)</f>
        <v>69472.92</v>
      </c>
      <c r="F81" s="18">
        <f>E81/1000</f>
        <v>69.472920000000002</v>
      </c>
      <c r="G81" s="25">
        <f t="shared" ca="1" si="10"/>
        <v>48.91733608194756</v>
      </c>
      <c r="H81" s="26">
        <f t="shared" ca="1" si="10"/>
        <v>49.763416616665936</v>
      </c>
      <c r="I81" s="27">
        <f t="shared" ca="1" si="10"/>
        <v>49.324268687957513</v>
      </c>
      <c r="J81" s="28">
        <f t="shared" ca="1" si="8"/>
        <v>43.673784382372133</v>
      </c>
      <c r="K81" s="29">
        <f t="shared" ca="1" si="11"/>
        <v>8.9173360819475604</v>
      </c>
      <c r="L81" s="26">
        <f t="shared" ca="1" si="11"/>
        <v>9.7634166166659355</v>
      </c>
      <c r="M81" s="30">
        <f t="shared" ca="1" si="11"/>
        <v>9.3242686879575132</v>
      </c>
      <c r="N81" s="31">
        <f t="shared" ca="1" si="9"/>
        <v>3.6737843823721335</v>
      </c>
      <c r="O81" s="32">
        <f t="shared" ca="1" si="16"/>
        <v>3398.4301762342566</v>
      </c>
      <c r="P81" s="32">
        <f t="shared" ca="1" si="12"/>
        <v>3457.2098615363034</v>
      </c>
      <c r="S81" s="32">
        <f t="shared" ca="1" si="17"/>
        <v>309.75668811712819</v>
      </c>
      <c r="T81" s="32">
        <f t="shared" ca="1" si="13"/>
        <v>339.14653076815159</v>
      </c>
      <c r="W81" s="32">
        <f t="shared" ca="1" si="14"/>
        <v>3708.1868643513849</v>
      </c>
      <c r="X81" s="32">
        <f t="shared" ca="1" si="14"/>
        <v>3796.3563923044549</v>
      </c>
      <c r="AA81" s="32">
        <f t="shared" ca="1" si="15"/>
        <v>7504.5432566558393</v>
      </c>
      <c r="AE81" s="33">
        <v>41821</v>
      </c>
    </row>
    <row r="82" spans="1:31" x14ac:dyDescent="0.35">
      <c r="A82">
        <v>78</v>
      </c>
      <c r="B82" t="s">
        <v>147</v>
      </c>
      <c r="C82" t="s">
        <v>145</v>
      </c>
      <c r="D82">
        <v>60540.72</v>
      </c>
      <c r="E82">
        <f>IF(D82&lt;10000, D82+5000,D82)</f>
        <v>60540.72</v>
      </c>
      <c r="F82" s="18">
        <f>E82/1000</f>
        <v>60.54072</v>
      </c>
      <c r="G82" s="25">
        <f t="shared" ca="1" si="10"/>
        <v>38.623472315369995</v>
      </c>
      <c r="H82" s="26">
        <f t="shared" ca="1" si="10"/>
        <v>43.944698814699919</v>
      </c>
      <c r="I82" s="27">
        <f t="shared" ca="1" si="10"/>
        <v>40.86029529656912</v>
      </c>
      <c r="J82" s="28">
        <f t="shared" ca="1" si="8"/>
        <v>49.125645733075771</v>
      </c>
      <c r="K82" s="29">
        <f t="shared" ca="1" si="11"/>
        <v>0</v>
      </c>
      <c r="L82" s="26">
        <f t="shared" ca="1" si="11"/>
        <v>3.9446988146999189</v>
      </c>
      <c r="M82" s="30">
        <f t="shared" ca="1" si="11"/>
        <v>0.86029529656912018</v>
      </c>
      <c r="N82" s="31">
        <f t="shared" ca="1" si="9"/>
        <v>9.1256457330757712</v>
      </c>
      <c r="O82" s="32">
        <f t="shared" ca="1" si="16"/>
        <v>2338.2928228725664</v>
      </c>
      <c r="P82" s="32">
        <f t="shared" ca="1" si="12"/>
        <v>2660.4437064250797</v>
      </c>
      <c r="S82" s="32">
        <f t="shared" ca="1" si="17"/>
        <v>0</v>
      </c>
      <c r="T82" s="32">
        <f t="shared" ca="1" si="13"/>
        <v>119.40745321253983</v>
      </c>
      <c r="W82" s="32">
        <f t="shared" ca="1" si="14"/>
        <v>2338.2928228725664</v>
      </c>
      <c r="X82" s="32">
        <f t="shared" ca="1" si="14"/>
        <v>2779.8511596376193</v>
      </c>
      <c r="AA82" s="32">
        <f t="shared" ca="1" si="15"/>
        <v>5118.1439825101861</v>
      </c>
      <c r="AE82" s="33">
        <v>41821</v>
      </c>
    </row>
    <row r="83" spans="1:31" x14ac:dyDescent="0.35">
      <c r="A83">
        <v>79</v>
      </c>
      <c r="B83" t="s">
        <v>148</v>
      </c>
      <c r="C83" t="s">
        <v>117</v>
      </c>
      <c r="D83">
        <v>71333.83</v>
      </c>
      <c r="E83">
        <f>IF(D83&lt;10000, D83+5000,D83)</f>
        <v>71333.83</v>
      </c>
      <c r="F83" s="18">
        <f>E83/1000</f>
        <v>71.333830000000006</v>
      </c>
      <c r="G83" s="25">
        <f t="shared" ca="1" si="10"/>
        <v>49.690743133170194</v>
      </c>
      <c r="H83" s="26">
        <f t="shared" ca="1" si="10"/>
        <v>38.583761970108696</v>
      </c>
      <c r="I83" s="27">
        <f t="shared" ca="1" si="10"/>
        <v>37.548286561180284</v>
      </c>
      <c r="J83" s="28">
        <f t="shared" ca="1" si="8"/>
        <v>44.191991418483916</v>
      </c>
      <c r="K83" s="29">
        <f t="shared" ca="1" si="11"/>
        <v>9.6907431331701943</v>
      </c>
      <c r="L83" s="26">
        <f t="shared" ca="1" si="11"/>
        <v>0</v>
      </c>
      <c r="M83" s="30">
        <f t="shared" ca="1" si="11"/>
        <v>0</v>
      </c>
      <c r="N83" s="31">
        <f t="shared" ca="1" si="9"/>
        <v>4.1919914184839158</v>
      </c>
      <c r="O83" s="32">
        <f t="shared" ca="1" si="16"/>
        <v>3544.6310232352303</v>
      </c>
      <c r="P83" s="32">
        <f t="shared" ca="1" si="12"/>
        <v>2752.3275171361993</v>
      </c>
      <c r="S83" s="32">
        <f t="shared" ca="1" si="17"/>
        <v>345.63891161761501</v>
      </c>
      <c r="T83" s="32">
        <f t="shared" ca="1" si="13"/>
        <v>0</v>
      </c>
      <c r="W83" s="32">
        <f t="shared" ca="1" si="14"/>
        <v>3890.2699348528454</v>
      </c>
      <c r="X83" s="32">
        <f t="shared" ca="1" si="14"/>
        <v>2752.3275171361993</v>
      </c>
      <c r="AA83" s="32">
        <f t="shared" ca="1" si="15"/>
        <v>6642.5974519890442</v>
      </c>
      <c r="AE83" s="33">
        <v>41821</v>
      </c>
    </row>
    <row r="84" spans="1:31" x14ac:dyDescent="0.35">
      <c r="A84">
        <v>80</v>
      </c>
      <c r="B84" t="s">
        <v>149</v>
      </c>
      <c r="C84" t="s">
        <v>117</v>
      </c>
      <c r="D84">
        <v>14818.8</v>
      </c>
      <c r="E84">
        <f>IF(D84&lt;10000, D84+5000,D84)</f>
        <v>14818.8</v>
      </c>
      <c r="F84" s="18">
        <f>E84/1000</f>
        <v>14.8188</v>
      </c>
      <c r="G84" s="25">
        <f t="shared" ca="1" si="10"/>
        <v>42.102579843817324</v>
      </c>
      <c r="H84" s="26">
        <f t="shared" ca="1" si="10"/>
        <v>37.77849292010611</v>
      </c>
      <c r="I84" s="27">
        <f t="shared" ca="1" si="10"/>
        <v>36.530065714382012</v>
      </c>
      <c r="J84" s="28">
        <f t="shared" ca="1" si="8"/>
        <v>35.465183661208187</v>
      </c>
      <c r="K84" s="29">
        <f t="shared" ca="1" si="11"/>
        <v>2.102579843817324</v>
      </c>
      <c r="L84" s="26">
        <f t="shared" ca="1" si="11"/>
        <v>0</v>
      </c>
      <c r="M84" s="30">
        <f t="shared" ca="1" si="11"/>
        <v>0</v>
      </c>
      <c r="N84" s="31">
        <f t="shared" ca="1" si="9"/>
        <v>0</v>
      </c>
      <c r="O84" s="32">
        <f t="shared" ca="1" si="16"/>
        <v>623.90971018956009</v>
      </c>
      <c r="P84" s="32">
        <f t="shared" ca="1" si="12"/>
        <v>559.83193088446842</v>
      </c>
      <c r="S84" s="32">
        <f t="shared" ca="1" si="17"/>
        <v>15.57885509478008</v>
      </c>
      <c r="T84" s="32">
        <f t="shared" ca="1" si="13"/>
        <v>0</v>
      </c>
      <c r="W84" s="32">
        <f t="shared" ca="1" si="14"/>
        <v>639.48856528434021</v>
      </c>
      <c r="X84" s="32">
        <f t="shared" ca="1" si="14"/>
        <v>559.83193088446842</v>
      </c>
      <c r="AA84" s="32">
        <f t="shared" ca="1" si="15"/>
        <v>1199.3204961688086</v>
      </c>
      <c r="AE84" s="33">
        <v>42072</v>
      </c>
    </row>
    <row r="85" spans="1:31" x14ac:dyDescent="0.35">
      <c r="A85">
        <v>81</v>
      </c>
      <c r="B85" t="s">
        <v>150</v>
      </c>
      <c r="C85" t="s">
        <v>117</v>
      </c>
      <c r="D85">
        <v>17288.599999999999</v>
      </c>
      <c r="E85">
        <f>IF(D85&lt;10000, D85+5000,D85)</f>
        <v>17288.599999999999</v>
      </c>
      <c r="F85" s="18">
        <f>E85/1000</f>
        <v>17.288599999999999</v>
      </c>
      <c r="G85" s="25">
        <f t="shared" ca="1" si="10"/>
        <v>37.087366553785486</v>
      </c>
      <c r="H85" s="26">
        <f t="shared" ca="1" si="10"/>
        <v>41.359723127224683</v>
      </c>
      <c r="I85" s="27">
        <f t="shared" ca="1" si="10"/>
        <v>39.537385237774139</v>
      </c>
      <c r="J85" s="28">
        <f t="shared" ca="1" si="8"/>
        <v>45.092352800748685</v>
      </c>
      <c r="K85" s="29">
        <f t="shared" ca="1" si="11"/>
        <v>0</v>
      </c>
      <c r="L85" s="26">
        <f t="shared" ca="1" si="11"/>
        <v>1.359723127224683</v>
      </c>
      <c r="M85" s="30">
        <f t="shared" ca="1" si="11"/>
        <v>0</v>
      </c>
      <c r="N85" s="31">
        <f t="shared" ca="1" si="9"/>
        <v>5.0923528007486851</v>
      </c>
      <c r="O85" s="32">
        <f t="shared" ca="1" si="16"/>
        <v>641.18864540177572</v>
      </c>
      <c r="P85" s="32">
        <f t="shared" ca="1" si="12"/>
        <v>715.0517092573366</v>
      </c>
      <c r="S85" s="32">
        <f t="shared" ca="1" si="17"/>
        <v>0</v>
      </c>
      <c r="T85" s="32">
        <f t="shared" ca="1" si="13"/>
        <v>11.753854628668327</v>
      </c>
      <c r="W85" s="32">
        <f t="shared" ca="1" si="14"/>
        <v>641.18864540177572</v>
      </c>
      <c r="X85" s="32">
        <f t="shared" ca="1" si="14"/>
        <v>726.80556388600496</v>
      </c>
      <c r="AA85" s="32">
        <f t="shared" ca="1" si="15"/>
        <v>1367.9942092877807</v>
      </c>
      <c r="AE85" s="33">
        <v>42072</v>
      </c>
    </row>
    <row r="86" spans="1:31" x14ac:dyDescent="0.35">
      <c r="A86">
        <v>82</v>
      </c>
      <c r="B86" t="s">
        <v>151</v>
      </c>
      <c r="C86" t="s">
        <v>152</v>
      </c>
      <c r="D86">
        <v>15065.3</v>
      </c>
      <c r="E86">
        <f>IF(D86&lt;10000, D86+5000,D86)</f>
        <v>15065.3</v>
      </c>
      <c r="F86" s="18">
        <f>E86/1000</f>
        <v>15.065299999999999</v>
      </c>
      <c r="G86" s="25">
        <f t="shared" ca="1" si="10"/>
        <v>49.416020863226471</v>
      </c>
      <c r="H86" s="26">
        <f t="shared" ca="1" si="10"/>
        <v>40.594833545423405</v>
      </c>
      <c r="I86" s="27">
        <f t="shared" ca="1" si="10"/>
        <v>45.608448101022972</v>
      </c>
      <c r="J86" s="28">
        <f t="shared" ca="1" si="8"/>
        <v>39.247595757522724</v>
      </c>
      <c r="K86" s="29">
        <f t="shared" ca="1" si="11"/>
        <v>9.4160208632264712</v>
      </c>
      <c r="L86" s="26">
        <f t="shared" ca="1" si="11"/>
        <v>0.5948335454234055</v>
      </c>
      <c r="M86" s="30">
        <f t="shared" ca="1" si="11"/>
        <v>5.6084481010229723</v>
      </c>
      <c r="N86" s="31">
        <f t="shared" ca="1" si="9"/>
        <v>0</v>
      </c>
      <c r="O86" s="32">
        <f t="shared" ca="1" si="16"/>
        <v>744.46717911076564</v>
      </c>
      <c r="P86" s="32">
        <f t="shared" ca="1" si="12"/>
        <v>611.57334581186717</v>
      </c>
      <c r="S86" s="32">
        <f t="shared" ca="1" si="17"/>
        <v>70.927589555382866</v>
      </c>
      <c r="T86" s="32">
        <f t="shared" ca="1" si="13"/>
        <v>4.4806729059336154</v>
      </c>
      <c r="W86" s="32">
        <f t="shared" ca="1" si="14"/>
        <v>815.39476866614848</v>
      </c>
      <c r="X86" s="32">
        <f t="shared" ca="1" si="14"/>
        <v>616.05401871780077</v>
      </c>
      <c r="AA86" s="32">
        <f t="shared" ca="1" si="15"/>
        <v>1431.4487873839494</v>
      </c>
      <c r="AE86" s="33">
        <v>42072</v>
      </c>
    </row>
    <row r="87" spans="1:31" x14ac:dyDescent="0.35">
      <c r="A87">
        <v>83</v>
      </c>
      <c r="B87" t="s">
        <v>153</v>
      </c>
      <c r="C87" t="s">
        <v>152</v>
      </c>
      <c r="D87">
        <v>17633.71</v>
      </c>
      <c r="E87">
        <f>IF(D87&lt;10000, D87+5000,D87)</f>
        <v>17633.71</v>
      </c>
      <c r="F87" s="18">
        <f>E87/1000</f>
        <v>17.633710000000001</v>
      </c>
      <c r="G87" s="25">
        <f t="shared" ca="1" si="10"/>
        <v>41.479922863024647</v>
      </c>
      <c r="H87" s="26">
        <f t="shared" ca="1" si="10"/>
        <v>35.26801103606094</v>
      </c>
      <c r="I87" s="27">
        <f t="shared" ca="1" si="10"/>
        <v>35.553262376630059</v>
      </c>
      <c r="J87" s="28">
        <f t="shared" ca="1" si="8"/>
        <v>40.268676773377557</v>
      </c>
      <c r="K87" s="29">
        <f t="shared" ca="1" si="11"/>
        <v>1.4799228630246475</v>
      </c>
      <c r="L87" s="26">
        <f t="shared" ca="1" si="11"/>
        <v>0</v>
      </c>
      <c r="M87" s="30">
        <f t="shared" ca="1" si="11"/>
        <v>0</v>
      </c>
      <c r="N87" s="31">
        <f t="shared" ca="1" si="9"/>
        <v>0.2686767733775568</v>
      </c>
      <c r="O87" s="32">
        <f t="shared" ca="1" si="16"/>
        <v>731.44493058894636</v>
      </c>
      <c r="P87" s="32">
        <f t="shared" ca="1" si="12"/>
        <v>621.90587888669813</v>
      </c>
      <c r="S87" s="32">
        <f t="shared" ca="1" si="17"/>
        <v>13.048265294473179</v>
      </c>
      <c r="T87" s="32">
        <f t="shared" ca="1" si="13"/>
        <v>0</v>
      </c>
      <c r="W87" s="32">
        <f t="shared" ca="1" si="14"/>
        <v>744.4931958834195</v>
      </c>
      <c r="X87" s="32">
        <f t="shared" ca="1" si="14"/>
        <v>621.90587888669813</v>
      </c>
      <c r="AA87" s="32">
        <f t="shared" ca="1" si="15"/>
        <v>1366.3990747701177</v>
      </c>
      <c r="AE87" s="33">
        <v>42072</v>
      </c>
    </row>
    <row r="88" spans="1:31" x14ac:dyDescent="0.35">
      <c r="A88">
        <v>84</v>
      </c>
      <c r="B88" t="s">
        <v>154</v>
      </c>
      <c r="C88" t="s">
        <v>155</v>
      </c>
      <c r="D88">
        <v>15303.6</v>
      </c>
      <c r="E88">
        <f>IF(D88&lt;10000, D88+5000,D88)</f>
        <v>15303.6</v>
      </c>
      <c r="F88" s="18">
        <f>E88/1000</f>
        <v>15.303600000000001</v>
      </c>
      <c r="G88" s="25">
        <f t="shared" ca="1" si="10"/>
        <v>37.168344417338069</v>
      </c>
      <c r="H88" s="26">
        <f t="shared" ca="1" si="10"/>
        <v>36.723453643797903</v>
      </c>
      <c r="I88" s="27">
        <f t="shared" ca="1" si="10"/>
        <v>40.734019742845021</v>
      </c>
      <c r="J88" s="28">
        <f t="shared" ca="1" si="8"/>
        <v>45.845715291253846</v>
      </c>
      <c r="K88" s="29">
        <f t="shared" ca="1" si="11"/>
        <v>0</v>
      </c>
      <c r="L88" s="26">
        <f t="shared" ca="1" si="11"/>
        <v>0</v>
      </c>
      <c r="M88" s="30">
        <f t="shared" ca="1" si="11"/>
        <v>0.73401974284502103</v>
      </c>
      <c r="N88" s="31">
        <f t="shared" ca="1" si="9"/>
        <v>5.8457152912538461</v>
      </c>
      <c r="O88" s="32">
        <f t="shared" ca="1" si="16"/>
        <v>568.80947562517497</v>
      </c>
      <c r="P88" s="32">
        <f t="shared" ca="1" si="12"/>
        <v>562.00104518322564</v>
      </c>
      <c r="S88" s="32">
        <f t="shared" ca="1" si="17"/>
        <v>0</v>
      </c>
      <c r="T88" s="32">
        <f t="shared" ca="1" si="13"/>
        <v>0</v>
      </c>
      <c r="W88" s="32">
        <f t="shared" ca="1" si="14"/>
        <v>568.80947562517497</v>
      </c>
      <c r="X88" s="32">
        <f t="shared" ca="1" si="14"/>
        <v>562.00104518322564</v>
      </c>
      <c r="AA88" s="32">
        <f t="shared" ca="1" si="15"/>
        <v>1130.8105208084007</v>
      </c>
      <c r="AE88" s="33">
        <v>42072</v>
      </c>
    </row>
    <row r="89" spans="1:31" x14ac:dyDescent="0.35">
      <c r="A89">
        <v>85</v>
      </c>
      <c r="B89" t="s">
        <v>156</v>
      </c>
      <c r="C89" t="s">
        <v>157</v>
      </c>
      <c r="D89">
        <v>18155.810000000001</v>
      </c>
      <c r="E89">
        <f>IF(D89&lt;10000, D89+5000,D89)</f>
        <v>18155.810000000001</v>
      </c>
      <c r="F89" s="18">
        <f>E89/1000</f>
        <v>18.155810000000002</v>
      </c>
      <c r="G89" s="25">
        <f t="shared" ca="1" si="10"/>
        <v>47.358231506613009</v>
      </c>
      <c r="H89" s="26">
        <f t="shared" ca="1" si="10"/>
        <v>46.353987781930719</v>
      </c>
      <c r="I89" s="27">
        <f t="shared" ca="1" si="10"/>
        <v>43.4688852683569</v>
      </c>
      <c r="J89" s="28">
        <f t="shared" ca="1" si="8"/>
        <v>45.304539529990478</v>
      </c>
      <c r="K89" s="29">
        <f t="shared" ca="1" si="11"/>
        <v>7.3582315066130093</v>
      </c>
      <c r="L89" s="26">
        <f t="shared" ca="1" si="11"/>
        <v>6.3539877819307193</v>
      </c>
      <c r="M89" s="30">
        <f t="shared" ca="1" si="11"/>
        <v>3.4688852683568996</v>
      </c>
      <c r="N89" s="31">
        <f t="shared" ca="1" si="9"/>
        <v>5.3045395299904783</v>
      </c>
      <c r="O89" s="32">
        <f t="shared" ca="1" si="16"/>
        <v>859.82705317007969</v>
      </c>
      <c r="P89" s="32">
        <f t="shared" ca="1" si="12"/>
        <v>841.59419491105564</v>
      </c>
      <c r="S89" s="32">
        <f t="shared" ca="1" si="17"/>
        <v>66.797326585039784</v>
      </c>
      <c r="T89" s="32">
        <f t="shared" ca="1" si="13"/>
        <v>57.680897455527791</v>
      </c>
      <c r="W89" s="32">
        <f t="shared" ca="1" si="14"/>
        <v>926.62437975511943</v>
      </c>
      <c r="X89" s="32">
        <f t="shared" ca="1" si="14"/>
        <v>899.27509236658341</v>
      </c>
      <c r="AA89" s="32">
        <f t="shared" ca="1" si="15"/>
        <v>1825.8994721217027</v>
      </c>
      <c r="AE89" s="33">
        <v>42072</v>
      </c>
    </row>
    <row r="90" spans="1:31" x14ac:dyDescent="0.35">
      <c r="A90">
        <v>86</v>
      </c>
      <c r="B90" t="s">
        <v>158</v>
      </c>
      <c r="C90" t="s">
        <v>159</v>
      </c>
      <c r="D90">
        <v>2608.4</v>
      </c>
      <c r="E90">
        <f>IF(D90&lt;10000, D90+13000,D90)</f>
        <v>15608.4</v>
      </c>
      <c r="F90" s="18">
        <f>E90/1000</f>
        <v>15.6084</v>
      </c>
      <c r="G90" s="25">
        <f t="shared" ca="1" si="10"/>
        <v>35.347319440189331</v>
      </c>
      <c r="H90" s="26">
        <f t="shared" ca="1" si="10"/>
        <v>47.065974997867492</v>
      </c>
      <c r="I90" s="27">
        <f t="shared" ca="1" si="10"/>
        <v>36.062949688842188</v>
      </c>
      <c r="J90" s="28">
        <f t="shared" ca="1" si="8"/>
        <v>46.714991786190197</v>
      </c>
      <c r="K90" s="29">
        <f t="shared" ca="1" si="11"/>
        <v>0</v>
      </c>
      <c r="L90" s="26">
        <f t="shared" ca="1" si="11"/>
        <v>7.0659749978674924</v>
      </c>
      <c r="M90" s="30">
        <f t="shared" ca="1" si="11"/>
        <v>0</v>
      </c>
      <c r="N90" s="31">
        <f t="shared" ca="1" si="9"/>
        <v>6.7149917861901969</v>
      </c>
      <c r="O90" s="32">
        <f t="shared" ca="1" si="16"/>
        <v>551.71510075025117</v>
      </c>
      <c r="P90" s="32">
        <f t="shared" ca="1" si="12"/>
        <v>734.624564156715</v>
      </c>
      <c r="S90" s="32">
        <f t="shared" ca="1" si="17"/>
        <v>0</v>
      </c>
      <c r="T90" s="32">
        <f t="shared" ca="1" si="13"/>
        <v>55.144282078357485</v>
      </c>
      <c r="W90" s="32">
        <f t="shared" ca="1" si="14"/>
        <v>551.71510075025117</v>
      </c>
      <c r="X90" s="32">
        <f t="shared" ca="1" si="14"/>
        <v>789.76884623507249</v>
      </c>
      <c r="AA90" s="32">
        <f t="shared" ca="1" si="15"/>
        <v>1341.4839469853237</v>
      </c>
      <c r="AE90" s="33">
        <v>42072</v>
      </c>
    </row>
    <row r="91" spans="1:31" x14ac:dyDescent="0.35">
      <c r="A91">
        <v>87</v>
      </c>
      <c r="B91" t="s">
        <v>160</v>
      </c>
      <c r="C91" t="s">
        <v>161</v>
      </c>
      <c r="D91">
        <v>13558.94</v>
      </c>
      <c r="E91">
        <f>IF(D91&lt;10000, D91+5000,D91)</f>
        <v>13558.94</v>
      </c>
      <c r="F91" s="18">
        <f>E91/1000</f>
        <v>13.55894</v>
      </c>
      <c r="G91" s="25">
        <f t="shared" ca="1" si="10"/>
        <v>41.84553719924368</v>
      </c>
      <c r="H91" s="26">
        <f t="shared" ca="1" si="10"/>
        <v>42.478725543262911</v>
      </c>
      <c r="I91" s="27">
        <f t="shared" ca="1" si="10"/>
        <v>45.041203296685509</v>
      </c>
      <c r="J91" s="28">
        <f t="shared" ca="1" si="8"/>
        <v>44.935674031261463</v>
      </c>
      <c r="K91" s="29">
        <f t="shared" ca="1" si="11"/>
        <v>1.8455371992436795</v>
      </c>
      <c r="L91" s="26">
        <f t="shared" ca="1" si="11"/>
        <v>2.4787255432629109</v>
      </c>
      <c r="M91" s="30">
        <f t="shared" ca="1" si="11"/>
        <v>5.0412032966855094</v>
      </c>
      <c r="N91" s="31">
        <f t="shared" ca="1" si="9"/>
        <v>4.9356740312614633</v>
      </c>
      <c r="O91" s="32">
        <f t="shared" ca="1" si="16"/>
        <v>567.38112815231307</v>
      </c>
      <c r="P91" s="32">
        <f t="shared" ca="1" si="12"/>
        <v>575.96649091756922</v>
      </c>
      <c r="S91" s="32">
        <f t="shared" ca="1" si="17"/>
        <v>12.511764076156547</v>
      </c>
      <c r="T91" s="32">
        <f t="shared" ca="1" si="13"/>
        <v>16.804445458784606</v>
      </c>
      <c r="W91" s="32">
        <f t="shared" ca="1" si="14"/>
        <v>579.89289222846958</v>
      </c>
      <c r="X91" s="32">
        <f t="shared" ca="1" si="14"/>
        <v>592.7709363763538</v>
      </c>
      <c r="AA91" s="32">
        <f t="shared" ca="1" si="15"/>
        <v>1172.6638286048233</v>
      </c>
      <c r="AE91" s="33">
        <v>40721</v>
      </c>
    </row>
    <row r="92" spans="1:31" x14ac:dyDescent="0.35">
      <c r="A92">
        <v>88</v>
      </c>
      <c r="B92" t="s">
        <v>162</v>
      </c>
      <c r="C92" t="s">
        <v>161</v>
      </c>
      <c r="D92">
        <v>11336.02</v>
      </c>
      <c r="E92">
        <f>IF(D92&lt;10000, D92+5000,D92)</f>
        <v>11336.02</v>
      </c>
      <c r="F92" s="18">
        <f>E92/1000</f>
        <v>11.336020000000001</v>
      </c>
      <c r="G92" s="25">
        <f t="shared" ca="1" si="10"/>
        <v>49.490867572695429</v>
      </c>
      <c r="H92" s="26">
        <f t="shared" ca="1" si="10"/>
        <v>48.755355014628229</v>
      </c>
      <c r="I92" s="27">
        <f t="shared" ca="1" si="10"/>
        <v>43.986643040192398</v>
      </c>
      <c r="J92" s="28">
        <f t="shared" ca="1" si="8"/>
        <v>41.721512619937911</v>
      </c>
      <c r="K92" s="29">
        <f t="shared" ca="1" si="11"/>
        <v>9.4908675726954286</v>
      </c>
      <c r="L92" s="26">
        <f t="shared" ca="1" si="11"/>
        <v>8.7553550146282291</v>
      </c>
      <c r="M92" s="30">
        <f t="shared" ca="1" si="11"/>
        <v>3.9866430401923978</v>
      </c>
      <c r="N92" s="31">
        <f t="shared" ca="1" si="9"/>
        <v>1.7215126199379114</v>
      </c>
      <c r="O92" s="32">
        <f t="shared" ca="1" si="16"/>
        <v>561.02946462142688</v>
      </c>
      <c r="P92" s="32">
        <f t="shared" ca="1" si="12"/>
        <v>552.69167955292596</v>
      </c>
      <c r="S92" s="32">
        <f t="shared" ca="1" si="17"/>
        <v>53.794332310713422</v>
      </c>
      <c r="T92" s="32">
        <f t="shared" ca="1" si="13"/>
        <v>49.625439776462954</v>
      </c>
      <c r="W92" s="32">
        <f t="shared" ca="1" si="14"/>
        <v>614.82379693214034</v>
      </c>
      <c r="X92" s="32">
        <f t="shared" ca="1" si="14"/>
        <v>602.3171193293889</v>
      </c>
      <c r="AA92" s="32">
        <f t="shared" ca="1" si="15"/>
        <v>1217.1409162615291</v>
      </c>
      <c r="AE92" s="33">
        <v>40721</v>
      </c>
    </row>
    <row r="93" spans="1:31" x14ac:dyDescent="0.35">
      <c r="A93">
        <v>89</v>
      </c>
      <c r="B93" t="s">
        <v>163</v>
      </c>
      <c r="C93" t="s">
        <v>164</v>
      </c>
      <c r="D93">
        <v>13416.31</v>
      </c>
      <c r="E93">
        <f>IF(D93&lt;10000, D93+5000,D93)</f>
        <v>13416.31</v>
      </c>
      <c r="F93" s="18">
        <f>E93/1000</f>
        <v>13.416309999999999</v>
      </c>
      <c r="G93" s="25">
        <f t="shared" ca="1" si="10"/>
        <v>40.82879313976769</v>
      </c>
      <c r="H93" s="26">
        <f t="shared" ca="1" si="10"/>
        <v>36.255796945186276</v>
      </c>
      <c r="I93" s="27">
        <f t="shared" ca="1" si="10"/>
        <v>37.109336186830866</v>
      </c>
      <c r="J93" s="28">
        <f t="shared" ca="1" si="8"/>
        <v>35.808410686665411</v>
      </c>
      <c r="K93" s="29">
        <f t="shared" ca="1" si="11"/>
        <v>0.82879313976768998</v>
      </c>
      <c r="L93" s="26">
        <f t="shared" ca="1" si="11"/>
        <v>0</v>
      </c>
      <c r="M93" s="30">
        <f t="shared" ca="1" si="11"/>
        <v>0</v>
      </c>
      <c r="N93" s="31">
        <f t="shared" ca="1" si="9"/>
        <v>0</v>
      </c>
      <c r="O93" s="32">
        <f t="shared" ca="1" si="16"/>
        <v>547.77174568899659</v>
      </c>
      <c r="P93" s="32">
        <f t="shared" ca="1" si="12"/>
        <v>486.41901111367207</v>
      </c>
      <c r="S93" s="32">
        <f t="shared" ca="1" si="17"/>
        <v>5.5596728444983281</v>
      </c>
      <c r="T93" s="32">
        <f t="shared" ca="1" si="13"/>
        <v>0</v>
      </c>
      <c r="W93" s="32">
        <f t="shared" ca="1" si="14"/>
        <v>553.33141853349491</v>
      </c>
      <c r="X93" s="32">
        <f t="shared" ca="1" si="14"/>
        <v>486.41901111367207</v>
      </c>
      <c r="AA93" s="32">
        <f t="shared" ca="1" si="15"/>
        <v>1039.750429647167</v>
      </c>
      <c r="AE93" s="33">
        <v>40721</v>
      </c>
    </row>
    <row r="94" spans="1:31" x14ac:dyDescent="0.35">
      <c r="A94">
        <v>90</v>
      </c>
      <c r="B94" t="s">
        <v>165</v>
      </c>
      <c r="C94" t="s">
        <v>166</v>
      </c>
      <c r="D94">
        <v>13448.9</v>
      </c>
      <c r="E94">
        <f>IF(D94&lt;10000, D94+5000,D94)</f>
        <v>13448.9</v>
      </c>
      <c r="F94" s="18">
        <f>E94/1000</f>
        <v>13.4489</v>
      </c>
      <c r="G94" s="25">
        <f t="shared" ca="1" si="10"/>
        <v>43.417042165630122</v>
      </c>
      <c r="H94" s="26">
        <f t="shared" ca="1" si="10"/>
        <v>46.627725863622651</v>
      </c>
      <c r="I94" s="27">
        <f t="shared" ca="1" si="10"/>
        <v>36.891219285435767</v>
      </c>
      <c r="J94" s="28">
        <f t="shared" ca="1" si="8"/>
        <v>43.651082107073222</v>
      </c>
      <c r="K94" s="29">
        <f t="shared" ca="1" si="11"/>
        <v>3.4170421656301215</v>
      </c>
      <c r="L94" s="26">
        <f t="shared" ca="1" si="11"/>
        <v>6.6277258636226506</v>
      </c>
      <c r="M94" s="30">
        <f t="shared" ca="1" si="11"/>
        <v>0</v>
      </c>
      <c r="N94" s="31">
        <f t="shared" ca="1" si="9"/>
        <v>3.651082107073222</v>
      </c>
      <c r="O94" s="32">
        <f t="shared" ca="1" si="16"/>
        <v>583.91145838134298</v>
      </c>
      <c r="P94" s="32">
        <f t="shared" ca="1" si="12"/>
        <v>627.09162236727468</v>
      </c>
      <c r="S94" s="32">
        <f t="shared" ca="1" si="17"/>
        <v>22.977729190671472</v>
      </c>
      <c r="T94" s="32">
        <f t="shared" ca="1" si="13"/>
        <v>44.567811183637332</v>
      </c>
      <c r="W94" s="32">
        <f t="shared" ca="1" si="14"/>
        <v>606.88918757201441</v>
      </c>
      <c r="X94" s="32">
        <f t="shared" ca="1" si="14"/>
        <v>671.65943355091201</v>
      </c>
      <c r="AA94" s="32">
        <f t="shared" ca="1" si="15"/>
        <v>1278.5486211229263</v>
      </c>
      <c r="AE94" s="33">
        <v>40721</v>
      </c>
    </row>
    <row r="95" spans="1:31" x14ac:dyDescent="0.35">
      <c r="A95">
        <v>91</v>
      </c>
      <c r="B95" t="s">
        <v>66</v>
      </c>
      <c r="C95" t="s">
        <v>167</v>
      </c>
      <c r="D95">
        <v>14306.48</v>
      </c>
      <c r="E95">
        <f>IF(D95&lt;10000, D95+5000,D95)</f>
        <v>14306.48</v>
      </c>
      <c r="F95" s="18">
        <f>E95/1000</f>
        <v>14.306479999999999</v>
      </c>
      <c r="G95" s="25">
        <f t="shared" ca="1" si="10"/>
        <v>47.349256859790344</v>
      </c>
      <c r="H95" s="26">
        <f t="shared" ca="1" si="10"/>
        <v>49.366881410101271</v>
      </c>
      <c r="I95" s="27">
        <f t="shared" ca="1" si="10"/>
        <v>35.864310134696375</v>
      </c>
      <c r="J95" s="28">
        <f t="shared" ca="1" si="8"/>
        <v>38.255112024330586</v>
      </c>
      <c r="K95" s="29">
        <f t="shared" ca="1" si="11"/>
        <v>7.3492568597903443</v>
      </c>
      <c r="L95" s="26">
        <f t="shared" ca="1" si="11"/>
        <v>9.3668814101012714</v>
      </c>
      <c r="M95" s="30">
        <f t="shared" ca="1" si="11"/>
        <v>0</v>
      </c>
      <c r="N95" s="31">
        <f t="shared" ca="1" si="9"/>
        <v>0</v>
      </c>
      <c r="O95" s="32">
        <f t="shared" ca="1" si="16"/>
        <v>677.4011962794533</v>
      </c>
      <c r="P95" s="32">
        <f t="shared" ca="1" si="12"/>
        <v>706.26630155598559</v>
      </c>
      <c r="S95" s="32">
        <f t="shared" ca="1" si="17"/>
        <v>52.570998139726676</v>
      </c>
      <c r="T95" s="32">
        <f t="shared" ca="1" si="13"/>
        <v>67.003550777992814</v>
      </c>
      <c r="W95" s="32">
        <f t="shared" ca="1" si="14"/>
        <v>729.97219441918003</v>
      </c>
      <c r="X95" s="32">
        <f t="shared" ca="1" si="14"/>
        <v>773.26985233397841</v>
      </c>
      <c r="AA95" s="32">
        <f t="shared" ca="1" si="15"/>
        <v>1503.2420467531583</v>
      </c>
      <c r="AE95" s="33">
        <v>40721</v>
      </c>
    </row>
    <row r="96" spans="1:31" x14ac:dyDescent="0.35">
      <c r="A96">
        <v>92</v>
      </c>
      <c r="B96" t="s">
        <v>168</v>
      </c>
      <c r="C96" t="s">
        <v>169</v>
      </c>
      <c r="D96">
        <v>9642.69</v>
      </c>
      <c r="E96">
        <f>IF(D96&lt;10000, D96+5000,D96)</f>
        <v>14642.69</v>
      </c>
      <c r="F96" s="18">
        <f>E96/1000</f>
        <v>14.64269</v>
      </c>
      <c r="G96" s="25">
        <f t="shared" ca="1" si="10"/>
        <v>35.158358202360191</v>
      </c>
      <c r="H96" s="26">
        <f t="shared" ca="1" si="10"/>
        <v>43.568845490538735</v>
      </c>
      <c r="I96" s="27">
        <f t="shared" ca="1" si="10"/>
        <v>45.738268625464372</v>
      </c>
      <c r="J96" s="28">
        <f t="shared" ca="1" si="8"/>
        <v>39.033617861141231</v>
      </c>
      <c r="K96" s="29">
        <f t="shared" ca="1" si="11"/>
        <v>0</v>
      </c>
      <c r="L96" s="26">
        <f t="shared" ca="1" si="11"/>
        <v>3.5688454905387346</v>
      </c>
      <c r="M96" s="30">
        <f t="shared" ca="1" si="11"/>
        <v>5.7382686254643716</v>
      </c>
      <c r="N96" s="31">
        <f t="shared" ca="1" si="9"/>
        <v>0</v>
      </c>
      <c r="O96" s="32">
        <f t="shared" ca="1" si="16"/>
        <v>514.81294006611756</v>
      </c>
      <c r="P96" s="32">
        <f t="shared" ca="1" si="12"/>
        <v>637.96509817585661</v>
      </c>
      <c r="S96" s="32">
        <f t="shared" ca="1" si="17"/>
        <v>0</v>
      </c>
      <c r="T96" s="32">
        <f t="shared" ca="1" si="13"/>
        <v>26.128749087928313</v>
      </c>
      <c r="W96" s="32">
        <f t="shared" ca="1" si="14"/>
        <v>514.81294006611756</v>
      </c>
      <c r="X96" s="32">
        <f t="shared" ca="1" si="14"/>
        <v>664.09384726378494</v>
      </c>
      <c r="AA96" s="32">
        <f t="shared" ca="1" si="15"/>
        <v>1178.9067873299025</v>
      </c>
      <c r="AE96" s="33">
        <v>40721</v>
      </c>
    </row>
    <row r="97" spans="1:31" x14ac:dyDescent="0.35">
      <c r="A97">
        <v>93</v>
      </c>
      <c r="B97" t="s">
        <v>68</v>
      </c>
      <c r="C97" t="s">
        <v>170</v>
      </c>
      <c r="D97">
        <v>0</v>
      </c>
      <c r="E97">
        <f>IF(D97&lt;10000, D97+13000,D97)</f>
        <v>13000</v>
      </c>
      <c r="F97" s="18">
        <f>E97/1000</f>
        <v>13</v>
      </c>
      <c r="G97" s="25">
        <f t="shared" ca="1" si="10"/>
        <v>38.282433906306458</v>
      </c>
      <c r="H97" s="26">
        <f t="shared" ca="1" si="10"/>
        <v>46.502542353200042</v>
      </c>
      <c r="I97" s="27">
        <f t="shared" ca="1" si="10"/>
        <v>38.839877819925292</v>
      </c>
      <c r="J97" s="28">
        <f t="shared" ca="1" si="8"/>
        <v>37.863137491597712</v>
      </c>
      <c r="K97" s="29">
        <f t="shared" ca="1" si="11"/>
        <v>0</v>
      </c>
      <c r="L97" s="26">
        <f t="shared" ca="1" si="11"/>
        <v>6.5025423532000417</v>
      </c>
      <c r="M97" s="30">
        <f t="shared" ca="1" si="11"/>
        <v>0</v>
      </c>
      <c r="N97" s="31">
        <f t="shared" ca="1" si="9"/>
        <v>0</v>
      </c>
      <c r="O97" s="32">
        <f t="shared" ca="1" si="16"/>
        <v>497.67164078198397</v>
      </c>
      <c r="P97" s="32">
        <f t="shared" ca="1" si="12"/>
        <v>604.5330505916005</v>
      </c>
      <c r="S97" s="32">
        <f t="shared" ca="1" si="17"/>
        <v>0</v>
      </c>
      <c r="T97" s="32">
        <f t="shared" ca="1" si="13"/>
        <v>42.266525295800271</v>
      </c>
      <c r="W97" s="32">
        <f t="shared" ca="1" si="14"/>
        <v>497.67164078198397</v>
      </c>
      <c r="X97" s="32">
        <f t="shared" ca="1" si="14"/>
        <v>646.79957588740081</v>
      </c>
      <c r="AA97" s="32">
        <f t="shared" ca="1" si="15"/>
        <v>1144.4712166693848</v>
      </c>
      <c r="AE97" s="33">
        <v>40721</v>
      </c>
    </row>
    <row r="98" spans="1:31" x14ac:dyDescent="0.35">
      <c r="A98">
        <v>94</v>
      </c>
      <c r="B98" t="s">
        <v>171</v>
      </c>
      <c r="C98" t="s">
        <v>172</v>
      </c>
      <c r="D98">
        <v>10219</v>
      </c>
      <c r="E98">
        <f>IF(D98&lt;10000, D98+5000,D98)</f>
        <v>10219</v>
      </c>
      <c r="F98" s="18">
        <f>E98/1000</f>
        <v>10.218999999999999</v>
      </c>
      <c r="G98" s="25">
        <f t="shared" ca="1" si="10"/>
        <v>45.758188164910933</v>
      </c>
      <c r="H98" s="26">
        <f t="shared" ca="1" si="10"/>
        <v>47.005945493784857</v>
      </c>
      <c r="I98" s="27">
        <f t="shared" ca="1" si="10"/>
        <v>41.176724463556546</v>
      </c>
      <c r="J98" s="28">
        <f t="shared" ca="1" si="8"/>
        <v>36.433695519838203</v>
      </c>
      <c r="K98" s="29">
        <f t="shared" ca="1" si="11"/>
        <v>5.7581881649109334</v>
      </c>
      <c r="L98" s="26">
        <f t="shared" ca="1" si="11"/>
        <v>7.0059454937848571</v>
      </c>
      <c r="M98" s="30">
        <f t="shared" ca="1" si="11"/>
        <v>1.1767244635565461</v>
      </c>
      <c r="N98" s="31">
        <f t="shared" ca="1" si="9"/>
        <v>0</v>
      </c>
      <c r="O98" s="32">
        <f t="shared" ca="1" si="16"/>
        <v>467.60292485722482</v>
      </c>
      <c r="P98" s="32">
        <f t="shared" ca="1" si="12"/>
        <v>480.3537570009874</v>
      </c>
      <c r="S98" s="32">
        <f t="shared" ca="1" si="17"/>
        <v>29.421462428612411</v>
      </c>
      <c r="T98" s="32">
        <f t="shared" ca="1" si="13"/>
        <v>35.796878500493726</v>
      </c>
      <c r="W98" s="32">
        <f t="shared" ca="1" si="14"/>
        <v>497.02438728583724</v>
      </c>
      <c r="X98" s="32">
        <f t="shared" ca="1" si="14"/>
        <v>516.15063550148113</v>
      </c>
      <c r="AA98" s="32">
        <f t="shared" ca="1" si="15"/>
        <v>1013.1750227873183</v>
      </c>
      <c r="AE98" s="33">
        <v>42814</v>
      </c>
    </row>
    <row r="99" spans="1:31" x14ac:dyDescent="0.35">
      <c r="A99">
        <v>95</v>
      </c>
      <c r="B99" t="s">
        <v>173</v>
      </c>
      <c r="C99" t="s">
        <v>174</v>
      </c>
      <c r="D99">
        <v>12466.8</v>
      </c>
      <c r="E99">
        <f>IF(D99&lt;10000, D99+5000,D99)</f>
        <v>12466.8</v>
      </c>
      <c r="F99" s="18">
        <f>E99/1000</f>
        <v>12.466799999999999</v>
      </c>
      <c r="G99" s="25">
        <f t="shared" ca="1" si="10"/>
        <v>43.855052410751775</v>
      </c>
      <c r="H99" s="26">
        <f t="shared" ca="1" si="10"/>
        <v>36.289036874476977</v>
      </c>
      <c r="I99" s="27">
        <f t="shared" ca="1" si="10"/>
        <v>38.001801749236748</v>
      </c>
      <c r="J99" s="28">
        <f t="shared" ca="1" si="8"/>
        <v>48.944578628834513</v>
      </c>
      <c r="K99" s="29">
        <f t="shared" ca="1" si="11"/>
        <v>3.8550524107517745</v>
      </c>
      <c r="L99" s="26">
        <f t="shared" ca="1" si="11"/>
        <v>0</v>
      </c>
      <c r="M99" s="30">
        <f t="shared" ca="1" si="11"/>
        <v>0</v>
      </c>
      <c r="N99" s="31">
        <f t="shared" ca="1" si="9"/>
        <v>8.9445786288345133</v>
      </c>
      <c r="O99" s="32">
        <f t="shared" ca="1" si="16"/>
        <v>546.7321673943602</v>
      </c>
      <c r="P99" s="32">
        <f t="shared" ca="1" si="12"/>
        <v>452.40816490672955</v>
      </c>
      <c r="S99" s="32">
        <f t="shared" ca="1" si="17"/>
        <v>24.03008369718011</v>
      </c>
      <c r="T99" s="32">
        <f t="shared" ca="1" si="13"/>
        <v>0</v>
      </c>
      <c r="W99" s="32">
        <f t="shared" ca="1" si="14"/>
        <v>570.76225109154029</v>
      </c>
      <c r="X99" s="32">
        <f t="shared" ca="1" si="14"/>
        <v>452.40816490672955</v>
      </c>
      <c r="AA99" s="32">
        <f t="shared" ca="1" si="15"/>
        <v>1023.1704159982698</v>
      </c>
      <c r="AE99" s="33">
        <v>42814</v>
      </c>
    </row>
    <row r="100" spans="1:31" x14ac:dyDescent="0.35">
      <c r="A100">
        <v>96</v>
      </c>
      <c r="B100" t="s">
        <v>175</v>
      </c>
      <c r="C100" t="s">
        <v>176</v>
      </c>
      <c r="D100">
        <v>14592.2</v>
      </c>
      <c r="E100">
        <f>IF(D100&lt;10000, D100+5000,D100)</f>
        <v>14592.2</v>
      </c>
      <c r="F100" s="18">
        <f>E100/1000</f>
        <v>14.5922</v>
      </c>
      <c r="G100" s="25">
        <f t="shared" ca="1" si="10"/>
        <v>41.897871974165696</v>
      </c>
      <c r="H100" s="26">
        <f t="shared" ca="1" si="10"/>
        <v>42.915684178873562</v>
      </c>
      <c r="I100" s="27">
        <f t="shared" ca="1" si="10"/>
        <v>35.449278144610012</v>
      </c>
      <c r="J100" s="28">
        <f t="shared" ca="1" si="8"/>
        <v>41.980143009831671</v>
      </c>
      <c r="K100" s="29">
        <f t="shared" ca="1" si="11"/>
        <v>1.897871974165696</v>
      </c>
      <c r="L100" s="26">
        <f t="shared" ca="1" si="11"/>
        <v>2.9156841788735619</v>
      </c>
      <c r="M100" s="30">
        <f t="shared" ca="1" si="11"/>
        <v>0</v>
      </c>
      <c r="N100" s="31">
        <f t="shared" ca="1" si="9"/>
        <v>1.9801430098316715</v>
      </c>
      <c r="O100" s="32">
        <f t="shared" ca="1" si="16"/>
        <v>611.38212742142071</v>
      </c>
      <c r="P100" s="32">
        <f t="shared" ca="1" si="12"/>
        <v>626.23424667495874</v>
      </c>
      <c r="S100" s="32">
        <f t="shared" ca="1" si="17"/>
        <v>13.847063710710334</v>
      </c>
      <c r="T100" s="32">
        <f t="shared" ca="1" si="13"/>
        <v>21.273123337479394</v>
      </c>
      <c r="W100" s="32">
        <f t="shared" ca="1" si="14"/>
        <v>625.22919113213106</v>
      </c>
      <c r="X100" s="32">
        <f t="shared" ca="1" si="14"/>
        <v>647.50737001243817</v>
      </c>
      <c r="AA100" s="32">
        <f t="shared" ca="1" si="15"/>
        <v>1272.7365611445694</v>
      </c>
      <c r="AE100" s="33">
        <v>42814</v>
      </c>
    </row>
    <row r="101" spans="1:31" x14ac:dyDescent="0.35">
      <c r="A101">
        <v>97</v>
      </c>
      <c r="B101" t="s">
        <v>177</v>
      </c>
      <c r="C101" t="s">
        <v>178</v>
      </c>
      <c r="D101">
        <v>11668.32</v>
      </c>
      <c r="E101">
        <f>IF(D101&lt;10000, D101+5000,D101)</f>
        <v>11668.32</v>
      </c>
      <c r="F101" s="18">
        <f>E101/1000</f>
        <v>11.66832</v>
      </c>
      <c r="G101" s="25">
        <f t="shared" ca="1" si="10"/>
        <v>44.519700334363392</v>
      </c>
      <c r="H101" s="26">
        <f t="shared" ca="1" si="10"/>
        <v>43.286421695256664</v>
      </c>
      <c r="I101" s="27">
        <f t="shared" ca="1" si="10"/>
        <v>40.696377999941419</v>
      </c>
      <c r="J101" s="28">
        <f t="shared" ca="1" si="8"/>
        <v>49.352383364610006</v>
      </c>
      <c r="K101" s="29">
        <f t="shared" ca="1" si="11"/>
        <v>4.5197003343633924</v>
      </c>
      <c r="L101" s="26">
        <f t="shared" ca="1" si="11"/>
        <v>3.2864216952566636</v>
      </c>
      <c r="M101" s="30">
        <f t="shared" ca="1" si="11"/>
        <v>0.69637799994141858</v>
      </c>
      <c r="N101" s="31">
        <f t="shared" ca="1" si="9"/>
        <v>9.3523833646100059</v>
      </c>
      <c r="O101" s="32">
        <f t="shared" ca="1" si="16"/>
        <v>519.47010980545906</v>
      </c>
      <c r="P101" s="32">
        <f t="shared" ca="1" si="12"/>
        <v>505.07981999519723</v>
      </c>
      <c r="S101" s="32">
        <f t="shared" ca="1" si="17"/>
        <v>26.368654902729528</v>
      </c>
      <c r="T101" s="32">
        <f t="shared" ca="1" si="13"/>
        <v>19.173509997598615</v>
      </c>
      <c r="W101" s="32">
        <f t="shared" ca="1" si="14"/>
        <v>545.83876470818859</v>
      </c>
      <c r="X101" s="32">
        <f t="shared" ca="1" si="14"/>
        <v>524.2533299927959</v>
      </c>
      <c r="AA101" s="32">
        <f t="shared" ca="1" si="15"/>
        <v>1070.0920947009845</v>
      </c>
      <c r="AE101" s="33">
        <v>34400</v>
      </c>
    </row>
    <row r="102" spans="1:31" x14ac:dyDescent="0.35">
      <c r="A102">
        <v>98</v>
      </c>
      <c r="B102" t="s">
        <v>179</v>
      </c>
      <c r="C102" t="s">
        <v>180</v>
      </c>
      <c r="D102">
        <v>13742.4</v>
      </c>
      <c r="E102">
        <f>IF(D102&lt;10000, D102+5000,D102)</f>
        <v>13742.4</v>
      </c>
      <c r="F102" s="18">
        <f>E102/1000</f>
        <v>13.7424</v>
      </c>
      <c r="G102" s="25">
        <f t="shared" ca="1" si="10"/>
        <v>42.0658933113111</v>
      </c>
      <c r="H102" s="26">
        <f t="shared" ca="1" si="10"/>
        <v>38.933105780521487</v>
      </c>
      <c r="I102" s="27">
        <f t="shared" ca="1" si="10"/>
        <v>43.639697421105268</v>
      </c>
      <c r="J102" s="28">
        <f t="shared" ca="1" si="8"/>
        <v>45.473960081639142</v>
      </c>
      <c r="K102" s="29">
        <f t="shared" ca="1" si="11"/>
        <v>2.0658933113111004</v>
      </c>
      <c r="L102" s="26">
        <f t="shared" ca="1" si="11"/>
        <v>0</v>
      </c>
      <c r="M102" s="30">
        <f t="shared" ca="1" si="11"/>
        <v>3.6396974211052679</v>
      </c>
      <c r="N102" s="31">
        <f t="shared" ca="1" si="9"/>
        <v>5.4739600816391416</v>
      </c>
      <c r="O102" s="32">
        <f t="shared" ca="1" si="16"/>
        <v>578.08633224136167</v>
      </c>
      <c r="P102" s="32">
        <f t="shared" ca="1" si="12"/>
        <v>535.03431287823844</v>
      </c>
      <c r="S102" s="32">
        <f t="shared" ca="1" si="17"/>
        <v>14.195166120680833</v>
      </c>
      <c r="T102" s="32">
        <f t="shared" ca="1" si="13"/>
        <v>0</v>
      </c>
      <c r="W102" s="32">
        <f t="shared" ca="1" si="14"/>
        <v>592.2814983620425</v>
      </c>
      <c r="X102" s="32">
        <f t="shared" ca="1" si="14"/>
        <v>535.03431287823844</v>
      </c>
      <c r="AA102" s="32">
        <f t="shared" ca="1" si="15"/>
        <v>1127.3158112402809</v>
      </c>
      <c r="AE102" s="33">
        <v>34400</v>
      </c>
    </row>
    <row r="103" spans="1:31" x14ac:dyDescent="0.35">
      <c r="A103">
        <v>99</v>
      </c>
      <c r="B103" t="s">
        <v>181</v>
      </c>
      <c r="C103" t="s">
        <v>180</v>
      </c>
      <c r="D103">
        <v>12444.47</v>
      </c>
      <c r="E103">
        <f>IF(D103&lt;10000, D103+5000,D103)</f>
        <v>12444.47</v>
      </c>
      <c r="F103" s="18">
        <f>E103/1000</f>
        <v>12.444469999999999</v>
      </c>
      <c r="G103" s="25">
        <f t="shared" ca="1" si="10"/>
        <v>35.658116184785335</v>
      </c>
      <c r="H103" s="26">
        <f t="shared" ca="1" si="10"/>
        <v>48.325791748360004</v>
      </c>
      <c r="I103" s="27">
        <f t="shared" ca="1" si="10"/>
        <v>47.534844788397365</v>
      </c>
      <c r="J103" s="28">
        <f t="shared" ca="1" si="8"/>
        <v>39.713414355717525</v>
      </c>
      <c r="K103" s="29">
        <f t="shared" ca="1" si="11"/>
        <v>0</v>
      </c>
      <c r="L103" s="26">
        <f t="shared" ca="1" si="11"/>
        <v>8.3257917483600039</v>
      </c>
      <c r="M103" s="30">
        <f t="shared" ca="1" si="11"/>
        <v>7.5348447883973648</v>
      </c>
      <c r="N103" s="31">
        <f t="shared" ca="1" si="9"/>
        <v>0</v>
      </c>
      <c r="O103" s="32">
        <f t="shared" ca="1" si="16"/>
        <v>443.74635711807554</v>
      </c>
      <c r="P103" s="32">
        <f t="shared" ca="1" si="12"/>
        <v>601.38886563871358</v>
      </c>
      <c r="S103" s="32">
        <f t="shared" ca="1" si="17"/>
        <v>0</v>
      </c>
      <c r="T103" s="32">
        <f t="shared" ca="1" si="13"/>
        <v>51.805032819356803</v>
      </c>
      <c r="W103" s="32">
        <f t="shared" ca="1" si="14"/>
        <v>443.74635711807554</v>
      </c>
      <c r="X103" s="32">
        <f t="shared" ca="1" si="14"/>
        <v>653.19389845807041</v>
      </c>
      <c r="AA103" s="32">
        <f t="shared" ca="1" si="15"/>
        <v>1096.940255576146</v>
      </c>
      <c r="AE103" s="33">
        <v>34400</v>
      </c>
    </row>
    <row r="104" spans="1:31" x14ac:dyDescent="0.35">
      <c r="A104">
        <v>100</v>
      </c>
      <c r="B104" t="s">
        <v>182</v>
      </c>
      <c r="C104" t="s">
        <v>183</v>
      </c>
      <c r="D104">
        <v>14518.65</v>
      </c>
      <c r="E104">
        <f>IF(D104&lt;10000, D104+5000,D104)</f>
        <v>14518.65</v>
      </c>
      <c r="F104" s="18">
        <f>E104/1000</f>
        <v>14.518649999999999</v>
      </c>
      <c r="G104" s="25">
        <f t="shared" ca="1" si="10"/>
        <v>38.468200697776417</v>
      </c>
      <c r="H104" s="26">
        <f t="shared" ca="1" si="10"/>
        <v>39.849009501755383</v>
      </c>
      <c r="I104" s="27">
        <f t="shared" ca="1" si="10"/>
        <v>35.8278918285394</v>
      </c>
      <c r="J104" s="28">
        <f t="shared" ca="1" si="8"/>
        <v>41.131104756504023</v>
      </c>
      <c r="K104" s="29">
        <f t="shared" ca="1" si="11"/>
        <v>0</v>
      </c>
      <c r="L104" s="26">
        <f t="shared" ca="1" si="11"/>
        <v>0</v>
      </c>
      <c r="M104" s="30">
        <f t="shared" ca="1" si="11"/>
        <v>0</v>
      </c>
      <c r="N104" s="31">
        <f t="shared" ca="1" si="9"/>
        <v>1.1311047565040226</v>
      </c>
      <c r="O104" s="32">
        <f t="shared" ca="1" si="16"/>
        <v>558.50634206077154</v>
      </c>
      <c r="P104" s="32">
        <f t="shared" ca="1" si="12"/>
        <v>578.55382180266076</v>
      </c>
      <c r="S104" s="32">
        <f t="shared" ca="1" si="17"/>
        <v>0</v>
      </c>
      <c r="T104" s="32">
        <f t="shared" ca="1" si="13"/>
        <v>0</v>
      </c>
      <c r="W104" s="32">
        <f t="shared" ca="1" si="14"/>
        <v>558.50634206077154</v>
      </c>
      <c r="X104" s="32">
        <f t="shared" ca="1" si="14"/>
        <v>578.55382180266076</v>
      </c>
      <c r="AA104" s="32">
        <f t="shared" ca="1" si="15"/>
        <v>1137.0601638634323</v>
      </c>
      <c r="AE104" s="33">
        <v>34400</v>
      </c>
    </row>
    <row r="105" spans="1:31" x14ac:dyDescent="0.35">
      <c r="A105">
        <v>101</v>
      </c>
      <c r="B105" t="s">
        <v>184</v>
      </c>
      <c r="C105" t="s">
        <v>185</v>
      </c>
      <c r="D105">
        <v>12677.61</v>
      </c>
      <c r="E105">
        <f>IF(D105&lt;10000, D105+5000,D105)</f>
        <v>12677.61</v>
      </c>
      <c r="F105" s="18">
        <f>E105/1000</f>
        <v>12.677610000000001</v>
      </c>
      <c r="G105" s="25">
        <f t="shared" ca="1" si="10"/>
        <v>35.510873420020346</v>
      </c>
      <c r="H105" s="26">
        <f t="shared" ca="1" si="10"/>
        <v>37.266899815046841</v>
      </c>
      <c r="I105" s="27">
        <f t="shared" ca="1" si="10"/>
        <v>35.698114776837151</v>
      </c>
      <c r="J105" s="28">
        <f t="shared" ca="1" si="8"/>
        <v>35.261682890469046</v>
      </c>
      <c r="K105" s="29">
        <f t="shared" ca="1" si="11"/>
        <v>0</v>
      </c>
      <c r="L105" s="26">
        <f t="shared" ca="1" si="11"/>
        <v>0</v>
      </c>
      <c r="M105" s="30">
        <f t="shared" ca="1" si="11"/>
        <v>0</v>
      </c>
      <c r="N105" s="31">
        <f t="shared" ca="1" si="9"/>
        <v>0</v>
      </c>
      <c r="O105" s="32">
        <f t="shared" ca="1" si="16"/>
        <v>450.19300397838418</v>
      </c>
      <c r="P105" s="32">
        <f t="shared" ca="1" si="12"/>
        <v>472.45522176423606</v>
      </c>
      <c r="S105" s="32">
        <f t="shared" ca="1" si="17"/>
        <v>0</v>
      </c>
      <c r="T105" s="32">
        <f t="shared" ca="1" si="13"/>
        <v>0</v>
      </c>
      <c r="W105" s="32">
        <f t="shared" ca="1" si="14"/>
        <v>450.19300397838418</v>
      </c>
      <c r="X105" s="32">
        <f t="shared" ca="1" si="14"/>
        <v>472.45522176423606</v>
      </c>
      <c r="AA105" s="32">
        <f t="shared" ca="1" si="15"/>
        <v>922.6482257426203</v>
      </c>
      <c r="AE105" s="33">
        <v>34400</v>
      </c>
    </row>
    <row r="106" spans="1:31" x14ac:dyDescent="0.35">
      <c r="A106">
        <v>102</v>
      </c>
      <c r="B106" t="s">
        <v>162</v>
      </c>
      <c r="C106" t="s">
        <v>186</v>
      </c>
      <c r="D106">
        <v>14844.9</v>
      </c>
      <c r="E106">
        <f>IF(D106&lt;10000, D106+5000,D106)</f>
        <v>14844.9</v>
      </c>
      <c r="F106" s="18">
        <f>E106/1000</f>
        <v>14.844899999999999</v>
      </c>
      <c r="G106" s="25">
        <f t="shared" ca="1" si="10"/>
        <v>47.86043232984855</v>
      </c>
      <c r="H106" s="26">
        <f t="shared" ca="1" si="10"/>
        <v>43.980730363642323</v>
      </c>
      <c r="I106" s="27">
        <f t="shared" ca="1" si="10"/>
        <v>38.109894451927651</v>
      </c>
      <c r="J106" s="28">
        <f t="shared" ca="1" si="8"/>
        <v>49.069853752260954</v>
      </c>
      <c r="K106" s="29">
        <f t="shared" ca="1" si="11"/>
        <v>7.8604323298485497</v>
      </c>
      <c r="L106" s="26">
        <f t="shared" ca="1" si="11"/>
        <v>3.9807303636423228</v>
      </c>
      <c r="M106" s="30">
        <f t="shared" ca="1" si="11"/>
        <v>0</v>
      </c>
      <c r="N106" s="31">
        <f t="shared" ca="1" si="9"/>
        <v>9.0698537522609541</v>
      </c>
      <c r="O106" s="32">
        <f t="shared" ca="1" si="16"/>
        <v>710.4833318933687</v>
      </c>
      <c r="P106" s="32">
        <f t="shared" ca="1" si="12"/>
        <v>652.88954417523382</v>
      </c>
      <c r="S106" s="32">
        <f t="shared" ca="1" si="17"/>
        <v>58.343665946684361</v>
      </c>
      <c r="T106" s="32">
        <f t="shared" ca="1" si="13"/>
        <v>29.546772087616958</v>
      </c>
      <c r="W106" s="32">
        <f t="shared" ca="1" si="14"/>
        <v>768.82699784005308</v>
      </c>
      <c r="X106" s="32">
        <f t="shared" ca="1" si="14"/>
        <v>682.43631626285082</v>
      </c>
      <c r="AA106" s="32">
        <f t="shared" ca="1" si="15"/>
        <v>1451.2633141029039</v>
      </c>
      <c r="AE106" s="33">
        <v>34400</v>
      </c>
    </row>
    <row r="107" spans="1:31" x14ac:dyDescent="0.35">
      <c r="A107">
        <v>103</v>
      </c>
      <c r="B107" t="s">
        <v>142</v>
      </c>
      <c r="C107" t="s">
        <v>187</v>
      </c>
      <c r="D107">
        <v>12936.2</v>
      </c>
      <c r="E107">
        <f>IF(D107&lt;10000, D107+5000,D107)</f>
        <v>12936.2</v>
      </c>
      <c r="F107" s="18">
        <f>E107/1000</f>
        <v>12.936200000000001</v>
      </c>
      <c r="G107" s="25">
        <f t="shared" ca="1" si="10"/>
        <v>48.671878126007194</v>
      </c>
      <c r="H107" s="26">
        <f t="shared" ca="1" si="10"/>
        <v>35.393069798843811</v>
      </c>
      <c r="I107" s="27">
        <f t="shared" ca="1" si="10"/>
        <v>41.390029221455919</v>
      </c>
      <c r="J107" s="28">
        <f t="shared" ca="1" si="8"/>
        <v>46.485256395874771</v>
      </c>
      <c r="K107" s="29">
        <f t="shared" ca="1" si="11"/>
        <v>8.6718781260071935</v>
      </c>
      <c r="L107" s="26">
        <f t="shared" ca="1" si="11"/>
        <v>0</v>
      </c>
      <c r="M107" s="30">
        <f t="shared" ca="1" si="11"/>
        <v>1.3900292214559187</v>
      </c>
      <c r="N107" s="31">
        <f t="shared" ca="1" si="9"/>
        <v>6.4852563958747709</v>
      </c>
      <c r="O107" s="32">
        <f t="shared" ca="1" si="16"/>
        <v>629.62914981365429</v>
      </c>
      <c r="P107" s="32">
        <f t="shared" ca="1" si="12"/>
        <v>457.85182953180333</v>
      </c>
      <c r="S107" s="32">
        <f t="shared" ca="1" si="17"/>
        <v>56.090574906827136</v>
      </c>
      <c r="T107" s="32">
        <f t="shared" ca="1" si="13"/>
        <v>0</v>
      </c>
      <c r="W107" s="32">
        <f t="shared" ca="1" si="14"/>
        <v>685.71972472048139</v>
      </c>
      <c r="X107" s="32">
        <f t="shared" ca="1" si="14"/>
        <v>457.85182953180333</v>
      </c>
      <c r="AA107" s="32">
        <f t="shared" ca="1" si="15"/>
        <v>1143.5715542522848</v>
      </c>
      <c r="AE107" s="33">
        <v>34400</v>
      </c>
    </row>
    <row r="108" spans="1:31" x14ac:dyDescent="0.35">
      <c r="A108">
        <v>104</v>
      </c>
      <c r="B108" t="s">
        <v>88</v>
      </c>
      <c r="C108" t="s">
        <v>187</v>
      </c>
      <c r="D108">
        <v>15141.7</v>
      </c>
      <c r="E108">
        <f>IF(D108&lt;10000, D108+5000,D108)</f>
        <v>15141.7</v>
      </c>
      <c r="F108" s="18">
        <f>E108/1000</f>
        <v>15.1417</v>
      </c>
      <c r="G108" s="25">
        <f t="shared" ca="1" si="10"/>
        <v>40.451688635790802</v>
      </c>
      <c r="H108" s="26">
        <f t="shared" ca="1" si="10"/>
        <v>49.956005138584771</v>
      </c>
      <c r="I108" s="27">
        <f t="shared" ca="1" si="10"/>
        <v>38.586042940622583</v>
      </c>
      <c r="J108" s="28">
        <f t="shared" ca="1" si="8"/>
        <v>37.620360025252957</v>
      </c>
      <c r="K108" s="29">
        <f t="shared" ca="1" si="11"/>
        <v>0.4516886357908021</v>
      </c>
      <c r="L108" s="26">
        <f t="shared" ca="1" si="11"/>
        <v>9.9560051385847714</v>
      </c>
      <c r="M108" s="30">
        <f t="shared" ca="1" si="11"/>
        <v>0</v>
      </c>
      <c r="N108" s="31">
        <f t="shared" ca="1" si="9"/>
        <v>0</v>
      </c>
      <c r="O108" s="32">
        <f t="shared" ca="1" si="16"/>
        <v>612.50733381655357</v>
      </c>
      <c r="P108" s="32">
        <f t="shared" ca="1" si="12"/>
        <v>756.41884300690901</v>
      </c>
      <c r="S108" s="32">
        <f t="shared" ca="1" si="17"/>
        <v>3.4196669082767941</v>
      </c>
      <c r="T108" s="32">
        <f t="shared" ca="1" si="13"/>
        <v>75.375421503454518</v>
      </c>
      <c r="W108" s="32">
        <f t="shared" ca="1" si="14"/>
        <v>615.92700072483035</v>
      </c>
      <c r="X108" s="32">
        <f t="shared" ca="1" si="14"/>
        <v>831.79426451036352</v>
      </c>
      <c r="AA108" s="32">
        <f t="shared" ca="1" si="15"/>
        <v>1447.7212652351939</v>
      </c>
      <c r="AE108" s="33">
        <v>34400</v>
      </c>
    </row>
    <row r="109" spans="1:31" x14ac:dyDescent="0.35">
      <c r="A109">
        <v>105</v>
      </c>
      <c r="B109" t="s">
        <v>123</v>
      </c>
      <c r="C109" t="s">
        <v>187</v>
      </c>
      <c r="D109">
        <v>14148.39</v>
      </c>
      <c r="E109">
        <f>IF(D109&lt;10000, D109+5000,D109)</f>
        <v>14148.39</v>
      </c>
      <c r="F109" s="18">
        <f>E109/1000</f>
        <v>14.148389999999999</v>
      </c>
      <c r="G109" s="25">
        <f t="shared" ca="1" si="10"/>
        <v>47.697756946491815</v>
      </c>
      <c r="H109" s="26">
        <f t="shared" ca="1" si="10"/>
        <v>38.352493270616201</v>
      </c>
      <c r="I109" s="27">
        <f t="shared" ca="1" si="10"/>
        <v>39.983867985921293</v>
      </c>
      <c r="J109" s="28">
        <f t="shared" ca="1" si="8"/>
        <v>49.432332693889471</v>
      </c>
      <c r="K109" s="29">
        <f t="shared" ca="1" si="11"/>
        <v>7.6977569464918147</v>
      </c>
      <c r="L109" s="26">
        <f t="shared" ca="1" si="11"/>
        <v>0</v>
      </c>
      <c r="M109" s="30">
        <f t="shared" ca="1" si="11"/>
        <v>0</v>
      </c>
      <c r="N109" s="31">
        <f t="shared" ca="1" si="9"/>
        <v>9.4323326938894709</v>
      </c>
      <c r="O109" s="32">
        <f t="shared" ca="1" si="16"/>
        <v>674.84646740417531</v>
      </c>
      <c r="P109" s="32">
        <f t="shared" ca="1" si="12"/>
        <v>542.62603226505348</v>
      </c>
      <c r="S109" s="32">
        <f t="shared" ca="1" si="17"/>
        <v>54.45543370208766</v>
      </c>
      <c r="T109" s="32">
        <f t="shared" ca="1" si="13"/>
        <v>0</v>
      </c>
      <c r="W109" s="32">
        <f t="shared" ca="1" si="14"/>
        <v>729.30190110626302</v>
      </c>
      <c r="X109" s="32">
        <f t="shared" ca="1" si="14"/>
        <v>542.62603226505348</v>
      </c>
      <c r="AA109" s="32">
        <f t="shared" ca="1" si="15"/>
        <v>1271.9279333713166</v>
      </c>
      <c r="AE109" s="33">
        <v>34197</v>
      </c>
    </row>
    <row r="110" spans="1:31" x14ac:dyDescent="0.35">
      <c r="A110">
        <v>106</v>
      </c>
      <c r="B110" t="s">
        <v>188</v>
      </c>
      <c r="C110" t="s">
        <v>187</v>
      </c>
      <c r="D110">
        <v>16560.580000000002</v>
      </c>
      <c r="E110">
        <f>IF(D110&lt;10000, D110+5000,D110)</f>
        <v>16560.580000000002</v>
      </c>
      <c r="F110" s="18">
        <f>E110/1000</f>
        <v>16.560580000000002</v>
      </c>
      <c r="G110" s="25">
        <f t="shared" ca="1" si="10"/>
        <v>42.185122923394076</v>
      </c>
      <c r="H110" s="26">
        <f t="shared" ca="1" si="10"/>
        <v>48.249617650907993</v>
      </c>
      <c r="I110" s="27">
        <f t="shared" ca="1" si="10"/>
        <v>41.366829322283337</v>
      </c>
      <c r="J110" s="28">
        <f t="shared" ca="1" si="8"/>
        <v>48.498351336726465</v>
      </c>
      <c r="K110" s="29">
        <f t="shared" ca="1" si="11"/>
        <v>2.1851229233940757</v>
      </c>
      <c r="L110" s="26">
        <f t="shared" ca="1" si="11"/>
        <v>8.249617650907993</v>
      </c>
      <c r="M110" s="30">
        <f t="shared" ca="1" si="11"/>
        <v>1.366829322283337</v>
      </c>
      <c r="N110" s="31">
        <f t="shared" ca="1" si="9"/>
        <v>8.4983513367264649</v>
      </c>
      <c r="O110" s="32">
        <f t="shared" ca="1" si="16"/>
        <v>698.61010298270151</v>
      </c>
      <c r="P110" s="32">
        <f t="shared" ca="1" si="12"/>
        <v>799.04165307727396</v>
      </c>
      <c r="S110" s="32">
        <f t="shared" ca="1" si="17"/>
        <v>18.093451491350734</v>
      </c>
      <c r="T110" s="32">
        <f t="shared" ca="1" si="13"/>
        <v>68.309226538636949</v>
      </c>
      <c r="W110" s="32">
        <f t="shared" ca="1" si="14"/>
        <v>716.70355447405223</v>
      </c>
      <c r="X110" s="32">
        <f t="shared" ca="1" si="14"/>
        <v>867.35087961591091</v>
      </c>
      <c r="AA110" s="32">
        <f t="shared" ca="1" si="15"/>
        <v>1584.0544340899633</v>
      </c>
      <c r="AE110" s="33">
        <v>34197</v>
      </c>
    </row>
    <row r="111" spans="1:31" x14ac:dyDescent="0.35">
      <c r="A111">
        <v>107</v>
      </c>
      <c r="B111" t="s">
        <v>189</v>
      </c>
      <c r="C111" t="s">
        <v>187</v>
      </c>
      <c r="D111">
        <v>15290.79</v>
      </c>
      <c r="E111">
        <f>IF(D111&lt;10000, D111+5000,D111)</f>
        <v>15290.79</v>
      </c>
      <c r="F111" s="18">
        <f>E111/1000</f>
        <v>15.290790000000001</v>
      </c>
      <c r="G111" s="25">
        <f t="shared" ca="1" si="10"/>
        <v>46.157618012782564</v>
      </c>
      <c r="H111" s="26">
        <f t="shared" ca="1" si="10"/>
        <v>48.379495123828548</v>
      </c>
      <c r="I111" s="27">
        <f t="shared" ca="1" si="10"/>
        <v>40.038497369452834</v>
      </c>
      <c r="J111" s="28">
        <f t="shared" ca="1" si="8"/>
        <v>40.767215009767142</v>
      </c>
      <c r="K111" s="29">
        <f t="shared" ca="1" si="11"/>
        <v>6.1576180127825637</v>
      </c>
      <c r="L111" s="26">
        <f t="shared" ca="1" si="11"/>
        <v>8.3794951238285478</v>
      </c>
      <c r="M111" s="30">
        <f t="shared" ca="1" si="11"/>
        <v>3.8497369452834107E-2</v>
      </c>
      <c r="N111" s="31">
        <f t="shared" ca="1" si="9"/>
        <v>0.76721500976714196</v>
      </c>
      <c r="O111" s="32">
        <f t="shared" ca="1" si="16"/>
        <v>705.78644393367551</v>
      </c>
      <c r="P111" s="32">
        <f t="shared" ca="1" si="12"/>
        <v>739.76070024448643</v>
      </c>
      <c r="S111" s="32">
        <f t="shared" ca="1" si="17"/>
        <v>47.077421966837754</v>
      </c>
      <c r="T111" s="32">
        <f t="shared" ca="1" si="13"/>
        <v>64.064550122243162</v>
      </c>
      <c r="W111" s="32">
        <f t="shared" ca="1" si="14"/>
        <v>752.86386590051325</v>
      </c>
      <c r="X111" s="32">
        <f t="shared" ca="1" si="14"/>
        <v>803.82525036672962</v>
      </c>
      <c r="AA111" s="32">
        <f t="shared" ca="1" si="15"/>
        <v>1556.6891162672428</v>
      </c>
      <c r="AE111" s="33">
        <v>34197</v>
      </c>
    </row>
    <row r="112" spans="1:31" x14ac:dyDescent="0.35">
      <c r="A112">
        <v>108</v>
      </c>
      <c r="B112" t="s">
        <v>190</v>
      </c>
      <c r="C112" t="s">
        <v>187</v>
      </c>
      <c r="D112">
        <v>18095</v>
      </c>
      <c r="E112">
        <f>IF(D112&lt;10000, D112+5000,D112)</f>
        <v>18095</v>
      </c>
      <c r="F112" s="18">
        <f>E112/1000</f>
        <v>18.094999999999999</v>
      </c>
      <c r="G112" s="25">
        <f t="shared" ca="1" si="10"/>
        <v>40.812387492382868</v>
      </c>
      <c r="H112" s="26">
        <f t="shared" ca="1" si="10"/>
        <v>35.015912407797572</v>
      </c>
      <c r="I112" s="27">
        <f t="shared" ca="1" si="10"/>
        <v>39.525028141940098</v>
      </c>
      <c r="J112" s="28">
        <f t="shared" ca="1" si="8"/>
        <v>45.675846083499891</v>
      </c>
      <c r="K112" s="29">
        <f t="shared" ca="1" si="11"/>
        <v>0.812387492382868</v>
      </c>
      <c r="L112" s="26">
        <f t="shared" ca="1" si="11"/>
        <v>0</v>
      </c>
      <c r="M112" s="30">
        <f t="shared" ca="1" si="11"/>
        <v>0</v>
      </c>
      <c r="N112" s="31">
        <f t="shared" ca="1" si="9"/>
        <v>5.6758460834998914</v>
      </c>
      <c r="O112" s="32">
        <f t="shared" ca="1" si="16"/>
        <v>738.5001516746679</v>
      </c>
      <c r="P112" s="32">
        <f t="shared" ca="1" si="12"/>
        <v>633.61293501909699</v>
      </c>
      <c r="S112" s="32">
        <f t="shared" ca="1" si="17"/>
        <v>7.3500758373339981</v>
      </c>
      <c r="T112" s="32">
        <f t="shared" ca="1" si="13"/>
        <v>0</v>
      </c>
      <c r="W112" s="32">
        <f t="shared" ca="1" si="14"/>
        <v>745.85022751200188</v>
      </c>
      <c r="X112" s="32">
        <f t="shared" ca="1" si="14"/>
        <v>633.61293501909699</v>
      </c>
      <c r="AA112" s="32">
        <f t="shared" ca="1" si="15"/>
        <v>1379.463162531099</v>
      </c>
      <c r="AE112" s="33">
        <v>34197</v>
      </c>
    </row>
    <row r="113" spans="1:31" x14ac:dyDescent="0.35">
      <c r="A113">
        <v>109</v>
      </c>
      <c r="B113" t="s">
        <v>191</v>
      </c>
      <c r="C113" t="s">
        <v>187</v>
      </c>
      <c r="D113">
        <v>15800.5</v>
      </c>
      <c r="E113">
        <f>IF(D113&lt;10000, D113+5000,D113)</f>
        <v>15800.5</v>
      </c>
      <c r="F113" s="18">
        <f>E113/1000</f>
        <v>15.8005</v>
      </c>
      <c r="G113" s="25">
        <f t="shared" ca="1" si="10"/>
        <v>46.838163789990269</v>
      </c>
      <c r="H113" s="26">
        <f t="shared" ca="1" si="10"/>
        <v>35.065037638958245</v>
      </c>
      <c r="I113" s="27">
        <f t="shared" ca="1" si="10"/>
        <v>49.224765112633051</v>
      </c>
      <c r="J113" s="28">
        <f t="shared" ca="1" si="8"/>
        <v>38.373443559860718</v>
      </c>
      <c r="K113" s="29">
        <f t="shared" ca="1" si="11"/>
        <v>6.8381637899902685</v>
      </c>
      <c r="L113" s="26">
        <f t="shared" ca="1" si="11"/>
        <v>0</v>
      </c>
      <c r="M113" s="30">
        <f t="shared" ca="1" si="11"/>
        <v>9.224765112633051</v>
      </c>
      <c r="N113" s="31">
        <f t="shared" ca="1" si="9"/>
        <v>0</v>
      </c>
      <c r="O113" s="32">
        <f t="shared" ca="1" si="16"/>
        <v>740.0664069637412</v>
      </c>
      <c r="P113" s="32">
        <f t="shared" ca="1" si="12"/>
        <v>554.0451272143597</v>
      </c>
      <c r="S113" s="32">
        <f t="shared" ca="1" si="17"/>
        <v>54.023203481870617</v>
      </c>
      <c r="T113" s="32">
        <f t="shared" ca="1" si="13"/>
        <v>0</v>
      </c>
      <c r="W113" s="32">
        <f t="shared" ca="1" si="14"/>
        <v>794.08961044561181</v>
      </c>
      <c r="X113" s="32">
        <f t="shared" ca="1" si="14"/>
        <v>554.0451272143597</v>
      </c>
      <c r="AA113" s="32">
        <f t="shared" ca="1" si="15"/>
        <v>1348.1347376599715</v>
      </c>
      <c r="AE113" s="33">
        <v>34197</v>
      </c>
    </row>
    <row r="114" spans="1:31" x14ac:dyDescent="0.35">
      <c r="A114">
        <v>110</v>
      </c>
      <c r="B114" t="s">
        <v>192</v>
      </c>
      <c r="C114" t="s">
        <v>187</v>
      </c>
      <c r="D114">
        <v>18501.71</v>
      </c>
      <c r="E114">
        <f>IF(D114&lt;10000, D114+5000,D114)</f>
        <v>18501.71</v>
      </c>
      <c r="F114" s="18">
        <f>E114/1000</f>
        <v>18.501709999999999</v>
      </c>
      <c r="G114" s="25">
        <f t="shared" ca="1" si="10"/>
        <v>37.801817621831589</v>
      </c>
      <c r="H114" s="26">
        <f t="shared" ca="1" si="10"/>
        <v>39.560797745652074</v>
      </c>
      <c r="I114" s="27">
        <f t="shared" ca="1" si="10"/>
        <v>43.298818275660118</v>
      </c>
      <c r="J114" s="28">
        <f t="shared" ca="1" si="8"/>
        <v>47.017604612457234</v>
      </c>
      <c r="K114" s="29">
        <f t="shared" ca="1" si="11"/>
        <v>0</v>
      </c>
      <c r="L114" s="26">
        <f t="shared" ca="1" si="11"/>
        <v>0</v>
      </c>
      <c r="M114" s="30">
        <f t="shared" ca="1" si="11"/>
        <v>3.2988182756601176</v>
      </c>
      <c r="N114" s="31">
        <f t="shared" ca="1" si="9"/>
        <v>7.0176046124572338</v>
      </c>
      <c r="O114" s="32">
        <f t="shared" ca="1" si="16"/>
        <v>699.39826711201772</v>
      </c>
      <c r="P114" s="32">
        <f t="shared" ca="1" si="12"/>
        <v>731.94240725870839</v>
      </c>
      <c r="S114" s="32">
        <f t="shared" ca="1" si="17"/>
        <v>0</v>
      </c>
      <c r="T114" s="32">
        <f t="shared" ca="1" si="13"/>
        <v>0</v>
      </c>
      <c r="W114" s="32">
        <f t="shared" ca="1" si="14"/>
        <v>699.39826711201772</v>
      </c>
      <c r="X114" s="32">
        <f t="shared" ca="1" si="14"/>
        <v>731.94240725870839</v>
      </c>
      <c r="AA114" s="32">
        <f t="shared" ca="1" si="15"/>
        <v>1431.340674370726</v>
      </c>
      <c r="AE114" s="33">
        <v>34197</v>
      </c>
    </row>
    <row r="115" spans="1:31" x14ac:dyDescent="0.35">
      <c r="A115">
        <v>111</v>
      </c>
      <c r="B115" t="s">
        <v>193</v>
      </c>
      <c r="C115" t="s">
        <v>187</v>
      </c>
      <c r="D115">
        <v>16118.15</v>
      </c>
      <c r="E115">
        <f>IF(D115&lt;10000, D115+5000,D115)</f>
        <v>16118.15</v>
      </c>
      <c r="F115" s="18">
        <f>E115/1000</f>
        <v>16.11815</v>
      </c>
      <c r="G115" s="25">
        <f t="shared" ca="1" si="10"/>
        <v>47.452188123206511</v>
      </c>
      <c r="H115" s="26">
        <f t="shared" ca="1" si="10"/>
        <v>48.930013592267187</v>
      </c>
      <c r="I115" s="27">
        <f t="shared" ca="1" si="10"/>
        <v>44.205971735399693</v>
      </c>
      <c r="J115" s="28">
        <f t="shared" ca="1" si="8"/>
        <v>44.217264571215672</v>
      </c>
      <c r="K115" s="29">
        <f t="shared" ca="1" si="11"/>
        <v>7.4521881232065112</v>
      </c>
      <c r="L115" s="26">
        <f t="shared" ca="1" si="11"/>
        <v>8.9300135922671871</v>
      </c>
      <c r="M115" s="30">
        <f t="shared" ca="1" si="11"/>
        <v>4.205971735399693</v>
      </c>
      <c r="N115" s="31">
        <f t="shared" ca="1" si="9"/>
        <v>4.2172645712156722</v>
      </c>
      <c r="O115" s="32">
        <f t="shared" ca="1" si="16"/>
        <v>764.84148599806099</v>
      </c>
      <c r="P115" s="32">
        <f t="shared" ca="1" si="12"/>
        <v>788.66129858220131</v>
      </c>
      <c r="S115" s="32">
        <f t="shared" ca="1" si="17"/>
        <v>60.057742999030516</v>
      </c>
      <c r="T115" s="32">
        <f t="shared" ca="1" si="13"/>
        <v>71.967649291100685</v>
      </c>
      <c r="W115" s="32">
        <f t="shared" ca="1" si="14"/>
        <v>824.89922899709154</v>
      </c>
      <c r="X115" s="32">
        <f t="shared" ca="1" si="14"/>
        <v>860.62894787330197</v>
      </c>
      <c r="AA115" s="32">
        <f t="shared" ca="1" si="15"/>
        <v>1685.5281768703935</v>
      </c>
      <c r="AE115" s="33">
        <v>34197</v>
      </c>
    </row>
    <row r="116" spans="1:31" x14ac:dyDescent="0.35">
      <c r="A116">
        <v>112</v>
      </c>
      <c r="B116" t="s">
        <v>106</v>
      </c>
      <c r="C116" t="s">
        <v>187</v>
      </c>
      <c r="D116">
        <v>18856.16</v>
      </c>
      <c r="E116">
        <f>IF(D116&lt;10000, D116+5000,D116)</f>
        <v>18856.16</v>
      </c>
      <c r="F116" s="18">
        <f>E116/1000</f>
        <v>18.856159999999999</v>
      </c>
      <c r="G116" s="25">
        <f t="shared" ca="1" si="10"/>
        <v>46.789603500865269</v>
      </c>
      <c r="H116" s="26">
        <f t="shared" ca="1" si="10"/>
        <v>47.59632806566124</v>
      </c>
      <c r="I116" s="27">
        <f t="shared" ca="1" si="10"/>
        <v>36.730426921585376</v>
      </c>
      <c r="J116" s="28">
        <f t="shared" ca="1" si="8"/>
        <v>41.724596717780095</v>
      </c>
      <c r="K116" s="29">
        <f t="shared" ca="1" si="11"/>
        <v>6.7896035008652689</v>
      </c>
      <c r="L116" s="26">
        <f t="shared" ca="1" si="11"/>
        <v>7.5963280656612397</v>
      </c>
      <c r="M116" s="30">
        <f t="shared" ca="1" si="11"/>
        <v>0</v>
      </c>
      <c r="N116" s="31">
        <f t="shared" ca="1" si="9"/>
        <v>1.7245967177800949</v>
      </c>
      <c r="O116" s="32">
        <f t="shared" ca="1" si="16"/>
        <v>882.27224994887558</v>
      </c>
      <c r="P116" s="32">
        <f t="shared" ca="1" si="12"/>
        <v>897.48397741859878</v>
      </c>
      <c r="S116" s="32">
        <f t="shared" ca="1" si="17"/>
        <v>64.012924974437823</v>
      </c>
      <c r="T116" s="32">
        <f t="shared" ca="1" si="13"/>
        <v>71.618788709299423</v>
      </c>
      <c r="W116" s="32">
        <f t="shared" ca="1" si="14"/>
        <v>946.28517492331343</v>
      </c>
      <c r="X116" s="32">
        <f t="shared" ca="1" si="14"/>
        <v>969.10276612789824</v>
      </c>
      <c r="AA116" s="32">
        <f t="shared" ca="1" si="15"/>
        <v>1915.3879410512118</v>
      </c>
      <c r="AE116" s="33">
        <v>34197</v>
      </c>
    </row>
    <row r="117" spans="1:31" x14ac:dyDescent="0.35">
      <c r="A117">
        <v>113</v>
      </c>
      <c r="B117" t="s">
        <v>144</v>
      </c>
      <c r="C117" t="s">
        <v>187</v>
      </c>
      <c r="D117">
        <v>12686.2</v>
      </c>
      <c r="E117">
        <f>IF(D117&lt;10000, D117+5000,D117)</f>
        <v>12686.2</v>
      </c>
      <c r="F117" s="18">
        <f>E117/1000</f>
        <v>12.686200000000001</v>
      </c>
      <c r="G117" s="25">
        <f t="shared" ca="1" si="10"/>
        <v>39.306587230848528</v>
      </c>
      <c r="H117" s="26">
        <f t="shared" ca="1" si="10"/>
        <v>39.850996519344235</v>
      </c>
      <c r="I117" s="27">
        <f t="shared" ca="1" si="10"/>
        <v>44.639987783210458</v>
      </c>
      <c r="J117" s="28">
        <f t="shared" ca="1" si="8"/>
        <v>42.989567917481082</v>
      </c>
      <c r="K117" s="29">
        <f t="shared" ca="1" si="11"/>
        <v>0</v>
      </c>
      <c r="L117" s="26">
        <f t="shared" ca="1" si="11"/>
        <v>0</v>
      </c>
      <c r="M117" s="30">
        <f t="shared" ca="1" si="11"/>
        <v>4.6399877832104579</v>
      </c>
      <c r="N117" s="31">
        <f t="shared" ca="1" si="9"/>
        <v>2.9895679174810823</v>
      </c>
      <c r="O117" s="32">
        <f t="shared" ca="1" si="16"/>
        <v>498.65122692799065</v>
      </c>
      <c r="P117" s="32">
        <f t="shared" ca="1" si="12"/>
        <v>505.5577120437049</v>
      </c>
      <c r="S117" s="32">
        <f t="shared" ca="1" si="17"/>
        <v>0</v>
      </c>
      <c r="T117" s="32">
        <f t="shared" ca="1" si="13"/>
        <v>0</v>
      </c>
      <c r="W117" s="32">
        <f t="shared" ca="1" si="14"/>
        <v>498.65122692799065</v>
      </c>
      <c r="X117" s="32">
        <f t="shared" ca="1" si="14"/>
        <v>505.5577120437049</v>
      </c>
      <c r="AA117" s="32">
        <f t="shared" ca="1" si="15"/>
        <v>1004.2089389716955</v>
      </c>
      <c r="AE117" s="33">
        <v>42255</v>
      </c>
    </row>
    <row r="118" spans="1:31" x14ac:dyDescent="0.35">
      <c r="A118">
        <v>114</v>
      </c>
      <c r="B118" t="s">
        <v>194</v>
      </c>
      <c r="C118" t="s">
        <v>187</v>
      </c>
      <c r="D118">
        <v>14849.09</v>
      </c>
      <c r="E118">
        <f>IF(D118&lt;10000, D118+5000,D118)</f>
        <v>14849.09</v>
      </c>
      <c r="F118" s="18">
        <f>E118/1000</f>
        <v>14.84909</v>
      </c>
      <c r="G118" s="25">
        <f t="shared" ca="1" si="10"/>
        <v>44.868191660936745</v>
      </c>
      <c r="H118" s="26">
        <f t="shared" ca="1" si="10"/>
        <v>39.174472740322166</v>
      </c>
      <c r="I118" s="27">
        <f t="shared" ca="1" si="10"/>
        <v>35.59599833503065</v>
      </c>
      <c r="J118" s="28">
        <f t="shared" ca="1" si="8"/>
        <v>37.640631673155113</v>
      </c>
      <c r="K118" s="29">
        <f t="shared" ca="1" si="11"/>
        <v>4.8681916609367448</v>
      </c>
      <c r="L118" s="26">
        <f t="shared" ca="1" si="11"/>
        <v>0</v>
      </c>
      <c r="M118" s="30">
        <f t="shared" ca="1" si="11"/>
        <v>0</v>
      </c>
      <c r="N118" s="31">
        <f t="shared" ca="1" si="9"/>
        <v>0</v>
      </c>
      <c r="O118" s="32">
        <f t="shared" ca="1" si="16"/>
        <v>666.25181611049925</v>
      </c>
      <c r="P118" s="32">
        <f t="shared" ca="1" si="12"/>
        <v>581.70527142359049</v>
      </c>
      <c r="S118" s="32">
        <f t="shared" ca="1" si="17"/>
        <v>36.144108055249603</v>
      </c>
      <c r="T118" s="32">
        <f t="shared" ca="1" si="13"/>
        <v>0</v>
      </c>
      <c r="W118" s="32">
        <f t="shared" ca="1" si="14"/>
        <v>702.39592416574885</v>
      </c>
      <c r="X118" s="32">
        <f t="shared" ca="1" si="14"/>
        <v>581.70527142359049</v>
      </c>
      <c r="AA118" s="32">
        <f t="shared" ca="1" si="15"/>
        <v>1284.1011955893393</v>
      </c>
      <c r="AE118" s="33">
        <v>42255</v>
      </c>
    </row>
    <row r="119" spans="1:31" x14ac:dyDescent="0.35">
      <c r="A119">
        <v>115</v>
      </c>
      <c r="B119" t="s">
        <v>195</v>
      </c>
      <c r="C119" t="s">
        <v>196</v>
      </c>
      <c r="D119">
        <v>12727.8</v>
      </c>
      <c r="E119">
        <f>IF(D119&lt;10000, D119+5000,D119)</f>
        <v>12727.8</v>
      </c>
      <c r="F119" s="18">
        <f>E119/1000</f>
        <v>12.727799999999998</v>
      </c>
      <c r="G119" s="25">
        <f t="shared" ca="1" si="10"/>
        <v>43.036924188521553</v>
      </c>
      <c r="H119" s="26">
        <f t="shared" ca="1" si="10"/>
        <v>36.238703967800561</v>
      </c>
      <c r="I119" s="27">
        <f t="shared" ca="1" si="10"/>
        <v>41.438808988916925</v>
      </c>
      <c r="J119" s="28">
        <f t="shared" ca="1" si="8"/>
        <v>41.651502306841451</v>
      </c>
      <c r="K119" s="29">
        <f t="shared" ca="1" si="11"/>
        <v>3.036924188521553</v>
      </c>
      <c r="L119" s="26">
        <f t="shared" ca="1" si="11"/>
        <v>0</v>
      </c>
      <c r="M119" s="30">
        <f t="shared" ca="1" si="11"/>
        <v>1.4388089889169251</v>
      </c>
      <c r="N119" s="31">
        <f t="shared" ca="1" si="9"/>
        <v>1.6515023068414507</v>
      </c>
      <c r="O119" s="32">
        <f t="shared" ca="1" si="16"/>
        <v>547.7653636866645</v>
      </c>
      <c r="P119" s="32">
        <f t="shared" ca="1" si="12"/>
        <v>461.2389763613719</v>
      </c>
      <c r="S119" s="32">
        <f t="shared" ca="1" si="17"/>
        <v>19.32668184333231</v>
      </c>
      <c r="T119" s="32">
        <f t="shared" ca="1" si="13"/>
        <v>0</v>
      </c>
      <c r="W119" s="32">
        <f t="shared" ca="1" si="14"/>
        <v>567.09204552999677</v>
      </c>
      <c r="X119" s="32">
        <f t="shared" ca="1" si="14"/>
        <v>461.2389763613719</v>
      </c>
      <c r="AA119" s="32">
        <f t="shared" ca="1" si="15"/>
        <v>1028.3310218913687</v>
      </c>
      <c r="AE119" s="33">
        <v>42255</v>
      </c>
    </row>
    <row r="120" spans="1:31" x14ac:dyDescent="0.35">
      <c r="A120">
        <v>116</v>
      </c>
      <c r="B120" t="s">
        <v>197</v>
      </c>
      <c r="C120" t="s">
        <v>198</v>
      </c>
      <c r="D120">
        <v>15375.58</v>
      </c>
      <c r="E120">
        <f>IF(D120&lt;10000, D120+5000,D120)</f>
        <v>15375.58</v>
      </c>
      <c r="F120" s="18">
        <f>E120/1000</f>
        <v>15.375579999999999</v>
      </c>
      <c r="G120" s="25">
        <f t="shared" ca="1" si="10"/>
        <v>38.424955054414291</v>
      </c>
      <c r="H120" s="26">
        <f t="shared" ca="1" si="10"/>
        <v>39.607898577696297</v>
      </c>
      <c r="I120" s="27">
        <f t="shared" ca="1" si="10"/>
        <v>39.515784346940478</v>
      </c>
      <c r="J120" s="28">
        <f t="shared" ca="1" si="8"/>
        <v>40.292851157237578</v>
      </c>
      <c r="K120" s="29">
        <f t="shared" ca="1" si="11"/>
        <v>0</v>
      </c>
      <c r="L120" s="26">
        <f t="shared" ca="1" si="11"/>
        <v>0</v>
      </c>
      <c r="M120" s="30">
        <f t="shared" ca="1" si="11"/>
        <v>0</v>
      </c>
      <c r="N120" s="31">
        <f t="shared" ca="1" si="9"/>
        <v>0.29285115723757826</v>
      </c>
      <c r="O120" s="32">
        <f t="shared" ca="1" si="16"/>
        <v>590.80597043555122</v>
      </c>
      <c r="P120" s="32">
        <f t="shared" ca="1" si="12"/>
        <v>608.9944132132556</v>
      </c>
      <c r="S120" s="32">
        <f t="shared" ca="1" si="17"/>
        <v>0</v>
      </c>
      <c r="T120" s="32">
        <f t="shared" ca="1" si="13"/>
        <v>0</v>
      </c>
      <c r="W120" s="32">
        <f t="shared" ca="1" si="14"/>
        <v>590.80597043555122</v>
      </c>
      <c r="X120" s="32">
        <f t="shared" ca="1" si="14"/>
        <v>608.9944132132556</v>
      </c>
      <c r="AA120" s="32">
        <f t="shared" ca="1" si="15"/>
        <v>1199.8003836488069</v>
      </c>
      <c r="AE120" s="33">
        <v>42255</v>
      </c>
    </row>
    <row r="121" spans="1:31" x14ac:dyDescent="0.35">
      <c r="A121">
        <v>117</v>
      </c>
      <c r="B121" t="s">
        <v>199</v>
      </c>
      <c r="C121" t="s">
        <v>200</v>
      </c>
      <c r="D121">
        <v>13609.61</v>
      </c>
      <c r="E121">
        <f>IF(D121&lt;10000, D121+5000,D121)</f>
        <v>13609.61</v>
      </c>
      <c r="F121" s="18">
        <f>E121/1000</f>
        <v>13.60961</v>
      </c>
      <c r="G121" s="25">
        <f t="shared" ca="1" si="10"/>
        <v>44.349265726720731</v>
      </c>
      <c r="H121" s="26">
        <f t="shared" ca="1" si="10"/>
        <v>38.863981673578209</v>
      </c>
      <c r="I121" s="27">
        <f t="shared" ca="1" si="10"/>
        <v>49.49959799812946</v>
      </c>
      <c r="J121" s="28">
        <f t="shared" ca="1" si="8"/>
        <v>47.792976884284371</v>
      </c>
      <c r="K121" s="29">
        <f t="shared" ca="1" si="11"/>
        <v>4.3492657267207306</v>
      </c>
      <c r="L121" s="26">
        <f t="shared" ca="1" si="11"/>
        <v>0</v>
      </c>
      <c r="M121" s="30">
        <f t="shared" ca="1" si="11"/>
        <v>9.4995979981294596</v>
      </c>
      <c r="N121" s="31">
        <f t="shared" ca="1" si="9"/>
        <v>7.7929768842843714</v>
      </c>
      <c r="O121" s="32">
        <f t="shared" ca="1" si="16"/>
        <v>603.57621032703571</v>
      </c>
      <c r="P121" s="32">
        <f t="shared" ca="1" si="12"/>
        <v>528.92363362454671</v>
      </c>
      <c r="S121" s="32">
        <f t="shared" ca="1" si="17"/>
        <v>29.595905163517862</v>
      </c>
      <c r="T121" s="32">
        <f t="shared" ca="1" si="13"/>
        <v>0</v>
      </c>
      <c r="W121" s="32">
        <f t="shared" ca="1" si="14"/>
        <v>633.17211549055355</v>
      </c>
      <c r="X121" s="32">
        <f t="shared" ca="1" si="14"/>
        <v>528.92363362454671</v>
      </c>
      <c r="AA121" s="32">
        <f t="shared" ca="1" si="15"/>
        <v>1162.0957491151003</v>
      </c>
      <c r="AE121" s="33">
        <v>42255</v>
      </c>
    </row>
    <row r="122" spans="1:31" x14ac:dyDescent="0.35">
      <c r="A122">
        <v>118</v>
      </c>
      <c r="B122" t="s">
        <v>201</v>
      </c>
      <c r="C122" t="s">
        <v>202</v>
      </c>
      <c r="D122">
        <v>15936.23</v>
      </c>
      <c r="E122">
        <f>IF(D122&lt;10000, D122+5000,D122)</f>
        <v>15936.23</v>
      </c>
      <c r="F122" s="18">
        <f>E122/1000</f>
        <v>15.93623</v>
      </c>
      <c r="G122" s="25">
        <f t="shared" ca="1" si="10"/>
        <v>42.022824954804321</v>
      </c>
      <c r="H122" s="26">
        <f t="shared" ca="1" si="10"/>
        <v>41.418161112082323</v>
      </c>
      <c r="I122" s="27">
        <f t="shared" ca="1" si="10"/>
        <v>40.098904827854454</v>
      </c>
      <c r="J122" s="28">
        <f t="shared" ca="1" si="8"/>
        <v>48.541120872436281</v>
      </c>
      <c r="K122" s="29">
        <f t="shared" ca="1" si="11"/>
        <v>2.0228249548043209</v>
      </c>
      <c r="L122" s="26">
        <f t="shared" ca="1" si="11"/>
        <v>1.4181611120823234</v>
      </c>
      <c r="M122" s="30">
        <f t="shared" ca="1" si="11"/>
        <v>9.8904827854454425E-2</v>
      </c>
      <c r="N122" s="31">
        <f t="shared" ca="1" si="9"/>
        <v>8.5411208724362808</v>
      </c>
      <c r="O122" s="32">
        <f t="shared" ca="1" si="16"/>
        <v>669.68540372950122</v>
      </c>
      <c r="P122" s="32">
        <f t="shared" ca="1" si="12"/>
        <v>660.04934165919974</v>
      </c>
      <c r="S122" s="32">
        <f t="shared" ca="1" si="17"/>
        <v>16.118101864750631</v>
      </c>
      <c r="T122" s="32">
        <f t="shared" ca="1" si="13"/>
        <v>11.300070829599843</v>
      </c>
      <c r="W122" s="32">
        <f t="shared" ca="1" si="14"/>
        <v>685.80350559425187</v>
      </c>
      <c r="X122" s="32">
        <f t="shared" ca="1" si="14"/>
        <v>671.34941248879954</v>
      </c>
      <c r="AA122" s="32">
        <f t="shared" ca="1" si="15"/>
        <v>1357.1529180830514</v>
      </c>
      <c r="AE122" s="33">
        <v>42255</v>
      </c>
    </row>
    <row r="123" spans="1:31" x14ac:dyDescent="0.35">
      <c r="A123">
        <v>119</v>
      </c>
      <c r="B123" t="s">
        <v>203</v>
      </c>
      <c r="C123" t="s">
        <v>204</v>
      </c>
      <c r="D123">
        <v>13887.67</v>
      </c>
      <c r="E123">
        <f>IF(D123&lt;10000, D123+5000,D123)</f>
        <v>13887.67</v>
      </c>
      <c r="F123" s="18">
        <f>E123/1000</f>
        <v>13.88767</v>
      </c>
      <c r="G123" s="25">
        <f t="shared" ca="1" si="10"/>
        <v>47.875749568568239</v>
      </c>
      <c r="H123" s="26">
        <f t="shared" ca="1" si="10"/>
        <v>39.536057131171717</v>
      </c>
      <c r="I123" s="27">
        <f t="shared" ca="1" si="10"/>
        <v>43.625440942584675</v>
      </c>
      <c r="J123" s="28">
        <f t="shared" ca="1" si="8"/>
        <v>37.45748185382849</v>
      </c>
      <c r="K123" s="29">
        <f t="shared" ca="1" si="11"/>
        <v>7.8757495685682386</v>
      </c>
      <c r="L123" s="26">
        <f t="shared" ca="1" si="11"/>
        <v>0</v>
      </c>
      <c r="M123" s="30">
        <f t="shared" ca="1" si="11"/>
        <v>3.6254409425846745</v>
      </c>
      <c r="N123" s="31">
        <f t="shared" ca="1" si="9"/>
        <v>0</v>
      </c>
      <c r="O123" s="32">
        <f t="shared" ca="1" si="16"/>
        <v>664.88261101091803</v>
      </c>
      <c r="P123" s="32">
        <f t="shared" ca="1" si="12"/>
        <v>549.06371453885947</v>
      </c>
      <c r="S123" s="32">
        <f t="shared" ca="1" si="17"/>
        <v>54.687905505459035</v>
      </c>
      <c r="T123" s="32">
        <f t="shared" ca="1" si="13"/>
        <v>0</v>
      </c>
      <c r="W123" s="32">
        <f t="shared" ca="1" si="14"/>
        <v>719.5705165163771</v>
      </c>
      <c r="X123" s="32">
        <f t="shared" ca="1" si="14"/>
        <v>549.06371453885947</v>
      </c>
      <c r="AA123" s="32">
        <f t="shared" ca="1" si="15"/>
        <v>1268.6342310552366</v>
      </c>
      <c r="AE123" s="33">
        <v>42255</v>
      </c>
    </row>
    <row r="124" spans="1:31" x14ac:dyDescent="0.35">
      <c r="A124">
        <v>120</v>
      </c>
      <c r="B124" t="s">
        <v>205</v>
      </c>
      <c r="C124" t="s">
        <v>204</v>
      </c>
      <c r="D124">
        <v>-5971.39</v>
      </c>
      <c r="E124">
        <f>IF(D124&lt;10000, D124+13000,D124)</f>
        <v>7028.61</v>
      </c>
      <c r="F124" s="18">
        <f>E124/1000</f>
        <v>7.0286099999999996</v>
      </c>
      <c r="G124" s="25">
        <f t="shared" ca="1" si="10"/>
        <v>42.936010118768849</v>
      </c>
      <c r="H124" s="26">
        <f t="shared" ca="1" si="10"/>
        <v>45.740488806831294</v>
      </c>
      <c r="I124" s="27">
        <f t="shared" ca="1" si="10"/>
        <v>35.331503969787825</v>
      </c>
      <c r="J124" s="28">
        <f t="shared" ca="1" si="8"/>
        <v>36.268584156676624</v>
      </c>
      <c r="K124" s="29">
        <f t="shared" ca="1" si="11"/>
        <v>2.9360101187688485</v>
      </c>
      <c r="L124" s="26">
        <f t="shared" ca="1" si="11"/>
        <v>5.7404888068312943</v>
      </c>
      <c r="M124" s="30">
        <f t="shared" ca="1" si="11"/>
        <v>0</v>
      </c>
      <c r="N124" s="31">
        <f t="shared" ca="1" si="9"/>
        <v>0</v>
      </c>
      <c r="O124" s="32">
        <f t="shared" ca="1" si="16"/>
        <v>301.78047008087992</v>
      </c>
      <c r="P124" s="32">
        <f t="shared" ca="1" si="12"/>
        <v>321.49205703258247</v>
      </c>
      <c r="S124" s="32">
        <f t="shared" ca="1" si="17"/>
        <v>10.318035040439957</v>
      </c>
      <c r="T124" s="32">
        <f t="shared" ca="1" si="13"/>
        <v>20.173828516291252</v>
      </c>
      <c r="W124" s="32">
        <f t="shared" ca="1" si="14"/>
        <v>312.09850512131987</v>
      </c>
      <c r="X124" s="32">
        <f t="shared" ca="1" si="14"/>
        <v>341.66588554887369</v>
      </c>
      <c r="AA124" s="32">
        <f t="shared" ca="1" si="15"/>
        <v>653.76439067019351</v>
      </c>
      <c r="AE124" s="33">
        <v>42255</v>
      </c>
    </row>
    <row r="125" spans="1:31" x14ac:dyDescent="0.35">
      <c r="A125">
        <v>121</v>
      </c>
      <c r="B125" t="s">
        <v>206</v>
      </c>
      <c r="C125" t="s">
        <v>207</v>
      </c>
      <c r="D125">
        <v>14613</v>
      </c>
      <c r="E125">
        <f>IF(D125&lt;10000, D125+5000,D125)</f>
        <v>14613</v>
      </c>
      <c r="F125" s="18">
        <f>E125/1000</f>
        <v>14.613</v>
      </c>
      <c r="G125" s="25">
        <f t="shared" ca="1" si="10"/>
        <v>36.609680165717918</v>
      </c>
      <c r="H125" s="26">
        <f t="shared" ca="1" si="10"/>
        <v>45.62619235006251</v>
      </c>
      <c r="I125" s="27">
        <f t="shared" ca="1" si="10"/>
        <v>36.28663742549854</v>
      </c>
      <c r="J125" s="28">
        <f t="shared" ca="1" si="8"/>
        <v>35.492323348810615</v>
      </c>
      <c r="K125" s="29">
        <f t="shared" ca="1" si="11"/>
        <v>0</v>
      </c>
      <c r="L125" s="26">
        <f t="shared" ca="1" si="11"/>
        <v>5.6261923500625102</v>
      </c>
      <c r="M125" s="30">
        <f t="shared" ca="1" si="11"/>
        <v>0</v>
      </c>
      <c r="N125" s="31">
        <f t="shared" ca="1" si="9"/>
        <v>0</v>
      </c>
      <c r="O125" s="32">
        <f t="shared" ca="1" si="16"/>
        <v>534.97725626163594</v>
      </c>
      <c r="P125" s="32">
        <f t="shared" ca="1" si="12"/>
        <v>666.73554881146345</v>
      </c>
      <c r="S125" s="32">
        <f t="shared" ca="1" si="17"/>
        <v>0</v>
      </c>
      <c r="T125" s="32">
        <f t="shared" ca="1" si="13"/>
        <v>41.107774405731732</v>
      </c>
      <c r="W125" s="32">
        <f t="shared" ca="1" si="14"/>
        <v>534.97725626163594</v>
      </c>
      <c r="X125" s="32">
        <f t="shared" ca="1" si="14"/>
        <v>707.84332321719512</v>
      </c>
      <c r="AA125" s="32">
        <f t="shared" ca="1" si="15"/>
        <v>1242.820579478831</v>
      </c>
      <c r="AE125" s="33">
        <v>38965</v>
      </c>
    </row>
    <row r="126" spans="1:31" x14ac:dyDescent="0.35">
      <c r="A126">
        <v>122</v>
      </c>
      <c r="B126" t="s">
        <v>208</v>
      </c>
      <c r="C126" t="s">
        <v>209</v>
      </c>
      <c r="D126">
        <v>17048.5</v>
      </c>
      <c r="E126">
        <f>IF(D126&lt;10000, D126+5000,D126)</f>
        <v>17048.5</v>
      </c>
      <c r="F126" s="18">
        <f>E126/1000</f>
        <v>17.048500000000001</v>
      </c>
      <c r="G126" s="25">
        <f t="shared" ca="1" si="10"/>
        <v>35.476118175718135</v>
      </c>
      <c r="H126" s="26">
        <f t="shared" ca="1" si="10"/>
        <v>37.157220773363676</v>
      </c>
      <c r="I126" s="27">
        <f t="shared" ca="1" si="10"/>
        <v>39.176540574050982</v>
      </c>
      <c r="J126" s="28">
        <f t="shared" ca="1" si="8"/>
        <v>48.863741913649179</v>
      </c>
      <c r="K126" s="29">
        <f t="shared" ca="1" si="11"/>
        <v>0</v>
      </c>
      <c r="L126" s="26">
        <f t="shared" ca="1" si="11"/>
        <v>0</v>
      </c>
      <c r="M126" s="30">
        <f t="shared" ca="1" si="11"/>
        <v>0</v>
      </c>
      <c r="N126" s="31">
        <f t="shared" ca="1" si="9"/>
        <v>8.8637419136491786</v>
      </c>
      <c r="O126" s="32">
        <f t="shared" ca="1" si="16"/>
        <v>604.81460071873062</v>
      </c>
      <c r="P126" s="32">
        <f t="shared" ca="1" si="12"/>
        <v>633.47487835469065</v>
      </c>
      <c r="S126" s="32">
        <f t="shared" ca="1" si="17"/>
        <v>0</v>
      </c>
      <c r="T126" s="32">
        <f t="shared" ca="1" si="13"/>
        <v>0</v>
      </c>
      <c r="W126" s="32">
        <f t="shared" ca="1" si="14"/>
        <v>604.81460071873062</v>
      </c>
      <c r="X126" s="32">
        <f t="shared" ca="1" si="14"/>
        <v>633.47487835469065</v>
      </c>
      <c r="AA126" s="32">
        <f t="shared" ca="1" si="15"/>
        <v>1238.2894790734213</v>
      </c>
      <c r="AE126" s="33">
        <v>38965</v>
      </c>
    </row>
    <row r="127" spans="1:31" x14ac:dyDescent="0.35">
      <c r="A127">
        <v>123</v>
      </c>
      <c r="B127" t="s">
        <v>210</v>
      </c>
      <c r="C127" t="s">
        <v>211</v>
      </c>
      <c r="D127">
        <v>14613</v>
      </c>
      <c r="E127">
        <f>IF(D127&lt;10000, D127+5000,D127)</f>
        <v>14613</v>
      </c>
      <c r="F127" s="18">
        <f>E127/1000</f>
        <v>14.613</v>
      </c>
      <c r="G127" s="25">
        <f t="shared" ca="1" si="10"/>
        <v>42.119395461493511</v>
      </c>
      <c r="H127" s="26">
        <f t="shared" ca="1" si="10"/>
        <v>42.084511961969085</v>
      </c>
      <c r="I127" s="27">
        <f t="shared" ca="1" si="10"/>
        <v>37.853978856431091</v>
      </c>
      <c r="J127" s="28">
        <f t="shared" ca="1" si="8"/>
        <v>49.211614490461777</v>
      </c>
      <c r="K127" s="29">
        <f t="shared" ca="1" si="11"/>
        <v>2.1193954614935109</v>
      </c>
      <c r="L127" s="26">
        <f t="shared" ca="1" si="11"/>
        <v>2.0845119619690848</v>
      </c>
      <c r="M127" s="30">
        <f t="shared" ca="1" si="11"/>
        <v>0</v>
      </c>
      <c r="N127" s="31">
        <f t="shared" ca="1" si="9"/>
        <v>9.2116144904617769</v>
      </c>
      <c r="O127" s="32">
        <f t="shared" ca="1" si="16"/>
        <v>615.49072587880471</v>
      </c>
      <c r="P127" s="32">
        <f t="shared" ca="1" si="12"/>
        <v>614.98097330025416</v>
      </c>
      <c r="S127" s="32">
        <f t="shared" ca="1" si="17"/>
        <v>15.485362939402338</v>
      </c>
      <c r="T127" s="32">
        <f t="shared" ca="1" si="13"/>
        <v>15.230486650127117</v>
      </c>
      <c r="W127" s="32">
        <f t="shared" ca="1" si="14"/>
        <v>630.97608881820702</v>
      </c>
      <c r="X127" s="32">
        <f t="shared" ca="1" si="14"/>
        <v>630.21145995038125</v>
      </c>
      <c r="AA127" s="32">
        <f t="shared" ca="1" si="15"/>
        <v>1261.1875487685884</v>
      </c>
      <c r="AE127" s="33">
        <v>38965</v>
      </c>
    </row>
    <row r="128" spans="1:31" x14ac:dyDescent="0.35">
      <c r="A128">
        <v>124</v>
      </c>
      <c r="B128" t="s">
        <v>212</v>
      </c>
      <c r="C128" t="s">
        <v>213</v>
      </c>
      <c r="D128">
        <v>17048.5</v>
      </c>
      <c r="E128">
        <f>IF(D128&lt;10000, D128+5000,D128)</f>
        <v>17048.5</v>
      </c>
      <c r="F128" s="18">
        <f>E128/1000</f>
        <v>17.048500000000001</v>
      </c>
      <c r="G128" s="25">
        <f t="shared" ca="1" si="10"/>
        <v>44.891209383697259</v>
      </c>
      <c r="H128" s="26">
        <f t="shared" ca="1" si="10"/>
        <v>38.419687123983891</v>
      </c>
      <c r="I128" s="27">
        <f t="shared" ca="1" si="10"/>
        <v>48.566421342770887</v>
      </c>
      <c r="J128" s="28">
        <f t="shared" ca="1" si="8"/>
        <v>38.522283168141534</v>
      </c>
      <c r="K128" s="29">
        <f t="shared" ca="1" si="11"/>
        <v>4.8912093836972588</v>
      </c>
      <c r="L128" s="26">
        <f t="shared" ca="1" si="11"/>
        <v>0</v>
      </c>
      <c r="M128" s="30">
        <f t="shared" ca="1" si="11"/>
        <v>8.5664213427708873</v>
      </c>
      <c r="N128" s="31">
        <f t="shared" ca="1" si="9"/>
        <v>0</v>
      </c>
      <c r="O128" s="32">
        <f t="shared" ca="1" si="16"/>
        <v>765.32778317796271</v>
      </c>
      <c r="P128" s="32">
        <f t="shared" ca="1" si="12"/>
        <v>654.99803593323941</v>
      </c>
      <c r="S128" s="32">
        <f t="shared" ca="1" si="17"/>
        <v>41.693891588981359</v>
      </c>
      <c r="T128" s="32">
        <f t="shared" ca="1" si="13"/>
        <v>0</v>
      </c>
      <c r="W128" s="32">
        <f t="shared" ca="1" si="14"/>
        <v>807.0216747669441</v>
      </c>
      <c r="X128" s="32">
        <f t="shared" ca="1" si="14"/>
        <v>654.99803593323941</v>
      </c>
      <c r="AA128" s="32">
        <f t="shared" ca="1" si="15"/>
        <v>1462.0197107001836</v>
      </c>
      <c r="AE128" s="33">
        <v>38965</v>
      </c>
    </row>
    <row r="129" spans="1:31" x14ac:dyDescent="0.35">
      <c r="A129">
        <v>125</v>
      </c>
      <c r="B129" t="s">
        <v>214</v>
      </c>
      <c r="C129" t="s">
        <v>215</v>
      </c>
      <c r="D129">
        <v>14613</v>
      </c>
      <c r="E129">
        <f>IF(D129&lt;10000, D129+5000,D129)</f>
        <v>14613</v>
      </c>
      <c r="F129" s="18">
        <f>E129/1000</f>
        <v>14.613</v>
      </c>
      <c r="G129" s="25">
        <f t="shared" ca="1" si="10"/>
        <v>40.743316484891572</v>
      </c>
      <c r="H129" s="26">
        <f t="shared" ca="1" si="10"/>
        <v>44.313715457569089</v>
      </c>
      <c r="I129" s="27">
        <f t="shared" ca="1" si="10"/>
        <v>43.441425388043122</v>
      </c>
      <c r="J129" s="28">
        <f t="shared" ca="1" si="8"/>
        <v>40.525492961474832</v>
      </c>
      <c r="K129" s="29">
        <f t="shared" ca="1" si="11"/>
        <v>0.74331648489157232</v>
      </c>
      <c r="L129" s="26">
        <f t="shared" ca="1" si="11"/>
        <v>4.3137154575690886</v>
      </c>
      <c r="M129" s="30">
        <f t="shared" ca="1" si="11"/>
        <v>3.4414253880431218</v>
      </c>
      <c r="N129" s="31">
        <f t="shared" ca="1" si="9"/>
        <v>0.52549296147483204</v>
      </c>
      <c r="O129" s="32">
        <f t="shared" ca="1" si="16"/>
        <v>595.38208379372054</v>
      </c>
      <c r="P129" s="32">
        <f t="shared" ca="1" si="12"/>
        <v>647.55632398145713</v>
      </c>
      <c r="S129" s="32">
        <f t="shared" ca="1" si="17"/>
        <v>5.4310418968602727</v>
      </c>
      <c r="T129" s="32">
        <f t="shared" ca="1" si="13"/>
        <v>31.518161990728544</v>
      </c>
      <c r="W129" s="32">
        <f t="shared" ca="1" si="14"/>
        <v>600.81312569058082</v>
      </c>
      <c r="X129" s="32">
        <f t="shared" ca="1" si="14"/>
        <v>679.0744859721857</v>
      </c>
      <c r="AA129" s="32">
        <f t="shared" ca="1" si="15"/>
        <v>1279.8876116627666</v>
      </c>
      <c r="AE129" s="33">
        <v>38965</v>
      </c>
    </row>
    <row r="130" spans="1:31" x14ac:dyDescent="0.35">
      <c r="A130">
        <v>126</v>
      </c>
      <c r="B130" t="s">
        <v>216</v>
      </c>
      <c r="C130" t="s">
        <v>217</v>
      </c>
      <c r="D130">
        <v>17048.5</v>
      </c>
      <c r="E130">
        <f>IF(D130&lt;10000, D130+5000,D130)</f>
        <v>17048.5</v>
      </c>
      <c r="F130" s="18">
        <f>E130/1000</f>
        <v>17.048500000000001</v>
      </c>
      <c r="G130" s="25">
        <f t="shared" ca="1" si="10"/>
        <v>48.703994076124523</v>
      </c>
      <c r="H130" s="26">
        <f t="shared" ca="1" si="10"/>
        <v>40.323835257744307</v>
      </c>
      <c r="I130" s="27">
        <f t="shared" ca="1" si="10"/>
        <v>44.695053528350016</v>
      </c>
      <c r="J130" s="28">
        <f t="shared" ca="1" si="8"/>
        <v>38.388736835652196</v>
      </c>
      <c r="K130" s="29">
        <f t="shared" ca="1" si="11"/>
        <v>8.7039940761245234</v>
      </c>
      <c r="L130" s="26">
        <f t="shared" ca="1" si="11"/>
        <v>0.32383525774430666</v>
      </c>
      <c r="M130" s="30">
        <f t="shared" ca="1" si="11"/>
        <v>4.6950535283500159</v>
      </c>
      <c r="N130" s="31">
        <f t="shared" ca="1" si="9"/>
        <v>0</v>
      </c>
      <c r="O130" s="32">
        <f t="shared" ca="1" si="16"/>
        <v>830.33004300680898</v>
      </c>
      <c r="P130" s="32">
        <f t="shared" ca="1" si="12"/>
        <v>687.4609053916538</v>
      </c>
      <c r="S130" s="32">
        <f t="shared" ca="1" si="17"/>
        <v>74.195021503404476</v>
      </c>
      <c r="T130" s="32">
        <f t="shared" ca="1" si="13"/>
        <v>2.7604526958269062</v>
      </c>
      <c r="W130" s="32">
        <f t="shared" ca="1" si="14"/>
        <v>904.5250645102135</v>
      </c>
      <c r="X130" s="32">
        <f t="shared" ca="1" si="14"/>
        <v>690.22135808748067</v>
      </c>
      <c r="AA130" s="32">
        <f t="shared" ca="1" si="15"/>
        <v>1594.7464225976942</v>
      </c>
      <c r="AE130" s="33">
        <v>38965</v>
      </c>
    </row>
    <row r="131" spans="1:31" x14ac:dyDescent="0.35">
      <c r="A131">
        <v>127</v>
      </c>
      <c r="B131" t="s">
        <v>191</v>
      </c>
      <c r="C131" t="s">
        <v>218</v>
      </c>
      <c r="D131">
        <v>14613</v>
      </c>
      <c r="E131">
        <f>IF(D131&lt;10000, D131+5000,D131)</f>
        <v>14613</v>
      </c>
      <c r="F131" s="18">
        <f>E131/1000</f>
        <v>14.613</v>
      </c>
      <c r="G131" s="25">
        <f t="shared" ca="1" si="10"/>
        <v>45.541915657626305</v>
      </c>
      <c r="H131" s="26">
        <f t="shared" ca="1" si="10"/>
        <v>47.445143787541014</v>
      </c>
      <c r="I131" s="27">
        <f t="shared" ca="1" si="10"/>
        <v>37.386484460738984</v>
      </c>
      <c r="J131" s="28">
        <f t="shared" ca="1" si="8"/>
        <v>48.627295158091677</v>
      </c>
      <c r="K131" s="29">
        <f t="shared" ca="1" si="11"/>
        <v>5.5419156576263049</v>
      </c>
      <c r="L131" s="26">
        <f t="shared" ca="1" si="11"/>
        <v>7.4451437875410136</v>
      </c>
      <c r="M131" s="30">
        <f t="shared" ca="1" si="11"/>
        <v>0</v>
      </c>
      <c r="N131" s="31">
        <f t="shared" ca="1" si="9"/>
        <v>8.6272951580916768</v>
      </c>
      <c r="O131" s="32">
        <f t="shared" ca="1" si="16"/>
        <v>665.50401350489312</v>
      </c>
      <c r="P131" s="32">
        <f t="shared" ca="1" si="12"/>
        <v>693.31588616733677</v>
      </c>
      <c r="S131" s="32">
        <f t="shared" ca="1" si="17"/>
        <v>40.492006752446592</v>
      </c>
      <c r="T131" s="32">
        <f t="shared" ca="1" si="13"/>
        <v>54.397943083668416</v>
      </c>
      <c r="W131" s="32">
        <f t="shared" ca="1" si="14"/>
        <v>705.99602025733975</v>
      </c>
      <c r="X131" s="32">
        <f t="shared" ca="1" si="14"/>
        <v>747.71382925100522</v>
      </c>
      <c r="AA131" s="32">
        <f t="shared" ca="1" si="15"/>
        <v>1453.7098495083451</v>
      </c>
      <c r="AE131" s="33">
        <v>38965</v>
      </c>
    </row>
    <row r="132" spans="1:31" x14ac:dyDescent="0.35">
      <c r="A132">
        <v>128</v>
      </c>
      <c r="B132" t="s">
        <v>142</v>
      </c>
      <c r="C132" t="s">
        <v>219</v>
      </c>
      <c r="D132">
        <v>17048.5</v>
      </c>
      <c r="E132">
        <f>IF(D132&lt;10000, D132+5000,D132)</f>
        <v>17048.5</v>
      </c>
      <c r="F132" s="18">
        <f>E132/1000</f>
        <v>17.048500000000001</v>
      </c>
      <c r="G132" s="25">
        <f t="shared" ca="1" si="10"/>
        <v>48.095942361794393</v>
      </c>
      <c r="H132" s="26">
        <f t="shared" ca="1" si="10"/>
        <v>37.679842735103058</v>
      </c>
      <c r="I132" s="27">
        <f t="shared" ca="1" si="10"/>
        <v>49.081435795460422</v>
      </c>
      <c r="J132" s="28">
        <f t="shared" ca="1" si="8"/>
        <v>41.586965538168961</v>
      </c>
      <c r="K132" s="29">
        <f t="shared" ca="1" si="11"/>
        <v>8.0959423617943926</v>
      </c>
      <c r="L132" s="26">
        <f t="shared" ca="1" si="11"/>
        <v>0</v>
      </c>
      <c r="M132" s="30">
        <f t="shared" ca="1" si="11"/>
        <v>9.0814357954604219</v>
      </c>
      <c r="N132" s="31">
        <f t="shared" ca="1" si="9"/>
        <v>1.5869655381689611</v>
      </c>
      <c r="O132" s="32">
        <f t="shared" ca="1" si="16"/>
        <v>819.9636733550517</v>
      </c>
      <c r="P132" s="32">
        <f t="shared" ca="1" si="12"/>
        <v>642.38479886940456</v>
      </c>
      <c r="S132" s="32">
        <f t="shared" ca="1" si="17"/>
        <v>69.011836677525849</v>
      </c>
      <c r="T132" s="32">
        <f t="shared" ca="1" si="13"/>
        <v>0</v>
      </c>
      <c r="W132" s="32">
        <f t="shared" ca="1" si="14"/>
        <v>888.97551003257752</v>
      </c>
      <c r="X132" s="32">
        <f t="shared" ca="1" si="14"/>
        <v>642.38479886940456</v>
      </c>
      <c r="AA132" s="32">
        <f t="shared" ca="1" si="15"/>
        <v>1531.3603089019821</v>
      </c>
      <c r="AE132" s="33">
        <v>38965</v>
      </c>
    </row>
    <row r="133" spans="1:31" x14ac:dyDescent="0.35">
      <c r="A133">
        <v>129</v>
      </c>
      <c r="B133" t="s">
        <v>220</v>
      </c>
      <c r="C133" t="s">
        <v>219</v>
      </c>
      <c r="D133">
        <v>14391.7</v>
      </c>
      <c r="E133">
        <f>IF(D133&lt;10000, D133+5000,D133)</f>
        <v>14391.7</v>
      </c>
      <c r="F133" s="18">
        <f>E133/1000</f>
        <v>14.3917</v>
      </c>
      <c r="G133" s="25">
        <f t="shared" ca="1" si="10"/>
        <v>41.86399928351824</v>
      </c>
      <c r="H133" s="26">
        <f t="shared" ca="1" si="10"/>
        <v>42.867283862422539</v>
      </c>
      <c r="I133" s="27">
        <f t="shared" ca="1" si="10"/>
        <v>48.979348236942727</v>
      </c>
      <c r="J133" s="28">
        <f t="shared" ca="1" si="10"/>
        <v>48.961593429870909</v>
      </c>
      <c r="K133" s="29">
        <f t="shared" ca="1" si="11"/>
        <v>1.8639992835182397</v>
      </c>
      <c r="L133" s="26">
        <f t="shared" ca="1" si="11"/>
        <v>2.8672838624225392</v>
      </c>
      <c r="M133" s="30">
        <f t="shared" ca="1" si="11"/>
        <v>8.9793482369427267</v>
      </c>
      <c r="N133" s="31">
        <f t="shared" ca="1" si="11"/>
        <v>8.9615934298709092</v>
      </c>
      <c r="O133" s="32">
        <f t="shared" ca="1" si="16"/>
        <v>602.4941184886095</v>
      </c>
      <c r="P133" s="32">
        <f t="shared" ca="1" si="12"/>
        <v>616.93308916282649</v>
      </c>
      <c r="S133" s="32">
        <f t="shared" ca="1" si="17"/>
        <v>13.413059244304726</v>
      </c>
      <c r="T133" s="32">
        <f t="shared" ca="1" si="13"/>
        <v>20.632544581413228</v>
      </c>
      <c r="W133" s="32">
        <f t="shared" ca="1" si="14"/>
        <v>615.90717773291419</v>
      </c>
      <c r="X133" s="32">
        <f t="shared" ca="1" si="14"/>
        <v>637.56563374423968</v>
      </c>
      <c r="AA133" s="32">
        <f t="shared" ca="1" si="15"/>
        <v>1253.4728114771538</v>
      </c>
      <c r="AE133" s="33">
        <v>31993</v>
      </c>
    </row>
    <row r="134" spans="1:31" x14ac:dyDescent="0.35">
      <c r="A134">
        <v>130</v>
      </c>
      <c r="B134" t="s">
        <v>221</v>
      </c>
      <c r="C134" t="s">
        <v>219</v>
      </c>
      <c r="D134">
        <v>14660.68</v>
      </c>
      <c r="E134">
        <f>IF(D134&lt;10000, D134+5000,D134)</f>
        <v>14660.68</v>
      </c>
      <c r="F134" s="18">
        <f>E134/1000</f>
        <v>14.660680000000001</v>
      </c>
      <c r="G134" s="25">
        <f t="shared" ref="G134:J154" ca="1" si="18">RAND()*15+35</f>
        <v>36.809155850017781</v>
      </c>
      <c r="H134" s="26">
        <f t="shared" ca="1" si="18"/>
        <v>45.808231400105271</v>
      </c>
      <c r="I134" s="27">
        <f t="shared" ca="1" si="18"/>
        <v>39.366262603791284</v>
      </c>
      <c r="J134" s="28">
        <f t="shared" ca="1" si="18"/>
        <v>41.280222968591474</v>
      </c>
      <c r="K134" s="29">
        <f t="shared" ref="K134:N154" ca="1" si="19">IF(G134&gt;40,G134-40,0)</f>
        <v>0</v>
      </c>
      <c r="L134" s="26">
        <f t="shared" ca="1" si="19"/>
        <v>5.8082314001052708</v>
      </c>
      <c r="M134" s="30">
        <f t="shared" ca="1" si="19"/>
        <v>0</v>
      </c>
      <c r="N134" s="31">
        <f t="shared" ca="1" si="19"/>
        <v>1.2802229685914739</v>
      </c>
      <c r="O134" s="32">
        <f t="shared" ca="1" si="16"/>
        <v>539.64725498723874</v>
      </c>
      <c r="P134" s="32">
        <f t="shared" ref="P134:P154" ca="1" si="20">F134*H134</f>
        <v>671.57982192289535</v>
      </c>
      <c r="S134" s="32">
        <f t="shared" ca="1" si="17"/>
        <v>0</v>
      </c>
      <c r="T134" s="32">
        <f t="shared" ref="T134:T154" ca="1" si="21">F134*0.5*L134</f>
        <v>42.576310961447675</v>
      </c>
      <c r="W134" s="32">
        <f t="shared" ref="W134:X154" ca="1" si="22">O134+S134</f>
        <v>539.64725498723874</v>
      </c>
      <c r="X134" s="32">
        <f t="shared" ca="1" si="22"/>
        <v>714.15613288434304</v>
      </c>
      <c r="AA134" s="32">
        <f t="shared" ref="AA134:AA154" ca="1" si="23">SUM(W134:Z134)</f>
        <v>1253.8033878715819</v>
      </c>
      <c r="AE134" s="33">
        <v>40770</v>
      </c>
    </row>
    <row r="135" spans="1:31" x14ac:dyDescent="0.35">
      <c r="A135">
        <v>131</v>
      </c>
      <c r="B135" t="s">
        <v>222</v>
      </c>
      <c r="C135" t="s">
        <v>219</v>
      </c>
      <c r="D135">
        <v>16845.37</v>
      </c>
      <c r="E135">
        <f>IF(D135&lt;10000, D135+5000,D135)</f>
        <v>16845.37</v>
      </c>
      <c r="F135" s="18">
        <f>E135/1000</f>
        <v>16.845369999999999</v>
      </c>
      <c r="G135" s="25">
        <f t="shared" ca="1" si="18"/>
        <v>45.23388785787499</v>
      </c>
      <c r="H135" s="26">
        <f t="shared" ca="1" si="18"/>
        <v>46.735590239151236</v>
      </c>
      <c r="I135" s="27">
        <f t="shared" ca="1" si="18"/>
        <v>40.671785612911997</v>
      </c>
      <c r="J135" s="28">
        <f t="shared" ca="1" si="18"/>
        <v>46.976914430919194</v>
      </c>
      <c r="K135" s="29">
        <f t="shared" ca="1" si="19"/>
        <v>5.2338878578749899</v>
      </c>
      <c r="L135" s="26">
        <f t="shared" ca="1" si="19"/>
        <v>6.7355902391512359</v>
      </c>
      <c r="M135" s="30">
        <f t="shared" ca="1" si="19"/>
        <v>0.67178561291199657</v>
      </c>
      <c r="N135" s="31">
        <f t="shared" ca="1" si="19"/>
        <v>6.9769144309191944</v>
      </c>
      <c r="O135" s="32">
        <f t="shared" ref="O135:O154" ca="1" si="24">F135*G135</f>
        <v>761.98157750441158</v>
      </c>
      <c r="P135" s="32">
        <f t="shared" ca="1" si="20"/>
        <v>787.27830974689095</v>
      </c>
      <c r="S135" s="32">
        <f t="shared" ref="S135:S155" ca="1" si="25">F135*0.5*K135</f>
        <v>44.083388752205806</v>
      </c>
      <c r="T135" s="32">
        <f t="shared" ca="1" si="21"/>
        <v>56.731754873445524</v>
      </c>
      <c r="W135" s="32">
        <f t="shared" ca="1" si="22"/>
        <v>806.06496625661737</v>
      </c>
      <c r="X135" s="32">
        <f t="shared" ca="1" si="22"/>
        <v>844.01006462033649</v>
      </c>
      <c r="AA135" s="32">
        <f t="shared" ca="1" si="23"/>
        <v>1650.0750308769539</v>
      </c>
      <c r="AE135" s="33">
        <v>31993</v>
      </c>
    </row>
    <row r="136" spans="1:31" x14ac:dyDescent="0.35">
      <c r="A136">
        <v>132</v>
      </c>
      <c r="B136" t="s">
        <v>223</v>
      </c>
      <c r="C136" t="s">
        <v>219</v>
      </c>
      <c r="D136">
        <v>16883.419999999998</v>
      </c>
      <c r="E136">
        <f>IF(D136&lt;10000, D136+5000,D136)</f>
        <v>16883.419999999998</v>
      </c>
      <c r="F136" s="18">
        <f>E136/1000</f>
        <v>16.883419999999997</v>
      </c>
      <c r="G136" s="25">
        <f t="shared" ca="1" si="18"/>
        <v>47.955965058794717</v>
      </c>
      <c r="H136" s="26">
        <f t="shared" ca="1" si="18"/>
        <v>44.23960678794996</v>
      </c>
      <c r="I136" s="27">
        <f t="shared" ca="1" si="18"/>
        <v>47.064993997624647</v>
      </c>
      <c r="J136" s="28">
        <f t="shared" ca="1" si="18"/>
        <v>40.046293809655907</v>
      </c>
      <c r="K136" s="29">
        <f t="shared" ca="1" si="19"/>
        <v>7.9559650587947175</v>
      </c>
      <c r="L136" s="26">
        <f t="shared" ca="1" si="19"/>
        <v>4.2396067879499597</v>
      </c>
      <c r="M136" s="30">
        <f t="shared" ca="1" si="19"/>
        <v>7.0649939976246472</v>
      </c>
      <c r="N136" s="31">
        <f t="shared" ca="1" si="19"/>
        <v>4.6293809655907125E-2</v>
      </c>
      <c r="O136" s="32">
        <f t="shared" ca="1" si="24"/>
        <v>809.66069959295578</v>
      </c>
      <c r="P136" s="32">
        <f t="shared" ca="1" si="20"/>
        <v>746.91586203581005</v>
      </c>
      <c r="S136" s="32">
        <f t="shared" ca="1" si="25"/>
        <v>67.161949796477941</v>
      </c>
      <c r="T136" s="32">
        <f t="shared" ca="1" si="21"/>
        <v>35.789531017905048</v>
      </c>
      <c r="W136" s="32">
        <f t="shared" ca="1" si="22"/>
        <v>876.82264938943376</v>
      </c>
      <c r="X136" s="32">
        <f t="shared" ca="1" si="22"/>
        <v>782.70539305371506</v>
      </c>
      <c r="AA136" s="32">
        <f t="shared" ca="1" si="23"/>
        <v>1659.5280424431489</v>
      </c>
      <c r="AE136" s="33">
        <v>40770</v>
      </c>
    </row>
    <row r="137" spans="1:31" x14ac:dyDescent="0.35">
      <c r="A137">
        <v>133</v>
      </c>
      <c r="B137" t="s">
        <v>224</v>
      </c>
      <c r="C137" t="s">
        <v>225</v>
      </c>
      <c r="D137">
        <v>14438.89</v>
      </c>
      <c r="E137">
        <f>IF(D137&lt;10000, D137+5000,D137)</f>
        <v>14438.89</v>
      </c>
      <c r="F137" s="18">
        <f>E137/1000</f>
        <v>14.438889999999999</v>
      </c>
      <c r="G137" s="25">
        <f t="shared" ca="1" si="18"/>
        <v>36.555359787738276</v>
      </c>
      <c r="H137" s="26">
        <f t="shared" ca="1" si="18"/>
        <v>37.220928507984382</v>
      </c>
      <c r="I137" s="27">
        <f t="shared" ca="1" si="18"/>
        <v>45.164336093430499</v>
      </c>
      <c r="J137" s="28">
        <f t="shared" ca="1" si="18"/>
        <v>48.054447634587973</v>
      </c>
      <c r="K137" s="29">
        <f t="shared" ca="1" si="19"/>
        <v>0</v>
      </c>
      <c r="L137" s="26">
        <f t="shared" ca="1" si="19"/>
        <v>0</v>
      </c>
      <c r="M137" s="30">
        <f t="shared" ca="1" si="19"/>
        <v>5.1643360934304994</v>
      </c>
      <c r="N137" s="31">
        <f t="shared" ca="1" si="19"/>
        <v>8.054447634587973</v>
      </c>
      <c r="O137" s="32">
        <f t="shared" ca="1" si="24"/>
        <v>527.81881888557632</v>
      </c>
      <c r="P137" s="32">
        <f t="shared" ca="1" si="20"/>
        <v>537.4288924246506</v>
      </c>
      <c r="S137" s="32">
        <f t="shared" ca="1" si="25"/>
        <v>0</v>
      </c>
      <c r="T137" s="32">
        <f t="shared" ca="1" si="21"/>
        <v>0</v>
      </c>
      <c r="W137" s="32">
        <f t="shared" ca="1" si="22"/>
        <v>527.81881888557632</v>
      </c>
      <c r="X137" s="32">
        <f t="shared" ca="1" si="22"/>
        <v>537.4288924246506</v>
      </c>
      <c r="AA137" s="32">
        <f t="shared" ca="1" si="23"/>
        <v>1065.2477113102268</v>
      </c>
      <c r="AE137" s="33">
        <v>31993</v>
      </c>
    </row>
    <row r="138" spans="1:31" x14ac:dyDescent="0.35">
      <c r="A138">
        <v>134</v>
      </c>
      <c r="B138" t="s">
        <v>226</v>
      </c>
      <c r="C138" t="s">
        <v>227</v>
      </c>
      <c r="D138">
        <v>14471.52</v>
      </c>
      <c r="E138">
        <f>IF(D138&lt;10000, D138+5000,D138)</f>
        <v>14471.52</v>
      </c>
      <c r="F138" s="18">
        <f>E138/1000</f>
        <v>14.47152</v>
      </c>
      <c r="G138" s="25">
        <f t="shared" ca="1" si="18"/>
        <v>37.17799004546599</v>
      </c>
      <c r="H138" s="26">
        <f t="shared" ca="1" si="18"/>
        <v>38.340312293804423</v>
      </c>
      <c r="I138" s="27">
        <f t="shared" ca="1" si="18"/>
        <v>38.260104707912831</v>
      </c>
      <c r="J138" s="28">
        <f t="shared" ca="1" si="18"/>
        <v>41.503447781586736</v>
      </c>
      <c r="K138" s="29">
        <f t="shared" ca="1" si="19"/>
        <v>0</v>
      </c>
      <c r="L138" s="26">
        <f t="shared" ca="1" si="19"/>
        <v>0</v>
      </c>
      <c r="M138" s="30">
        <f t="shared" ca="1" si="19"/>
        <v>0</v>
      </c>
      <c r="N138" s="31">
        <f t="shared" ca="1" si="19"/>
        <v>1.5034477815867362</v>
      </c>
      <c r="O138" s="32">
        <f t="shared" ca="1" si="24"/>
        <v>538.02202650276195</v>
      </c>
      <c r="P138" s="32">
        <f t="shared" ca="1" si="20"/>
        <v>554.84259616603663</v>
      </c>
      <c r="S138" s="32">
        <f t="shared" ca="1" si="25"/>
        <v>0</v>
      </c>
      <c r="T138" s="32">
        <f t="shared" ca="1" si="21"/>
        <v>0</v>
      </c>
      <c r="W138" s="32">
        <f t="shared" ca="1" si="22"/>
        <v>538.02202650276195</v>
      </c>
      <c r="X138" s="32">
        <f t="shared" ca="1" si="22"/>
        <v>554.84259616603663</v>
      </c>
      <c r="AA138" s="32">
        <f t="shared" ca="1" si="23"/>
        <v>1092.8646226687986</v>
      </c>
      <c r="AE138" s="33">
        <v>40770</v>
      </c>
    </row>
    <row r="139" spans="1:31" x14ac:dyDescent="0.35">
      <c r="A139">
        <v>135</v>
      </c>
      <c r="B139" t="s">
        <v>228</v>
      </c>
      <c r="C139" t="s">
        <v>229</v>
      </c>
      <c r="D139">
        <v>16845.36</v>
      </c>
      <c r="E139">
        <f>IF(D139&lt;10000, D139+5000,D139)</f>
        <v>16845.36</v>
      </c>
      <c r="F139" s="18">
        <f>E139/1000</f>
        <v>16.845359999999999</v>
      </c>
      <c r="G139" s="25">
        <f t="shared" ca="1" si="18"/>
        <v>44.7144331384944</v>
      </c>
      <c r="H139" s="26">
        <f t="shared" ca="1" si="18"/>
        <v>35.494391776914384</v>
      </c>
      <c r="I139" s="27">
        <f t="shared" ca="1" si="18"/>
        <v>42.757965585948931</v>
      </c>
      <c r="J139" s="28">
        <f t="shared" ca="1" si="18"/>
        <v>36.577339274901831</v>
      </c>
      <c r="K139" s="29">
        <f t="shared" ca="1" si="19"/>
        <v>4.7144331384943996</v>
      </c>
      <c r="L139" s="26">
        <f t="shared" ca="1" si="19"/>
        <v>0</v>
      </c>
      <c r="M139" s="30">
        <f t="shared" ca="1" si="19"/>
        <v>2.7579655859489307</v>
      </c>
      <c r="N139" s="31">
        <f t="shared" ca="1" si="19"/>
        <v>0</v>
      </c>
      <c r="O139" s="32">
        <f t="shared" ca="1" si="24"/>
        <v>753.23072341386796</v>
      </c>
      <c r="P139" s="32">
        <f t="shared" ca="1" si="20"/>
        <v>597.91580746316242</v>
      </c>
      <c r="S139" s="32">
        <f t="shared" ca="1" si="25"/>
        <v>39.708161706934007</v>
      </c>
      <c r="T139" s="32">
        <f t="shared" ca="1" si="21"/>
        <v>0</v>
      </c>
      <c r="W139" s="32">
        <f t="shared" ca="1" si="22"/>
        <v>792.93888512080196</v>
      </c>
      <c r="X139" s="32">
        <f t="shared" ca="1" si="22"/>
        <v>597.91580746316242</v>
      </c>
      <c r="AA139" s="32">
        <f t="shared" ca="1" si="23"/>
        <v>1390.8546925839644</v>
      </c>
      <c r="AE139" s="33">
        <v>31993</v>
      </c>
    </row>
    <row r="140" spans="1:31" x14ac:dyDescent="0.35">
      <c r="A140">
        <v>136</v>
      </c>
      <c r="B140" t="s">
        <v>230</v>
      </c>
      <c r="C140" t="s">
        <v>231</v>
      </c>
      <c r="D140">
        <v>17558.810000000001</v>
      </c>
      <c r="E140">
        <f>IF(D140&lt;10000, D140+5000,D140)</f>
        <v>17558.810000000001</v>
      </c>
      <c r="F140" s="18">
        <f>E140/1000</f>
        <v>17.558810000000001</v>
      </c>
      <c r="G140" s="25">
        <f t="shared" ca="1" si="18"/>
        <v>47.240685394782659</v>
      </c>
      <c r="H140" s="26">
        <f t="shared" ca="1" si="18"/>
        <v>46.862345390941222</v>
      </c>
      <c r="I140" s="27">
        <f t="shared" ca="1" si="18"/>
        <v>40.744975672295517</v>
      </c>
      <c r="J140" s="28">
        <f t="shared" ca="1" si="18"/>
        <v>48.839830115154676</v>
      </c>
      <c r="K140" s="29">
        <f t="shared" ca="1" si="19"/>
        <v>7.240685394782659</v>
      </c>
      <c r="L140" s="26">
        <f t="shared" ca="1" si="19"/>
        <v>6.862345390941222</v>
      </c>
      <c r="M140" s="30">
        <f t="shared" ca="1" si="19"/>
        <v>0.7449756722955172</v>
      </c>
      <c r="N140" s="31">
        <f t="shared" ca="1" si="19"/>
        <v>8.8398301151546761</v>
      </c>
      <c r="O140" s="32">
        <f t="shared" ca="1" si="24"/>
        <v>829.4902191167638</v>
      </c>
      <c r="P140" s="32">
        <f t="shared" ca="1" si="20"/>
        <v>822.8470188739127</v>
      </c>
      <c r="S140" s="32">
        <f t="shared" ca="1" si="25"/>
        <v>63.568909558381854</v>
      </c>
      <c r="T140" s="32">
        <f t="shared" ca="1" si="21"/>
        <v>60.247309436956321</v>
      </c>
      <c r="W140" s="32">
        <f t="shared" ca="1" si="22"/>
        <v>893.05912867514564</v>
      </c>
      <c r="X140" s="32">
        <f t="shared" ca="1" si="22"/>
        <v>883.09432831086906</v>
      </c>
      <c r="AA140" s="32">
        <f t="shared" ca="1" si="23"/>
        <v>1776.1534569860146</v>
      </c>
      <c r="AE140" s="33">
        <v>40770</v>
      </c>
    </row>
    <row r="141" spans="1:31" x14ac:dyDescent="0.35">
      <c r="A141">
        <v>137</v>
      </c>
      <c r="B141" t="s">
        <v>232</v>
      </c>
      <c r="C141" t="s">
        <v>233</v>
      </c>
      <c r="D141">
        <v>2406.48</v>
      </c>
      <c r="E141">
        <f>IF(D141&lt;10000, D141+13000,D141)</f>
        <v>15406.48</v>
      </c>
      <c r="F141" s="18">
        <f>E141/1000</f>
        <v>15.40648</v>
      </c>
      <c r="G141" s="25">
        <f t="shared" ca="1" si="18"/>
        <v>42.837229780844908</v>
      </c>
      <c r="H141" s="26">
        <f t="shared" ca="1" si="18"/>
        <v>47.286651702465953</v>
      </c>
      <c r="I141" s="27">
        <f t="shared" ca="1" si="18"/>
        <v>45.720790006370919</v>
      </c>
      <c r="J141" s="28">
        <f t="shared" ca="1" si="18"/>
        <v>41.525705485937088</v>
      </c>
      <c r="K141" s="29">
        <f t="shared" ca="1" si="19"/>
        <v>2.8372297808449076</v>
      </c>
      <c r="L141" s="26">
        <f t="shared" ca="1" si="19"/>
        <v>7.286651702465953</v>
      </c>
      <c r="M141" s="30">
        <f t="shared" ca="1" si="19"/>
        <v>5.7207900063709189</v>
      </c>
      <c r="N141" s="31">
        <f t="shared" ca="1" si="19"/>
        <v>1.5257054859370882</v>
      </c>
      <c r="O141" s="32">
        <f t="shared" ca="1" si="24"/>
        <v>659.97092387399141</v>
      </c>
      <c r="P141" s="32">
        <f t="shared" ca="1" si="20"/>
        <v>728.52085372100771</v>
      </c>
      <c r="S141" s="32">
        <f t="shared" ca="1" si="25"/>
        <v>21.855861936995726</v>
      </c>
      <c r="T141" s="32">
        <f t="shared" ca="1" si="21"/>
        <v>56.130826860503831</v>
      </c>
      <c r="W141" s="32">
        <f t="shared" ca="1" si="22"/>
        <v>681.82678581098719</v>
      </c>
      <c r="X141" s="32">
        <f t="shared" ca="1" si="22"/>
        <v>784.65168058151153</v>
      </c>
      <c r="AA141" s="32">
        <f t="shared" ca="1" si="23"/>
        <v>1466.4784663924988</v>
      </c>
      <c r="AE141" s="33">
        <v>31993</v>
      </c>
    </row>
    <row r="142" spans="1:31" x14ac:dyDescent="0.35">
      <c r="A142">
        <v>138</v>
      </c>
      <c r="B142" t="s">
        <v>234</v>
      </c>
      <c r="C142" t="s">
        <v>235</v>
      </c>
      <c r="D142">
        <v>15332.4</v>
      </c>
      <c r="E142">
        <f>IF(D142&lt;10000, D142+5000,D142)</f>
        <v>15332.4</v>
      </c>
      <c r="F142" s="18">
        <f>E142/1000</f>
        <v>15.3324</v>
      </c>
      <c r="G142" s="25">
        <f t="shared" ca="1" si="18"/>
        <v>44.266513289475881</v>
      </c>
      <c r="H142" s="26">
        <f t="shared" ca="1" si="18"/>
        <v>35.412814609655548</v>
      </c>
      <c r="I142" s="27">
        <f t="shared" ca="1" si="18"/>
        <v>44.123248381524249</v>
      </c>
      <c r="J142" s="28">
        <f t="shared" ca="1" si="18"/>
        <v>39.940571700001612</v>
      </c>
      <c r="K142" s="29">
        <f t="shared" ca="1" si="19"/>
        <v>4.2665132894758813</v>
      </c>
      <c r="L142" s="26">
        <f t="shared" ca="1" si="19"/>
        <v>0</v>
      </c>
      <c r="M142" s="30">
        <f t="shared" ca="1" si="19"/>
        <v>4.1232483815242489</v>
      </c>
      <c r="N142" s="31">
        <f t="shared" ca="1" si="19"/>
        <v>0</v>
      </c>
      <c r="O142" s="32">
        <f t="shared" ca="1" si="24"/>
        <v>678.71188835956002</v>
      </c>
      <c r="P142" s="32">
        <f t="shared" ca="1" si="20"/>
        <v>542.96343872108275</v>
      </c>
      <c r="S142" s="32">
        <f t="shared" ca="1" si="25"/>
        <v>32.70794417978</v>
      </c>
      <c r="T142" s="32">
        <f t="shared" ca="1" si="21"/>
        <v>0</v>
      </c>
      <c r="W142" s="32">
        <f t="shared" ca="1" si="22"/>
        <v>711.41983253934006</v>
      </c>
      <c r="X142" s="32">
        <f t="shared" ca="1" si="22"/>
        <v>542.96343872108275</v>
      </c>
      <c r="AA142" s="32">
        <f t="shared" ca="1" si="23"/>
        <v>1254.3832712604228</v>
      </c>
      <c r="AE142" s="33">
        <v>40770</v>
      </c>
    </row>
    <row r="143" spans="1:31" x14ac:dyDescent="0.35">
      <c r="A143">
        <v>139</v>
      </c>
      <c r="B143" t="s">
        <v>236</v>
      </c>
      <c r="C143" t="s">
        <v>237</v>
      </c>
      <c r="D143">
        <v>14482.42</v>
      </c>
      <c r="E143">
        <f>IF(D143&lt;10000, D143+5000,D143)</f>
        <v>14482.42</v>
      </c>
      <c r="F143" s="18">
        <f>E143/1000</f>
        <v>14.482419999999999</v>
      </c>
      <c r="G143" s="25">
        <f t="shared" ca="1" si="18"/>
        <v>49.704603185821625</v>
      </c>
      <c r="H143" s="26">
        <f t="shared" ca="1" si="18"/>
        <v>48.406831395640502</v>
      </c>
      <c r="I143" s="27">
        <f t="shared" ca="1" si="18"/>
        <v>35.217488332564386</v>
      </c>
      <c r="J143" s="28">
        <f t="shared" ca="1" si="18"/>
        <v>44.447814589916945</v>
      </c>
      <c r="K143" s="29">
        <f t="shared" ca="1" si="19"/>
        <v>9.7046031858216253</v>
      </c>
      <c r="L143" s="26">
        <f t="shared" ca="1" si="19"/>
        <v>8.4068313956405021</v>
      </c>
      <c r="M143" s="30">
        <f t="shared" ca="1" si="19"/>
        <v>0</v>
      </c>
      <c r="N143" s="31">
        <f t="shared" ca="1" si="19"/>
        <v>4.4478145899169448</v>
      </c>
      <c r="O143" s="32">
        <f t="shared" ca="1" si="24"/>
        <v>719.84293927040676</v>
      </c>
      <c r="P143" s="32">
        <f t="shared" ca="1" si="20"/>
        <v>701.04806314085192</v>
      </c>
      <c r="S143" s="32">
        <f t="shared" ca="1" si="25"/>
        <v>70.273069635203413</v>
      </c>
      <c r="T143" s="32">
        <f t="shared" ca="1" si="21"/>
        <v>60.875631570425959</v>
      </c>
      <c r="W143" s="32">
        <f t="shared" ca="1" si="22"/>
        <v>790.11600890561022</v>
      </c>
      <c r="X143" s="32">
        <f t="shared" ca="1" si="22"/>
        <v>761.9236947112779</v>
      </c>
      <c r="AA143" s="32">
        <f t="shared" ca="1" si="23"/>
        <v>1552.0397036168881</v>
      </c>
      <c r="AE143" s="33">
        <v>31993</v>
      </c>
    </row>
    <row r="144" spans="1:31" x14ac:dyDescent="0.35">
      <c r="A144">
        <v>140</v>
      </c>
      <c r="B144" t="s">
        <v>238</v>
      </c>
      <c r="C144" t="s">
        <v>237</v>
      </c>
      <c r="D144">
        <v>17953.599999999999</v>
      </c>
      <c r="E144">
        <f>IF(D144&lt;10000, D144+5000,D144)</f>
        <v>17953.599999999999</v>
      </c>
      <c r="F144" s="18">
        <f>E144/1000</f>
        <v>17.953599999999998</v>
      </c>
      <c r="G144" s="25">
        <f t="shared" ca="1" si="18"/>
        <v>44.062854588438093</v>
      </c>
      <c r="H144" s="26">
        <f t="shared" ca="1" si="18"/>
        <v>44.203465655956521</v>
      </c>
      <c r="I144" s="27">
        <f t="shared" ca="1" si="18"/>
        <v>44.022975117123131</v>
      </c>
      <c r="J144" s="28">
        <f t="shared" ca="1" si="18"/>
        <v>42.321773661718197</v>
      </c>
      <c r="K144" s="29">
        <f t="shared" ca="1" si="19"/>
        <v>4.0628545884380927</v>
      </c>
      <c r="L144" s="26">
        <f t="shared" ca="1" si="19"/>
        <v>4.2034656559565207</v>
      </c>
      <c r="M144" s="30">
        <f t="shared" ca="1" si="19"/>
        <v>4.0229751171231314</v>
      </c>
      <c r="N144" s="31">
        <f t="shared" ca="1" si="19"/>
        <v>2.321773661718197</v>
      </c>
      <c r="O144" s="32">
        <f t="shared" ca="1" si="24"/>
        <v>791.08686613898203</v>
      </c>
      <c r="P144" s="32">
        <f t="shared" ca="1" si="20"/>
        <v>793.61134100078095</v>
      </c>
      <c r="S144" s="32">
        <f t="shared" ca="1" si="25"/>
        <v>36.471433069491063</v>
      </c>
      <c r="T144" s="32">
        <f t="shared" ca="1" si="21"/>
        <v>37.733670500390488</v>
      </c>
      <c r="W144" s="32">
        <f t="shared" ca="1" si="22"/>
        <v>827.55829920847304</v>
      </c>
      <c r="X144" s="32">
        <f t="shared" ca="1" si="22"/>
        <v>831.34501150117148</v>
      </c>
      <c r="AA144" s="32">
        <f t="shared" ca="1" si="23"/>
        <v>1658.9033107096445</v>
      </c>
      <c r="AE144" s="33">
        <v>40770</v>
      </c>
    </row>
    <row r="145" spans="1:31" x14ac:dyDescent="0.35">
      <c r="A145">
        <v>141</v>
      </c>
      <c r="B145" t="s">
        <v>239</v>
      </c>
      <c r="C145" t="s">
        <v>237</v>
      </c>
      <c r="D145">
        <v>20275.39</v>
      </c>
      <c r="E145">
        <f>IF(D145&lt;10000, D145+5000,D145)</f>
        <v>20275.39</v>
      </c>
      <c r="F145" s="18">
        <f>E145/1000</f>
        <v>20.275389999999998</v>
      </c>
      <c r="G145" s="25">
        <f t="shared" ca="1" si="18"/>
        <v>41.579007336183579</v>
      </c>
      <c r="H145" s="26">
        <f t="shared" ca="1" si="18"/>
        <v>36.508802523476611</v>
      </c>
      <c r="I145" s="27">
        <f t="shared" ca="1" si="18"/>
        <v>47.028413881455982</v>
      </c>
      <c r="J145" s="28">
        <f t="shared" ca="1" si="18"/>
        <v>39.063304009842298</v>
      </c>
      <c r="K145" s="29">
        <f t="shared" ca="1" si="19"/>
        <v>1.5790073361835795</v>
      </c>
      <c r="L145" s="26">
        <f t="shared" ca="1" si="19"/>
        <v>0</v>
      </c>
      <c r="M145" s="30">
        <f t="shared" ca="1" si="19"/>
        <v>7.0284138814559824</v>
      </c>
      <c r="N145" s="31">
        <f t="shared" ca="1" si="19"/>
        <v>0</v>
      </c>
      <c r="O145" s="32">
        <f t="shared" ca="1" si="24"/>
        <v>843.03058955398308</v>
      </c>
      <c r="P145" s="32">
        <f t="shared" ca="1" si="20"/>
        <v>740.23020959647238</v>
      </c>
      <c r="S145" s="32">
        <f t="shared" ca="1" si="25"/>
        <v>16.007494776991592</v>
      </c>
      <c r="T145" s="32">
        <f t="shared" ca="1" si="21"/>
        <v>0</v>
      </c>
      <c r="W145" s="32">
        <f t="shared" ca="1" si="22"/>
        <v>859.0380843309747</v>
      </c>
      <c r="X145" s="32">
        <f t="shared" ca="1" si="22"/>
        <v>740.23020959647238</v>
      </c>
      <c r="AA145" s="32">
        <f t="shared" ca="1" si="23"/>
        <v>1599.2682939274471</v>
      </c>
      <c r="AE145" s="33">
        <v>31993</v>
      </c>
    </row>
    <row r="146" spans="1:31" x14ac:dyDescent="0.35">
      <c r="A146">
        <v>142</v>
      </c>
      <c r="B146" t="s">
        <v>240</v>
      </c>
      <c r="C146" t="s">
        <v>241</v>
      </c>
      <c r="D146">
        <v>15645.3</v>
      </c>
      <c r="E146">
        <f>IF(D146&lt;10000, D146+5000,D146)</f>
        <v>15645.3</v>
      </c>
      <c r="F146" s="18">
        <f>E146/1000</f>
        <v>15.645299999999999</v>
      </c>
      <c r="G146" s="25">
        <f t="shared" ca="1" si="18"/>
        <v>41.997597840491181</v>
      </c>
      <c r="H146" s="26">
        <f t="shared" ca="1" si="18"/>
        <v>49.034253102118285</v>
      </c>
      <c r="I146" s="27">
        <f t="shared" ca="1" si="18"/>
        <v>43.979409780479891</v>
      </c>
      <c r="J146" s="28">
        <f t="shared" ca="1" si="18"/>
        <v>36.455417386983235</v>
      </c>
      <c r="K146" s="29">
        <f t="shared" ca="1" si="19"/>
        <v>1.9975978404911814</v>
      </c>
      <c r="L146" s="26">
        <f t="shared" ca="1" si="19"/>
        <v>9.034253102118285</v>
      </c>
      <c r="M146" s="30">
        <f t="shared" ca="1" si="19"/>
        <v>3.9794097804798909</v>
      </c>
      <c r="N146" s="31">
        <f t="shared" ca="1" si="19"/>
        <v>0</v>
      </c>
      <c r="O146" s="32">
        <f t="shared" ca="1" si="24"/>
        <v>657.06501749383665</v>
      </c>
      <c r="P146" s="32">
        <f t="shared" ca="1" si="20"/>
        <v>767.15560005857117</v>
      </c>
      <c r="S146" s="32">
        <f t="shared" ca="1" si="25"/>
        <v>15.626508746918338</v>
      </c>
      <c r="T146" s="32">
        <f t="shared" ca="1" si="21"/>
        <v>70.671800029285592</v>
      </c>
      <c r="W146" s="32">
        <f t="shared" ca="1" si="22"/>
        <v>672.69152624075502</v>
      </c>
      <c r="X146" s="32">
        <f t="shared" ca="1" si="22"/>
        <v>837.82740008785674</v>
      </c>
      <c r="AA146" s="32">
        <f t="shared" ca="1" si="23"/>
        <v>1510.5189263286118</v>
      </c>
      <c r="AE146" s="33">
        <v>40770</v>
      </c>
    </row>
    <row r="147" spans="1:31" x14ac:dyDescent="0.35">
      <c r="A147">
        <v>143</v>
      </c>
      <c r="B147" t="s">
        <v>109</v>
      </c>
      <c r="C147" t="s">
        <v>242</v>
      </c>
      <c r="D147">
        <v>17378.89</v>
      </c>
      <c r="E147">
        <f>IF(D147&lt;10000, D147+5000,D147)</f>
        <v>17378.89</v>
      </c>
      <c r="F147" s="18">
        <f>E147/1000</f>
        <v>17.378889999999998</v>
      </c>
      <c r="G147" s="25">
        <f t="shared" ca="1" si="18"/>
        <v>48.804749640747772</v>
      </c>
      <c r="H147" s="26">
        <f t="shared" ca="1" si="18"/>
        <v>36.676830306617724</v>
      </c>
      <c r="I147" s="27">
        <f t="shared" ca="1" si="18"/>
        <v>40.053452359284776</v>
      </c>
      <c r="J147" s="28">
        <f t="shared" ca="1" si="18"/>
        <v>46.919931466172464</v>
      </c>
      <c r="K147" s="29">
        <f t="shared" ca="1" si="19"/>
        <v>8.8047496407477723</v>
      </c>
      <c r="L147" s="26">
        <f t="shared" ca="1" si="19"/>
        <v>0</v>
      </c>
      <c r="M147" s="30">
        <f t="shared" ca="1" si="19"/>
        <v>5.3452359284776207E-2</v>
      </c>
      <c r="N147" s="31">
        <f t="shared" ca="1" si="19"/>
        <v>6.9199314661724642</v>
      </c>
      <c r="O147" s="32">
        <f t="shared" ca="1" si="24"/>
        <v>848.17237548409503</v>
      </c>
      <c r="P147" s="32">
        <f t="shared" ca="1" si="20"/>
        <v>637.40259944737568</v>
      </c>
      <c r="S147" s="32">
        <f t="shared" ca="1" si="25"/>
        <v>76.508387742047518</v>
      </c>
      <c r="T147" s="32">
        <f t="shared" ca="1" si="21"/>
        <v>0</v>
      </c>
      <c r="W147" s="32">
        <f t="shared" ca="1" si="22"/>
        <v>924.68076322614252</v>
      </c>
      <c r="X147" s="32">
        <f t="shared" ca="1" si="22"/>
        <v>637.40259944737568</v>
      </c>
      <c r="AA147" s="32">
        <f t="shared" ca="1" si="23"/>
        <v>1562.0833626735182</v>
      </c>
      <c r="AE147" s="33">
        <v>31993</v>
      </c>
    </row>
    <row r="148" spans="1:31" x14ac:dyDescent="0.35">
      <c r="A148">
        <v>144</v>
      </c>
      <c r="B148" t="s">
        <v>243</v>
      </c>
      <c r="C148" t="s">
        <v>244</v>
      </c>
      <c r="D148">
        <v>18279.34</v>
      </c>
      <c r="E148">
        <f>IF(D148&lt;10000, D148+5000,D148)</f>
        <v>18279.34</v>
      </c>
      <c r="F148" s="18">
        <f>E148/1000</f>
        <v>18.279340000000001</v>
      </c>
      <c r="G148" s="25">
        <f t="shared" ca="1" si="18"/>
        <v>46.991614801979111</v>
      </c>
      <c r="H148" s="26">
        <f t="shared" ca="1" si="18"/>
        <v>47.634212816519252</v>
      </c>
      <c r="I148" s="27">
        <f t="shared" ca="1" si="18"/>
        <v>38.184347305891968</v>
      </c>
      <c r="J148" s="28">
        <f t="shared" ca="1" si="18"/>
        <v>40.617177460252158</v>
      </c>
      <c r="K148" s="29">
        <f t="shared" ca="1" si="19"/>
        <v>6.9916148019791109</v>
      </c>
      <c r="L148" s="26">
        <f t="shared" ca="1" si="19"/>
        <v>7.634212816519252</v>
      </c>
      <c r="M148" s="30">
        <f t="shared" ca="1" si="19"/>
        <v>0</v>
      </c>
      <c r="N148" s="31">
        <f t="shared" ca="1" si="19"/>
        <v>0.61717746025215803</v>
      </c>
      <c r="O148" s="32">
        <f t="shared" ca="1" si="24"/>
        <v>858.97570411440893</v>
      </c>
      <c r="P148" s="32">
        <f t="shared" ca="1" si="20"/>
        <v>870.72197170551306</v>
      </c>
      <c r="S148" s="32">
        <f t="shared" ca="1" si="25"/>
        <v>63.901052057204424</v>
      </c>
      <c r="T148" s="32">
        <f t="shared" ca="1" si="21"/>
        <v>69.774185852756517</v>
      </c>
      <c r="W148" s="32">
        <f t="shared" ca="1" si="22"/>
        <v>922.87675617161335</v>
      </c>
      <c r="X148" s="32">
        <f t="shared" ca="1" si="22"/>
        <v>940.4961575582696</v>
      </c>
      <c r="AA148" s="32">
        <f t="shared" ca="1" si="23"/>
        <v>1863.3729137298828</v>
      </c>
      <c r="AE148" s="33">
        <v>40770</v>
      </c>
    </row>
    <row r="149" spans="1:31" x14ac:dyDescent="0.35">
      <c r="A149">
        <v>145</v>
      </c>
      <c r="B149" t="s">
        <v>245</v>
      </c>
      <c r="C149" t="s">
        <v>244</v>
      </c>
      <c r="D149">
        <v>20275.39</v>
      </c>
      <c r="E149">
        <f>IF(D149&lt;10000, D149+5000,D149)</f>
        <v>20275.39</v>
      </c>
      <c r="F149" s="18">
        <f>E149/1000</f>
        <v>20.275389999999998</v>
      </c>
      <c r="G149" s="25">
        <f t="shared" ca="1" si="18"/>
        <v>43.604469832040124</v>
      </c>
      <c r="H149" s="26">
        <f t="shared" ca="1" si="18"/>
        <v>37.328701198548998</v>
      </c>
      <c r="I149" s="27">
        <f t="shared" ca="1" si="18"/>
        <v>49.143827278499117</v>
      </c>
      <c r="J149" s="28">
        <f t="shared" ca="1" si="18"/>
        <v>39.492903681206251</v>
      </c>
      <c r="K149" s="29">
        <f t="shared" ca="1" si="19"/>
        <v>3.6044698320401238</v>
      </c>
      <c r="L149" s="26">
        <f t="shared" ca="1" si="19"/>
        <v>0</v>
      </c>
      <c r="M149" s="30">
        <f t="shared" ca="1" si="19"/>
        <v>9.143827278499117</v>
      </c>
      <c r="N149" s="31">
        <f t="shared" ca="1" si="19"/>
        <v>0</v>
      </c>
      <c r="O149" s="32">
        <f t="shared" ca="1" si="24"/>
        <v>884.0976315878479</v>
      </c>
      <c r="P149" s="32">
        <f t="shared" ca="1" si="20"/>
        <v>756.85397499404826</v>
      </c>
      <c r="S149" s="32">
        <f t="shared" ca="1" si="25"/>
        <v>36.541015793923997</v>
      </c>
      <c r="T149" s="32">
        <f t="shared" ca="1" si="21"/>
        <v>0</v>
      </c>
      <c r="W149" s="32">
        <f t="shared" ca="1" si="22"/>
        <v>920.63864738177188</v>
      </c>
      <c r="X149" s="32">
        <f t="shared" ca="1" si="22"/>
        <v>756.85397499404826</v>
      </c>
      <c r="AA149" s="32">
        <f t="shared" ca="1" si="23"/>
        <v>1677.4926223758202</v>
      </c>
      <c r="AE149" s="33">
        <v>31993</v>
      </c>
    </row>
    <row r="150" spans="1:31" x14ac:dyDescent="0.35">
      <c r="A150">
        <v>146</v>
      </c>
      <c r="B150" t="s">
        <v>246</v>
      </c>
      <c r="C150" t="s">
        <v>244</v>
      </c>
      <c r="D150">
        <v>3166.8</v>
      </c>
      <c r="E150">
        <f>IF(D150&lt;10000, D150+13000,D150)</f>
        <v>16166.8</v>
      </c>
      <c r="F150" s="18">
        <f>E150/1000</f>
        <v>16.166799999999999</v>
      </c>
      <c r="G150" s="25">
        <f t="shared" ca="1" si="18"/>
        <v>45.1242247000662</v>
      </c>
      <c r="H150" s="26">
        <f t="shared" ca="1" si="18"/>
        <v>49.694390632749098</v>
      </c>
      <c r="I150" s="27">
        <f t="shared" ca="1" si="18"/>
        <v>36.045435758902215</v>
      </c>
      <c r="J150" s="28">
        <f t="shared" ca="1" si="18"/>
        <v>42.719698695266608</v>
      </c>
      <c r="K150" s="29">
        <f t="shared" ca="1" si="19"/>
        <v>5.1242247000662005</v>
      </c>
      <c r="L150" s="26">
        <f t="shared" ca="1" si="19"/>
        <v>9.6943906327490978</v>
      </c>
      <c r="M150" s="30">
        <f t="shared" ca="1" si="19"/>
        <v>0</v>
      </c>
      <c r="N150" s="31">
        <f t="shared" ca="1" si="19"/>
        <v>2.719698695266608</v>
      </c>
      <c r="O150" s="32">
        <f t="shared" ca="1" si="24"/>
        <v>729.51431588103014</v>
      </c>
      <c r="P150" s="32">
        <f t="shared" ca="1" si="20"/>
        <v>803.3992744815281</v>
      </c>
      <c r="S150" s="32">
        <f t="shared" ca="1" si="25"/>
        <v>41.421157940515123</v>
      </c>
      <c r="T150" s="32">
        <f t="shared" ca="1" si="21"/>
        <v>78.363637240764049</v>
      </c>
      <c r="W150" s="32">
        <f t="shared" ca="1" si="22"/>
        <v>770.93547382154532</v>
      </c>
      <c r="X150" s="32">
        <f t="shared" ca="1" si="22"/>
        <v>881.76291172229219</v>
      </c>
      <c r="AA150" s="32">
        <f t="shared" ca="1" si="23"/>
        <v>1652.6983855438375</v>
      </c>
      <c r="AE150" s="33">
        <v>42856</v>
      </c>
    </row>
    <row r="151" spans="1:31" x14ac:dyDescent="0.35">
      <c r="A151">
        <v>147</v>
      </c>
      <c r="B151" t="s">
        <v>247</v>
      </c>
      <c r="C151" t="s">
        <v>244</v>
      </c>
      <c r="D151">
        <v>9658.9</v>
      </c>
      <c r="E151">
        <f>IF(D151&lt;10000, D151+5000,D151)</f>
        <v>14658.9</v>
      </c>
      <c r="F151" s="18">
        <f>E151/1000</f>
        <v>14.658899999999999</v>
      </c>
      <c r="G151" s="25">
        <f t="shared" ca="1" si="18"/>
        <v>39.717010226222136</v>
      </c>
      <c r="H151" s="26">
        <f t="shared" ca="1" si="18"/>
        <v>42.701276277541467</v>
      </c>
      <c r="I151" s="27">
        <f t="shared" ca="1" si="18"/>
        <v>47.328505579813346</v>
      </c>
      <c r="J151" s="28">
        <f t="shared" ca="1" si="18"/>
        <v>48.036793369305073</v>
      </c>
      <c r="K151" s="29">
        <f t="shared" ca="1" si="19"/>
        <v>0</v>
      </c>
      <c r="L151" s="26">
        <f t="shared" ca="1" si="19"/>
        <v>2.7012762775414672</v>
      </c>
      <c r="M151" s="30">
        <f t="shared" ca="1" si="19"/>
        <v>7.3285055798133456</v>
      </c>
      <c r="N151" s="31">
        <f t="shared" ca="1" si="19"/>
        <v>8.036793369305073</v>
      </c>
      <c r="O151" s="32">
        <f t="shared" ca="1" si="24"/>
        <v>582.20768120516766</v>
      </c>
      <c r="P151" s="32">
        <f t="shared" ca="1" si="20"/>
        <v>625.95373882485262</v>
      </c>
      <c r="S151" s="32">
        <f t="shared" ca="1" si="25"/>
        <v>0</v>
      </c>
      <c r="T151" s="32">
        <f t="shared" ca="1" si="21"/>
        <v>19.798869412426306</v>
      </c>
      <c r="W151" s="32">
        <f t="shared" ca="1" si="22"/>
        <v>582.20768120516766</v>
      </c>
      <c r="X151" s="32">
        <f t="shared" ca="1" si="22"/>
        <v>645.75260823727888</v>
      </c>
      <c r="AA151" s="32">
        <f t="shared" ca="1" si="23"/>
        <v>1227.9602894424465</v>
      </c>
      <c r="AE151" s="33">
        <v>42856</v>
      </c>
    </row>
    <row r="152" spans="1:31" x14ac:dyDescent="0.35">
      <c r="A152">
        <v>148</v>
      </c>
      <c r="B152" t="s">
        <v>90</v>
      </c>
      <c r="C152" t="s">
        <v>244</v>
      </c>
      <c r="D152">
        <v>11305.7</v>
      </c>
      <c r="E152">
        <f>IF(D152&lt;10000, D152+5000,D152)</f>
        <v>11305.7</v>
      </c>
      <c r="F152" s="18">
        <f>E152/1000</f>
        <v>11.3057</v>
      </c>
      <c r="G152" s="25">
        <f t="shared" ca="1" si="18"/>
        <v>45.167480808987563</v>
      </c>
      <c r="H152" s="26">
        <f t="shared" ca="1" si="18"/>
        <v>48.040108529214329</v>
      </c>
      <c r="I152" s="27">
        <f t="shared" ca="1" si="18"/>
        <v>49.689478671243926</v>
      </c>
      <c r="J152" s="28">
        <f t="shared" ca="1" si="18"/>
        <v>38.49794221153244</v>
      </c>
      <c r="K152" s="29">
        <f t="shared" ca="1" si="19"/>
        <v>5.1674808089875626</v>
      </c>
      <c r="L152" s="26">
        <f t="shared" ca="1" si="19"/>
        <v>8.0401085292143293</v>
      </c>
      <c r="M152" s="30">
        <f t="shared" ca="1" si="19"/>
        <v>9.6894786712439256</v>
      </c>
      <c r="N152" s="31">
        <f t="shared" ca="1" si="19"/>
        <v>0</v>
      </c>
      <c r="O152" s="32">
        <f t="shared" ca="1" si="24"/>
        <v>510.64998778217068</v>
      </c>
      <c r="P152" s="32">
        <f t="shared" ca="1" si="20"/>
        <v>543.12705499873846</v>
      </c>
      <c r="S152" s="32">
        <f t="shared" ca="1" si="25"/>
        <v>29.210993891085344</v>
      </c>
      <c r="T152" s="32">
        <f t="shared" ca="1" si="21"/>
        <v>45.449527499369218</v>
      </c>
      <c r="W152" s="32">
        <f t="shared" ca="1" si="22"/>
        <v>539.86098167325599</v>
      </c>
      <c r="X152" s="32">
        <f t="shared" ca="1" si="22"/>
        <v>588.57658249810765</v>
      </c>
      <c r="AA152" s="32">
        <f t="shared" ca="1" si="23"/>
        <v>1128.4375641713636</v>
      </c>
      <c r="AE152" s="33">
        <v>42856</v>
      </c>
    </row>
    <row r="153" spans="1:31" x14ac:dyDescent="0.35">
      <c r="A153">
        <v>149</v>
      </c>
      <c r="B153" t="s">
        <v>248</v>
      </c>
      <c r="C153" t="s">
        <v>244</v>
      </c>
      <c r="D153">
        <v>11298.83</v>
      </c>
      <c r="E153">
        <f>IF(D153&lt;10000, D153+5000,D153)</f>
        <v>11298.83</v>
      </c>
      <c r="F153" s="18">
        <f>E153/1000</f>
        <v>11.298830000000001</v>
      </c>
      <c r="G153" s="25">
        <f t="shared" ca="1" si="18"/>
        <v>47.866852646304238</v>
      </c>
      <c r="H153" s="26">
        <f t="shared" ca="1" si="18"/>
        <v>40.931003574987649</v>
      </c>
      <c r="I153" s="27">
        <f t="shared" ca="1" si="18"/>
        <v>45.180438762424309</v>
      </c>
      <c r="J153" s="28">
        <f t="shared" ca="1" si="18"/>
        <v>35.646585568609908</v>
      </c>
      <c r="K153" s="29">
        <f t="shared" ca="1" si="19"/>
        <v>7.8668526463042383</v>
      </c>
      <c r="L153" s="26">
        <f t="shared" ca="1" si="19"/>
        <v>0.93100357498764907</v>
      </c>
      <c r="M153" s="30">
        <f t="shared" ca="1" si="19"/>
        <v>5.1804387624243091</v>
      </c>
      <c r="N153" s="31">
        <f t="shared" ca="1" si="19"/>
        <v>0</v>
      </c>
      <c r="O153" s="32">
        <f t="shared" ca="1" si="24"/>
        <v>540.83943068564179</v>
      </c>
      <c r="P153" s="32">
        <f t="shared" ca="1" si="20"/>
        <v>462.47245112317773</v>
      </c>
      <c r="S153" s="32">
        <f t="shared" ca="1" si="25"/>
        <v>44.44311534282086</v>
      </c>
      <c r="T153" s="32">
        <f t="shared" ca="1" si="21"/>
        <v>5.2596255615888499</v>
      </c>
      <c r="W153" s="32">
        <f t="shared" ca="1" si="22"/>
        <v>585.28254602846266</v>
      </c>
      <c r="X153" s="32">
        <f t="shared" ca="1" si="22"/>
        <v>467.73207668476658</v>
      </c>
      <c r="AA153" s="32">
        <f t="shared" ca="1" si="23"/>
        <v>1053.0146227132293</v>
      </c>
      <c r="AE153" s="33">
        <v>34744</v>
      </c>
    </row>
    <row r="154" spans="1:31" x14ac:dyDescent="0.35">
      <c r="A154">
        <v>150</v>
      </c>
      <c r="B154" t="s">
        <v>249</v>
      </c>
      <c r="C154" t="s">
        <v>244</v>
      </c>
      <c r="D154">
        <v>13348.27</v>
      </c>
      <c r="E154">
        <f>IF(D154&lt;10000, D154+5000,D154)</f>
        <v>13348.27</v>
      </c>
      <c r="F154" s="18">
        <f>E154/1000</f>
        <v>13.348270000000001</v>
      </c>
      <c r="G154" s="25">
        <f t="shared" ca="1" si="18"/>
        <v>36.361853487723913</v>
      </c>
      <c r="H154" s="26">
        <f t="shared" ca="1" si="18"/>
        <v>37.731581042798737</v>
      </c>
      <c r="I154" s="27">
        <f t="shared" ca="1" si="18"/>
        <v>45.860099159765063</v>
      </c>
      <c r="J154" s="28">
        <f t="shared" ca="1" si="18"/>
        <v>44.903258902861026</v>
      </c>
      <c r="K154" s="29">
        <f t="shared" ca="1" si="19"/>
        <v>0</v>
      </c>
      <c r="L154" s="26">
        <f t="shared" ca="1" si="19"/>
        <v>0</v>
      </c>
      <c r="M154" s="30">
        <f t="shared" ca="1" si="19"/>
        <v>5.8600991597650633</v>
      </c>
      <c r="N154" s="31">
        <f t="shared" ca="1" si="19"/>
        <v>4.9032589028610261</v>
      </c>
      <c r="O154" s="32">
        <f t="shared" ca="1" si="24"/>
        <v>485.36783805458049</v>
      </c>
      <c r="P154" s="32">
        <f t="shared" ca="1" si="20"/>
        <v>503.65133128615912</v>
      </c>
      <c r="S154" s="32">
        <f t="shared" ca="1" si="25"/>
        <v>0</v>
      </c>
      <c r="T154" s="32">
        <f t="shared" ca="1" si="21"/>
        <v>0</v>
      </c>
      <c r="W154" s="32">
        <f t="shared" ca="1" si="22"/>
        <v>485.36783805458049</v>
      </c>
      <c r="X154" s="32">
        <f t="shared" ca="1" si="22"/>
        <v>503.65133128615912</v>
      </c>
      <c r="AA154" s="32">
        <f t="shared" ca="1" si="23"/>
        <v>989.01916934073961</v>
      </c>
      <c r="AE154" s="33">
        <v>34744</v>
      </c>
    </row>
  </sheetData>
  <mergeCells count="10">
    <mergeCell ref="A1:W1"/>
    <mergeCell ref="A2:B2"/>
    <mergeCell ref="F2:H2"/>
    <mergeCell ref="AF2:AI2"/>
    <mergeCell ref="G3:J3"/>
    <mergeCell ref="K3:N3"/>
    <mergeCell ref="O3:R3"/>
    <mergeCell ref="S3:V3"/>
    <mergeCell ref="W3:Z3"/>
    <mergeCell ref="AA3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Kolapo</dc:creator>
  <cp:lastModifiedBy>Victor Kolapo</cp:lastModifiedBy>
  <dcterms:created xsi:type="dcterms:W3CDTF">2023-08-13T19:42:08Z</dcterms:created>
  <dcterms:modified xsi:type="dcterms:W3CDTF">2023-08-13T19:42:29Z</dcterms:modified>
</cp:coreProperties>
</file>