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omit\Desktop\EXCEL Y COMPUTO\"/>
    </mc:Choice>
  </mc:AlternateContent>
  <xr:revisionPtr revIDLastSave="0" documentId="8_{8FA0483E-F26A-4E02-9C78-F2F92D23817D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Principales destinos" sheetId="1" r:id="rId1"/>
    <sheet name="Principales Produc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TZ9HWP+pnDZmtFJzdkkEVi8CqpA=="/>
    </ext>
  </extLst>
</workbook>
</file>

<file path=xl/calcChain.xml><?xml version="1.0" encoding="utf-8"?>
<calcChain xmlns="http://schemas.openxmlformats.org/spreadsheetml/2006/main">
  <c r="E24" i="2" l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D24" i="2"/>
  <c r="C24" i="2"/>
  <c r="E9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D30" i="1"/>
  <c r="C30" i="1"/>
</calcChain>
</file>

<file path=xl/sharedStrings.xml><?xml version="1.0" encoding="utf-8"?>
<sst xmlns="http://schemas.openxmlformats.org/spreadsheetml/2006/main" count="55" uniqueCount="50">
  <si>
    <t>Principales destinos- enero-diciembre - US$ Millones</t>
  </si>
  <si>
    <t>Fecha de preparación:</t>
  </si>
  <si>
    <t>Hora de preparación:</t>
  </si>
  <si>
    <t>Preparado por:</t>
  </si>
  <si>
    <t>Países</t>
  </si>
  <si>
    <t>2013</t>
  </si>
  <si>
    <t>2014</t>
  </si>
  <si>
    <t>Variación (%)</t>
  </si>
  <si>
    <t>Estados Unidos</t>
  </si>
  <si>
    <t>Unión Europea</t>
  </si>
  <si>
    <t>China</t>
  </si>
  <si>
    <t>Panamá</t>
  </si>
  <si>
    <t>India</t>
  </si>
  <si>
    <t>Venezuela</t>
  </si>
  <si>
    <t>Ecuador</t>
  </si>
  <si>
    <t>Brasil</t>
  </si>
  <si>
    <t>Perú</t>
  </si>
  <si>
    <t>Aruba</t>
  </si>
  <si>
    <t>Chile</t>
  </si>
  <si>
    <t>México</t>
  </si>
  <si>
    <t>Turquía</t>
  </si>
  <si>
    <t>Bahamas</t>
  </si>
  <si>
    <t>Canadá</t>
  </si>
  <si>
    <t>Israel</t>
  </si>
  <si>
    <t>Triángulo Norte</t>
  </si>
  <si>
    <t>Corea del Sur</t>
  </si>
  <si>
    <t>Suiza</t>
  </si>
  <si>
    <t>Japón</t>
  </si>
  <si>
    <t>Puerto Rico</t>
  </si>
  <si>
    <t>Total</t>
  </si>
  <si>
    <t>Entre los destinos de mayor contribución se destacó el crecimiento de China (12,8%), Panamá (12,3%), Corea del Sur (125%). Se redujeron las ventas a Estados Unidos (-23,6%), Chile (-37,1%) y Aruba (-31,8%), entre otros.</t>
  </si>
  <si>
    <t>Principales productos enero-diciembre - US$ Millones</t>
  </si>
  <si>
    <t>Productos</t>
  </si>
  <si>
    <t>Petróleo</t>
  </si>
  <si>
    <t>Carbón</t>
  </si>
  <si>
    <t>Aceites de petroleo</t>
  </si>
  <si>
    <t>Café</t>
  </si>
  <si>
    <t>Oro</t>
  </si>
  <si>
    <t>Flores</t>
  </si>
  <si>
    <t>Banano</t>
  </si>
  <si>
    <t>Ferroníquel</t>
  </si>
  <si>
    <t>Medicamentos</t>
  </si>
  <si>
    <t>Propileno</t>
  </si>
  <si>
    <t>Confitería (sin cacao)</t>
  </si>
  <si>
    <t>Insecticidas, raticidas</t>
  </si>
  <si>
    <t>Azúcar</t>
  </si>
  <si>
    <t>Cloruro vinilo</t>
  </si>
  <si>
    <t>Gas de petroleo</t>
  </si>
  <si>
    <t xml:space="preserve">Damy Yuriana Villegas Ordoñez </t>
  </si>
  <si>
    <t>Damy Yuriana Villegas Ordoñez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</si>
</sst>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quotePrefix="1" applyFont="1"/>
    <xf numFmtId="10" fontId="2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9" fontId="2" fillId="0" borderId="0" xfId="0" applyNumberFormat="1" applyFont="1"/>
    <xf numFmtId="14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000"/>
  <sheetViews>
    <sheetView tabSelected="1" topLeftCell="A12" zoomScaleNormal="100" workbookViewId="0">
      <selection activeCell="F33" sqref="F33"/>
    </sheetView>
  </sheetViews>
  <sheetFormatPr baseColWidth="10" defaultColWidth="14.44140625" defaultRowHeight="15" customHeight="1" x14ac:dyDescent="0.3"/>
  <cols>
    <col min="1" max="1" width="10.109375" customWidth="1"/>
    <col min="2" max="2" width="22.109375" customWidth="1"/>
    <col min="3" max="3" width="6.5546875" customWidth="1"/>
    <col min="4" max="4" width="7.6640625" customWidth="1"/>
    <col min="5" max="5" width="12.5546875" customWidth="1"/>
    <col min="6" max="6" width="23.44140625" customWidth="1"/>
    <col min="7" max="26" width="17.6640625" customWidth="1"/>
  </cols>
  <sheetData>
    <row r="2" spans="2:5" ht="14.4" x14ac:dyDescent="0.3">
      <c r="B2" s="1" t="s">
        <v>0</v>
      </c>
    </row>
    <row r="3" spans="2:5" ht="14.4" x14ac:dyDescent="0.3">
      <c r="B3" s="1" t="s">
        <v>1</v>
      </c>
      <c r="C3" s="6">
        <v>44976</v>
      </c>
      <c r="D3" s="6"/>
    </row>
    <row r="4" spans="2:5" ht="14.4" x14ac:dyDescent="0.3">
      <c r="B4" s="1" t="s">
        <v>2</v>
      </c>
      <c r="C4" s="7">
        <v>0.43541666666666662</v>
      </c>
      <c r="D4" s="5"/>
    </row>
    <row r="5" spans="2:5" ht="14.4" x14ac:dyDescent="0.3">
      <c r="B5" s="1" t="s">
        <v>3</v>
      </c>
      <c r="C5" s="5" t="s">
        <v>48</v>
      </c>
      <c r="D5" s="5"/>
      <c r="E5" s="5"/>
    </row>
    <row r="8" spans="2:5" ht="14.4" x14ac:dyDescent="0.3">
      <c r="B8" s="1" t="s">
        <v>4</v>
      </c>
      <c r="C8" s="2" t="s">
        <v>5</v>
      </c>
      <c r="D8" s="2" t="s">
        <v>6</v>
      </c>
      <c r="E8" s="3" t="s">
        <v>7</v>
      </c>
    </row>
    <row r="9" spans="2:5" ht="14.4" x14ac:dyDescent="0.3">
      <c r="B9" s="1" t="s">
        <v>8</v>
      </c>
      <c r="C9" s="4">
        <v>18459</v>
      </c>
      <c r="D9" s="4">
        <v>14106</v>
      </c>
      <c r="E9" s="8">
        <f>+(D9-C9)/C9</f>
        <v>-0.23581992523972045</v>
      </c>
    </row>
    <row r="10" spans="2:5" ht="14.4" x14ac:dyDescent="0.3">
      <c r="B10" s="1" t="s">
        <v>9</v>
      </c>
      <c r="C10" s="4">
        <v>9290</v>
      </c>
      <c r="D10" s="4">
        <v>9406</v>
      </c>
      <c r="E10" s="3">
        <f>+(D10-C10)/C10</f>
        <v>1.2486544671689989E-2</v>
      </c>
    </row>
    <row r="11" spans="2:5" ht="14.4" x14ac:dyDescent="0.3">
      <c r="B11" s="1" t="s">
        <v>10</v>
      </c>
      <c r="C11" s="4">
        <v>5104</v>
      </c>
      <c r="D11" s="4">
        <v>5755</v>
      </c>
      <c r="E11" s="3">
        <f>+(D11-C11)/C11</f>
        <v>0.12754702194357367</v>
      </c>
    </row>
    <row r="12" spans="2:5" ht="14.4" x14ac:dyDescent="0.3">
      <c r="B12" s="1" t="s">
        <v>11</v>
      </c>
      <c r="C12" s="4">
        <v>3219</v>
      </c>
      <c r="D12" s="4">
        <v>3615</v>
      </c>
      <c r="E12" s="3">
        <f>+(D12-C12)/C12</f>
        <v>0.12301957129543337</v>
      </c>
    </row>
    <row r="13" spans="2:5" ht="14.4" x14ac:dyDescent="0.3">
      <c r="B13" s="1" t="s">
        <v>12</v>
      </c>
      <c r="C13" s="4">
        <v>2993</v>
      </c>
      <c r="D13" s="4">
        <v>2739</v>
      </c>
      <c r="E13" s="3">
        <f>+(D13-C13)/C13</f>
        <v>-8.486468426328099E-2</v>
      </c>
    </row>
    <row r="14" spans="2:5" ht="14.4" x14ac:dyDescent="0.3">
      <c r="B14" s="1" t="s">
        <v>13</v>
      </c>
      <c r="C14" s="4">
        <v>2256</v>
      </c>
      <c r="D14" s="4">
        <v>1987</v>
      </c>
      <c r="E14" s="8">
        <f>+(D14-C14)/C14</f>
        <v>-0.11923758865248227</v>
      </c>
    </row>
    <row r="15" spans="2:5" ht="14.4" x14ac:dyDescent="0.3">
      <c r="B15" s="1" t="s">
        <v>14</v>
      </c>
      <c r="C15" s="4">
        <v>1975</v>
      </c>
      <c r="D15" s="4">
        <v>1884</v>
      </c>
      <c r="E15" s="3">
        <f>+(D15-C15)/C15</f>
        <v>-4.6075949367088608E-2</v>
      </c>
    </row>
    <row r="16" spans="2:5" ht="14.4" x14ac:dyDescent="0.3">
      <c r="B16" s="1" t="s">
        <v>15</v>
      </c>
      <c r="C16" s="4">
        <v>1591</v>
      </c>
      <c r="D16" s="4">
        <v>1622</v>
      </c>
      <c r="E16" s="3">
        <f>+(D16-C16)/C16</f>
        <v>1.9484600879949718E-2</v>
      </c>
    </row>
    <row r="17" spans="2:5" ht="14.4" x14ac:dyDescent="0.3">
      <c r="B17" s="1" t="s">
        <v>16</v>
      </c>
      <c r="C17" s="4">
        <v>1274</v>
      </c>
      <c r="D17" s="4">
        <v>1187</v>
      </c>
      <c r="E17" s="3">
        <f>+(D17-C17)/C17</f>
        <v>-6.8288854003139721E-2</v>
      </c>
    </row>
    <row r="18" spans="2:5" ht="14.4" x14ac:dyDescent="0.3">
      <c r="B18" s="1" t="s">
        <v>17</v>
      </c>
      <c r="C18" s="4">
        <v>1716</v>
      </c>
      <c r="D18" s="4">
        <v>1171</v>
      </c>
      <c r="E18" s="3">
        <f>+(D18-C18)/C18</f>
        <v>-0.31759906759906759</v>
      </c>
    </row>
    <row r="19" spans="2:5" ht="14.4" x14ac:dyDescent="0.3">
      <c r="B19" s="1" t="s">
        <v>18</v>
      </c>
      <c r="C19" s="4">
        <v>1572</v>
      </c>
      <c r="D19" s="1">
        <v>989</v>
      </c>
      <c r="E19" s="3">
        <f>+(D19-C19)/C19</f>
        <v>-0.37086513994910941</v>
      </c>
    </row>
    <row r="20" spans="2:5" ht="14.4" x14ac:dyDescent="0.3">
      <c r="B20" s="1" t="s">
        <v>19</v>
      </c>
      <c r="C20" s="1">
        <v>864</v>
      </c>
      <c r="D20" s="1">
        <v>914</v>
      </c>
      <c r="E20" s="3">
        <f>+(D20-C20)/C20</f>
        <v>5.7870370370370371E-2</v>
      </c>
    </row>
    <row r="21" spans="2:5" ht="15.75" customHeight="1" x14ac:dyDescent="0.3">
      <c r="B21" s="1" t="s">
        <v>20</v>
      </c>
      <c r="C21" s="1">
        <v>624</v>
      </c>
      <c r="D21" s="1">
        <v>863</v>
      </c>
      <c r="E21" s="3">
        <f>+(D21-C21)/C21</f>
        <v>0.38301282051282054</v>
      </c>
    </row>
    <row r="22" spans="2:5" ht="15.75" customHeight="1" x14ac:dyDescent="0.3">
      <c r="B22" s="1" t="s">
        <v>21</v>
      </c>
      <c r="C22" s="1">
        <v>589</v>
      </c>
      <c r="D22" s="1">
        <v>802</v>
      </c>
      <c r="E22" s="3">
        <f>+(D22-C22)/C22</f>
        <v>0.36162988115449918</v>
      </c>
    </row>
    <row r="23" spans="2:5" ht="15.75" customHeight="1" x14ac:dyDescent="0.3">
      <c r="B23" s="1" t="s">
        <v>22</v>
      </c>
      <c r="C23" s="1">
        <v>390</v>
      </c>
      <c r="D23" s="1">
        <v>665</v>
      </c>
      <c r="E23" s="3">
        <f>+(D23-C23)/C23</f>
        <v>0.70512820512820518</v>
      </c>
    </row>
    <row r="24" spans="2:5" ht="15.75" customHeight="1" x14ac:dyDescent="0.3">
      <c r="B24" s="1" t="s">
        <v>23</v>
      </c>
      <c r="C24" s="1">
        <v>410</v>
      </c>
      <c r="D24" s="1">
        <v>526</v>
      </c>
      <c r="E24" s="3">
        <f>+(D24-C24)/C24</f>
        <v>0.28292682926829266</v>
      </c>
    </row>
    <row r="25" spans="2:5" ht="15.75" customHeight="1" x14ac:dyDescent="0.3">
      <c r="B25" s="1" t="s">
        <v>24</v>
      </c>
      <c r="C25" s="1">
        <v>969</v>
      </c>
      <c r="D25" s="1">
        <v>449</v>
      </c>
      <c r="E25" s="3">
        <f>+(D25-C25)/C25</f>
        <v>-0.5366357069143447</v>
      </c>
    </row>
    <row r="26" spans="2:5" ht="15.75" customHeight="1" x14ac:dyDescent="0.3">
      <c r="B26" s="1" t="s">
        <v>25</v>
      </c>
      <c r="C26" s="1">
        <v>230</v>
      </c>
      <c r="D26" s="1">
        <v>520</v>
      </c>
      <c r="E26" s="3">
        <f>+(D26-C26)/C26</f>
        <v>1.2608695652173914</v>
      </c>
    </row>
    <row r="27" spans="2:5" ht="15.75" customHeight="1" x14ac:dyDescent="0.3">
      <c r="B27" s="1" t="s">
        <v>26</v>
      </c>
      <c r="C27" s="1">
        <v>461</v>
      </c>
      <c r="D27" s="1">
        <v>502</v>
      </c>
      <c r="E27" s="3">
        <f>+(D27-C27)/C27</f>
        <v>8.8937093275488072E-2</v>
      </c>
    </row>
    <row r="28" spans="2:5" ht="15.75" customHeight="1" x14ac:dyDescent="0.3">
      <c r="B28" s="1" t="s">
        <v>27</v>
      </c>
      <c r="C28" s="1">
        <v>388</v>
      </c>
      <c r="D28" s="1">
        <v>421</v>
      </c>
      <c r="E28" s="3">
        <f>+(D28-C28)/C28</f>
        <v>8.505154639175258E-2</v>
      </c>
    </row>
    <row r="29" spans="2:5" ht="15.75" customHeight="1" x14ac:dyDescent="0.3">
      <c r="B29" s="1" t="s">
        <v>28</v>
      </c>
      <c r="C29" s="1">
        <v>234</v>
      </c>
      <c r="D29" s="1">
        <v>365</v>
      </c>
      <c r="E29" s="3">
        <f>+(D29-C29)/C29</f>
        <v>0.55982905982905984</v>
      </c>
    </row>
    <row r="30" spans="2:5" ht="15.75" customHeight="1" x14ac:dyDescent="0.3">
      <c r="B30" s="1" t="s">
        <v>29</v>
      </c>
      <c r="C30" s="4">
        <f>SUM(C9:C29)</f>
        <v>54608</v>
      </c>
      <c r="D30" s="4">
        <f>SUM(D9:D29)</f>
        <v>50488</v>
      </c>
      <c r="E30" s="3">
        <f>+(D30-C30)/C30</f>
        <v>-7.544682097861119E-2</v>
      </c>
    </row>
    <row r="31" spans="2:5" ht="15.75" customHeight="1" x14ac:dyDescent="0.3"/>
    <row r="32" spans="2:5" ht="15" customHeight="1" x14ac:dyDescent="0.3">
      <c r="B32" s="1" t="s">
        <v>30</v>
      </c>
    </row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C5:E5"/>
    <mergeCell ref="C4:D4"/>
    <mergeCell ref="C3:D3"/>
  </mergeCells>
  <pageMargins left="0.82677165354330717" right="0.23622047244094491" top="0.74803149606299213" bottom="0.74803149606299213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00"/>
  <sheetViews>
    <sheetView topLeftCell="A2" workbookViewId="0">
      <selection activeCell="C28" sqref="C28"/>
    </sheetView>
  </sheetViews>
  <sheetFormatPr baseColWidth="10" defaultColWidth="14.44140625" defaultRowHeight="15" customHeight="1" x14ac:dyDescent="0.3"/>
  <cols>
    <col min="1" max="1" width="17.6640625" customWidth="1"/>
    <col min="2" max="2" width="22.109375" customWidth="1"/>
    <col min="3" max="3" width="7.5546875" customWidth="1"/>
    <col min="4" max="4" width="7.6640625" customWidth="1"/>
    <col min="5" max="5" width="12.6640625" customWidth="1"/>
    <col min="6" max="6" width="23.44140625" customWidth="1"/>
    <col min="7" max="26" width="17.6640625" customWidth="1"/>
  </cols>
  <sheetData>
    <row r="2" spans="2:5" ht="14.4" x14ac:dyDescent="0.3">
      <c r="B2" s="1" t="s">
        <v>31</v>
      </c>
    </row>
    <row r="3" spans="2:5" ht="14.4" x14ac:dyDescent="0.3">
      <c r="B3" s="1" t="s">
        <v>3</v>
      </c>
      <c r="C3" s="9" t="s">
        <v>49</v>
      </c>
      <c r="D3" s="6"/>
      <c r="E3" s="6"/>
    </row>
    <row r="4" spans="2:5" ht="14.4" x14ac:dyDescent="0.3">
      <c r="B4" s="1" t="s">
        <v>1</v>
      </c>
      <c r="C4" s="6">
        <v>44976</v>
      </c>
      <c r="D4" s="7"/>
    </row>
    <row r="5" spans="2:5" ht="14.4" x14ac:dyDescent="0.3">
      <c r="B5" s="1" t="s">
        <v>2</v>
      </c>
      <c r="C5" s="7">
        <v>0.45347222222222222</v>
      </c>
      <c r="D5" s="7"/>
    </row>
    <row r="8" spans="2:5" ht="14.4" x14ac:dyDescent="0.3">
      <c r="B8" s="1" t="s">
        <v>32</v>
      </c>
      <c r="C8" s="1">
        <v>2013</v>
      </c>
      <c r="D8" s="1">
        <v>2014</v>
      </c>
      <c r="E8" s="1" t="s">
        <v>7</v>
      </c>
    </row>
    <row r="9" spans="2:5" ht="14.4" x14ac:dyDescent="0.3">
      <c r="B9" s="1" t="s">
        <v>33</v>
      </c>
      <c r="C9" s="4">
        <v>27646</v>
      </c>
      <c r="D9" s="4">
        <v>25761</v>
      </c>
      <c r="E9" s="10">
        <f>+(D9-C9)/C9</f>
        <v>-6.8183462345366416E-2</v>
      </c>
    </row>
    <row r="10" spans="2:5" ht="14.4" x14ac:dyDescent="0.3">
      <c r="B10" s="1" t="s">
        <v>34</v>
      </c>
      <c r="C10" s="4">
        <v>6688</v>
      </c>
      <c r="D10" s="4">
        <v>6810</v>
      </c>
      <c r="E10" s="10">
        <f>+(D10-C10)/C10</f>
        <v>1.8241626794258375E-2</v>
      </c>
    </row>
    <row r="11" spans="2:5" ht="14.4" x14ac:dyDescent="0.3">
      <c r="B11" s="1" t="s">
        <v>35</v>
      </c>
      <c r="C11" s="4">
        <v>4365</v>
      </c>
      <c r="D11" s="4">
        <v>2855</v>
      </c>
      <c r="E11" s="10">
        <f>+(D11-C11)/C11</f>
        <v>-0.34593356242840778</v>
      </c>
    </row>
    <row r="12" spans="2:5" ht="14.4" x14ac:dyDescent="0.3">
      <c r="B12" s="1" t="s">
        <v>36</v>
      </c>
      <c r="C12" s="4">
        <v>1884</v>
      </c>
      <c r="D12" s="4">
        <v>2473</v>
      </c>
      <c r="E12" s="10">
        <f>+(D12-C12)/C12</f>
        <v>0.31263269639065816</v>
      </c>
    </row>
    <row r="13" spans="2:5" ht="14.4" x14ac:dyDescent="0.3">
      <c r="B13" s="1" t="s">
        <v>37</v>
      </c>
      <c r="C13" s="4">
        <v>2226</v>
      </c>
      <c r="D13" s="4">
        <v>1582</v>
      </c>
      <c r="E13" s="10">
        <f>+(D13-C13)/C13</f>
        <v>-0.28930817610062892</v>
      </c>
    </row>
    <row r="14" spans="2:5" ht="14.4" x14ac:dyDescent="0.3">
      <c r="B14" s="1" t="s">
        <v>38</v>
      </c>
      <c r="C14" s="4">
        <v>1335</v>
      </c>
      <c r="D14" s="4">
        <v>1374</v>
      </c>
      <c r="E14" s="10">
        <f>+(D14-C14)/C14</f>
        <v>2.9213483146067417E-2</v>
      </c>
    </row>
    <row r="15" spans="2:5" ht="14.4" x14ac:dyDescent="0.3">
      <c r="B15" s="1" t="s">
        <v>39</v>
      </c>
      <c r="C15" s="1">
        <v>764</v>
      </c>
      <c r="D15" s="1">
        <v>836</v>
      </c>
      <c r="E15" s="10">
        <f>+(D15-C15)/C15</f>
        <v>9.4240837696335081E-2</v>
      </c>
    </row>
    <row r="16" spans="2:5" ht="14.4" x14ac:dyDescent="0.3">
      <c r="B16" s="1" t="s">
        <v>40</v>
      </c>
      <c r="C16" s="1">
        <v>680</v>
      </c>
      <c r="D16" s="1">
        <v>641</v>
      </c>
      <c r="E16" s="10">
        <f>+(D16-C16)/C16</f>
        <v>-5.7352941176470586E-2</v>
      </c>
    </row>
    <row r="17" spans="2:5" ht="14.4" x14ac:dyDescent="0.3">
      <c r="B17" s="1" t="s">
        <v>41</v>
      </c>
      <c r="C17" s="1">
        <v>448</v>
      </c>
      <c r="D17" s="1">
        <v>480</v>
      </c>
      <c r="E17" s="10">
        <f>+(D17-C17)/C17</f>
        <v>7.1428571428571425E-2</v>
      </c>
    </row>
    <row r="18" spans="2:5" ht="14.4" x14ac:dyDescent="0.3">
      <c r="B18" s="1" t="s">
        <v>42</v>
      </c>
      <c r="C18" s="1">
        <v>429</v>
      </c>
      <c r="D18" s="1">
        <v>450</v>
      </c>
      <c r="E18" s="10">
        <f>+(D18-C18)/C18</f>
        <v>4.8951048951048952E-2</v>
      </c>
    </row>
    <row r="19" spans="2:5" ht="14.4" x14ac:dyDescent="0.3">
      <c r="B19" s="1" t="s">
        <v>43</v>
      </c>
      <c r="C19" s="1">
        <v>314</v>
      </c>
      <c r="D19" s="1">
        <v>414</v>
      </c>
      <c r="E19" s="10">
        <f>+(D19-C19)/C19</f>
        <v>0.31847133757961782</v>
      </c>
    </row>
    <row r="20" spans="2:5" ht="14.4" x14ac:dyDescent="0.3">
      <c r="B20" s="1" t="s">
        <v>44</v>
      </c>
      <c r="C20" s="1">
        <v>442</v>
      </c>
      <c r="D20" s="1">
        <v>393</v>
      </c>
      <c r="E20" s="10">
        <f>+(D20-C20)/C20</f>
        <v>-0.11085972850678733</v>
      </c>
    </row>
    <row r="21" spans="2:5" ht="15.75" customHeight="1" x14ac:dyDescent="0.3">
      <c r="B21" s="1" t="s">
        <v>45</v>
      </c>
      <c r="C21" s="1">
        <v>327</v>
      </c>
      <c r="D21" s="1">
        <v>387</v>
      </c>
      <c r="E21" s="10">
        <f>+(D21-C21)/C21</f>
        <v>0.1834862385321101</v>
      </c>
    </row>
    <row r="22" spans="2:5" ht="15.75" customHeight="1" x14ac:dyDescent="0.3">
      <c r="B22" s="1" t="s">
        <v>46</v>
      </c>
      <c r="C22" s="1">
        <v>354</v>
      </c>
      <c r="D22" s="1">
        <v>324</v>
      </c>
      <c r="E22" s="10">
        <f>+(D22-C22)/C22</f>
        <v>-8.4745762711864403E-2</v>
      </c>
    </row>
    <row r="23" spans="2:5" ht="15.75" customHeight="1" x14ac:dyDescent="0.3">
      <c r="B23" s="1" t="s">
        <v>47</v>
      </c>
      <c r="C23" s="1">
        <v>458</v>
      </c>
      <c r="D23" s="1">
        <v>295</v>
      </c>
      <c r="E23" s="10">
        <f>+(D23-C23)/C23</f>
        <v>-0.35589519650655022</v>
      </c>
    </row>
    <row r="24" spans="2:5" ht="15.75" customHeight="1" x14ac:dyDescent="0.3">
      <c r="B24" s="1" t="s">
        <v>29</v>
      </c>
      <c r="C24" s="4">
        <f>SUM(C9:C23)</f>
        <v>48360</v>
      </c>
      <c r="D24" s="4">
        <f>SUM(D9:D23)</f>
        <v>45075</v>
      </c>
      <c r="E24" s="10">
        <f>+(D24-C24)/C24</f>
        <v>-6.7928039702233253E-2</v>
      </c>
    </row>
    <row r="25" spans="2:5" ht="15.75" customHeight="1" x14ac:dyDescent="0.3"/>
    <row r="26" spans="2:5" ht="15.75" customHeight="1" x14ac:dyDescent="0.3"/>
    <row r="27" spans="2:5" ht="15.75" customHeight="1" x14ac:dyDescent="0.3"/>
    <row r="28" spans="2:5" ht="15.75" customHeight="1" x14ac:dyDescent="0.3"/>
    <row r="29" spans="2:5" ht="15.75" customHeight="1" x14ac:dyDescent="0.3"/>
    <row r="30" spans="2:5" ht="15.75" customHeight="1" x14ac:dyDescent="0.3"/>
    <row r="31" spans="2:5" ht="15.75" customHeight="1" x14ac:dyDescent="0.3"/>
    <row r="32" spans="2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C4:D4"/>
    <mergeCell ref="C5:D5"/>
    <mergeCell ref="C3:E3"/>
  </mergeCells>
  <pageMargins left="0.7" right="0.7" top="0.75" bottom="0.75" header="0" footer="0"/>
  <pageSetup paperSize="9" orientation="landscape"/>
  <ignoredErrors>
    <ignoredError sqref="C24:D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845EE8CB01F14C882F64BA0D39CA20" ma:contentTypeVersion="9" ma:contentTypeDescription="Crear nuevo documento." ma:contentTypeScope="" ma:versionID="61dfd2501599afa28b4cf92059b74597">
  <xsd:schema xmlns:xsd="http://www.w3.org/2001/XMLSchema" xmlns:xs="http://www.w3.org/2001/XMLSchema" xmlns:p="http://schemas.microsoft.com/office/2006/metadata/properties" xmlns:ns2="9475eeed-8b83-465b-a04b-b8ff073bbab3" xmlns:ns3="301b2828-a803-4682-b137-b041b8257691" targetNamespace="http://schemas.microsoft.com/office/2006/metadata/properties" ma:root="true" ma:fieldsID="75c1fff20384ea381c25c7a144d3b061" ns2:_="" ns3:_="">
    <xsd:import namespace="9475eeed-8b83-465b-a04b-b8ff073bbab3"/>
    <xsd:import namespace="301b2828-a803-4682-b137-b041b825769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5eeed-8b83-465b-a04b-b8ff073bbab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8a37e28e-12b5-4fa1-a817-aeba67de8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b2828-a803-4682-b137-b041b8257691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ee336d6-eac9-4769-9c3e-fa92b9755de9}" ma:internalName="TaxCatchAll" ma:showField="CatchAllData" ma:web="301b2828-a803-4682-b137-b041b82576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75eeed-8b83-465b-a04b-b8ff073bbab3">
      <Terms xmlns="http://schemas.microsoft.com/office/infopath/2007/PartnerControls"/>
    </lcf76f155ced4ddcb4097134ff3c332f>
    <ReferenceId xmlns="9475eeed-8b83-465b-a04b-b8ff073bbab3" xsi:nil="true"/>
    <TaxCatchAll xmlns="301b2828-a803-4682-b137-b041b825769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842524-AABA-4211-ACCD-1EA6971F31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75eeed-8b83-465b-a04b-b8ff073bbab3"/>
    <ds:schemaRef ds:uri="301b2828-a803-4682-b137-b041b82576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0CD77B-CFEC-409B-BA4E-A5DBF10893BE}">
  <ds:schemaRefs>
    <ds:schemaRef ds:uri="http://schemas.microsoft.com/office/2006/metadata/properties"/>
    <ds:schemaRef ds:uri="http://schemas.microsoft.com/office/infopath/2007/PartnerControls"/>
    <ds:schemaRef ds:uri="9475eeed-8b83-465b-a04b-b8ff073bbab3"/>
    <ds:schemaRef ds:uri="301b2828-a803-4682-b137-b041b8257691"/>
  </ds:schemaRefs>
</ds:datastoreItem>
</file>

<file path=customXml/itemProps3.xml><?xml version="1.0" encoding="utf-8"?>
<ds:datastoreItem xmlns:ds="http://schemas.openxmlformats.org/officeDocument/2006/customXml" ds:itemID="{887034C5-876F-4482-ABEE-BCC24E7EE7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Principales destinos</vt:lpstr>
      <vt:lpstr>Principales Productos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gomit</dc:creator>
  <cp:lastModifiedBy>gomit</cp:lastModifiedBy>
  <dcterms:created xsi:type="dcterms:W3CDTF">2006-09-16T00:00:00Z</dcterms:created>
  <dcterms:modified xsi:type="dcterms:W3CDTF">2023-02-19T15:58:28Z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  <property fmtid="{D5CDD505-2E9C-101B-9397-08002B2CF9AE}" pid="3" name="ContentTypeId">
    <vt:lpwstr>0x010100E9845EE8CB01F14C882F64BA0D39CA20</vt:lpwstr>
  </property>
</Properties>
</file>