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omit\Desktop\"/>
    </mc:Choice>
  </mc:AlternateContent>
  <xr:revisionPtr revIDLastSave="0" documentId="8_{15871714-36DB-47C3-B516-507022A163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tadístic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1" i="1"/>
  <c r="E27" i="1"/>
  <c r="E26" i="1"/>
  <c r="E25" i="1"/>
  <c r="E24" i="1"/>
  <c r="E22" i="1"/>
  <c r="E23" i="1" s="1"/>
  <c r="E20" i="1"/>
  <c r="E19" i="1"/>
</calcChain>
</file>

<file path=xl/sharedStrings.xml><?xml version="1.0" encoding="utf-8"?>
<sst xmlns="http://schemas.openxmlformats.org/spreadsheetml/2006/main" count="60" uniqueCount="51">
  <si>
    <t>Producto: Impresora</t>
  </si>
  <si>
    <t>Imprepunto</t>
  </si>
  <si>
    <t>563-2454</t>
  </si>
  <si>
    <t>Centro de impresión S.A.</t>
  </si>
  <si>
    <t>254-2298</t>
  </si>
  <si>
    <t>Tecnología Siglo XXI S.A.</t>
  </si>
  <si>
    <t>945-2163</t>
  </si>
  <si>
    <t>Tercer Milenio S.A.</t>
  </si>
  <si>
    <t>866-4712</t>
  </si>
  <si>
    <t>Electronica LTDA</t>
  </si>
  <si>
    <t>645-2211</t>
  </si>
  <si>
    <t>Insumos y más</t>
  </si>
  <si>
    <t>345-4577</t>
  </si>
  <si>
    <t>La 100 S.A.</t>
  </si>
  <si>
    <t>712-3456</t>
  </si>
  <si>
    <t>El gran sistema LTDA</t>
  </si>
  <si>
    <t>Sistemas complejos LTDA</t>
  </si>
  <si>
    <t>521-4799</t>
  </si>
  <si>
    <t>Impresoras LTDA</t>
  </si>
  <si>
    <t>844-5622</t>
  </si>
  <si>
    <t>Informatica distribuidores S.A.</t>
  </si>
  <si>
    <t>466-8744</t>
  </si>
  <si>
    <t>Suma</t>
  </si>
  <si>
    <t>Máximo</t>
  </si>
  <si>
    <t>Mínimo</t>
  </si>
  <si>
    <t>Promedio</t>
  </si>
  <si>
    <t>Moda</t>
  </si>
  <si>
    <t>Contar las mayores de $230.000</t>
  </si>
  <si>
    <t>Contar las menores de $230.000</t>
  </si>
  <si>
    <t>Sumar las mayores de $230.000</t>
  </si>
  <si>
    <t>Sumar las menores de $230.000</t>
  </si>
  <si>
    <t>Cotizaciones</t>
  </si>
  <si>
    <t>Contar</t>
  </si>
  <si>
    <t>Mediana</t>
  </si>
  <si>
    <t>Fecha:</t>
  </si>
  <si>
    <t>Hora:</t>
  </si>
  <si>
    <t>Cali</t>
  </si>
  <si>
    <t>Bogotá</t>
  </si>
  <si>
    <t>212-4478</t>
  </si>
  <si>
    <t>Medellín</t>
  </si>
  <si>
    <r>
      <rPr>
        <b/>
        <i/>
        <sz val="10"/>
        <color rgb="FFFF0000"/>
        <rFont val="Calibri"/>
        <family val="2"/>
      </rPr>
      <t xml:space="preserve">Contar </t>
    </r>
    <r>
      <rPr>
        <i/>
        <sz val="10"/>
        <color rgb="FFFF0000"/>
        <rFont val="Calibri"/>
        <family val="2"/>
      </rPr>
      <t xml:space="preserve">las cotizaciones de </t>
    </r>
    <r>
      <rPr>
        <b/>
        <i/>
        <sz val="10"/>
        <color rgb="FFFF0000"/>
        <rFont val="Calibri"/>
        <family val="2"/>
      </rPr>
      <t>Cali</t>
    </r>
  </si>
  <si>
    <r>
      <rPr>
        <b/>
        <i/>
        <sz val="10"/>
        <color rgb="FFFF0000"/>
        <rFont val="Calibri"/>
        <family val="2"/>
      </rPr>
      <t xml:space="preserve">Contar </t>
    </r>
    <r>
      <rPr>
        <i/>
        <sz val="10"/>
        <color rgb="FFFF0000"/>
        <rFont val="Calibri"/>
        <family val="2"/>
      </rPr>
      <t xml:space="preserve">las cotizaciones de </t>
    </r>
    <r>
      <rPr>
        <b/>
        <i/>
        <sz val="10"/>
        <color rgb="FFFF0000"/>
        <rFont val="Calibri"/>
        <family val="2"/>
      </rPr>
      <t>Bogotá</t>
    </r>
  </si>
  <si>
    <r>
      <rPr>
        <b/>
        <i/>
        <sz val="10"/>
        <color rgb="FFFF0000"/>
        <rFont val="Calibri"/>
        <family val="2"/>
      </rPr>
      <t xml:space="preserve">Contar </t>
    </r>
    <r>
      <rPr>
        <i/>
        <sz val="10"/>
        <color rgb="FFFF0000"/>
        <rFont val="Calibri"/>
        <family val="2"/>
      </rPr>
      <t xml:space="preserve">las cotizaciones de </t>
    </r>
    <r>
      <rPr>
        <b/>
        <i/>
        <sz val="10"/>
        <color rgb="FFFF0000"/>
        <rFont val="Calibri"/>
        <family val="2"/>
      </rPr>
      <t>Medellín</t>
    </r>
  </si>
  <si>
    <r>
      <rPr>
        <b/>
        <i/>
        <sz val="10"/>
        <color rgb="FFFF0000"/>
        <rFont val="Calibri"/>
        <family val="2"/>
      </rPr>
      <t xml:space="preserve">Sumar </t>
    </r>
    <r>
      <rPr>
        <i/>
        <sz val="10"/>
        <color rgb="FFFF0000"/>
        <rFont val="Calibri"/>
        <family val="2"/>
      </rPr>
      <t xml:space="preserve">las cotizaciones de </t>
    </r>
    <r>
      <rPr>
        <b/>
        <i/>
        <sz val="10"/>
        <color rgb="FFFF0000"/>
        <rFont val="Calibri"/>
        <family val="2"/>
      </rPr>
      <t>Cali</t>
    </r>
  </si>
  <si>
    <r>
      <rPr>
        <b/>
        <i/>
        <sz val="10"/>
        <color rgb="FFFF0000"/>
        <rFont val="Calibri"/>
        <family val="2"/>
      </rPr>
      <t xml:space="preserve">Sumar </t>
    </r>
    <r>
      <rPr>
        <i/>
        <sz val="10"/>
        <color rgb="FFFF0000"/>
        <rFont val="Calibri"/>
        <family val="2"/>
      </rPr>
      <t xml:space="preserve">las cotizaciones de </t>
    </r>
    <r>
      <rPr>
        <b/>
        <i/>
        <sz val="10"/>
        <color rgb="FFFF0000"/>
        <rFont val="Calibri"/>
        <family val="2"/>
      </rPr>
      <t>Bogotá</t>
    </r>
  </si>
  <si>
    <r>
      <rPr>
        <b/>
        <i/>
        <sz val="10"/>
        <color rgb="FFFF0000"/>
        <rFont val="Calibri"/>
        <family val="2"/>
      </rPr>
      <t xml:space="preserve">Sumar </t>
    </r>
    <r>
      <rPr>
        <i/>
        <sz val="10"/>
        <color rgb="FFFF0000"/>
        <rFont val="Calibri"/>
        <family val="2"/>
      </rPr>
      <t xml:space="preserve">las cotizaciones de </t>
    </r>
    <r>
      <rPr>
        <b/>
        <i/>
        <sz val="10"/>
        <color rgb="FFFF0000"/>
        <rFont val="Calibri"/>
        <family val="2"/>
      </rPr>
      <t>Medellín</t>
    </r>
  </si>
  <si>
    <t>Teléfonos</t>
  </si>
  <si>
    <t>Ciudades</t>
  </si>
  <si>
    <t>Empresas</t>
  </si>
  <si>
    <t>Damy Yuriana Villegas Ordoñez</t>
  </si>
  <si>
    <t>A00398942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</si>
</sst>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\ * #,##0_ ;_ &quot;$&quot;\ * \-#,##0_ ;_ &quot;$&quot;\ * &quot;-&quot;??_ ;_ @_ "/>
  </numFmts>
  <fonts count="6" x14ac:knownFonts="1">
    <font>
      <sz val="10"/>
      <color rgb="FF000000"/>
      <name val="Arial"/>
    </font>
    <font>
      <sz val="10"/>
      <name val="Calibri"/>
      <family val="2"/>
    </font>
    <font>
      <b/>
      <sz val="10"/>
      <name val="Calibri"/>
      <family val="2"/>
    </font>
    <font>
      <b/>
      <i/>
      <sz val="10"/>
      <color rgb="FFFF0000"/>
      <name val="Calibri"/>
      <family val="2"/>
    </font>
    <font>
      <sz val="11"/>
      <color rgb="FF006100"/>
      <name val="Calibri"/>
      <family val="2"/>
      <scheme val="minor"/>
    </font>
    <font>
      <i/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1" fillId="3" borderId="3" xfId="0" applyFont="1" applyFill="1" applyBorder="1"/>
    <xf numFmtId="164" fontId="1" fillId="3" borderId="4" xfId="0" applyNumberFormat="1" applyFont="1" applyFill="1" applyBorder="1"/>
    <xf numFmtId="0" fontId="1" fillId="4" borderId="3" xfId="0" applyFont="1" applyFill="1" applyBorder="1"/>
    <xf numFmtId="164" fontId="1" fillId="4" borderId="4" xfId="0" applyNumberFormat="1" applyFont="1" applyFill="1" applyBorder="1"/>
    <xf numFmtId="0" fontId="1" fillId="4" borderId="5" xfId="0" applyFont="1" applyFill="1" applyBorder="1"/>
    <xf numFmtId="164" fontId="1" fillId="4" borderId="6" xfId="0" applyNumberFormat="1" applyFont="1" applyFill="1" applyBorder="1"/>
    <xf numFmtId="164" fontId="1" fillId="5" borderId="4" xfId="0" applyNumberFormat="1" applyFont="1" applyFill="1" applyBorder="1"/>
    <xf numFmtId="3" fontId="1" fillId="5" borderId="4" xfId="0" applyNumberFormat="1" applyFont="1" applyFill="1" applyBorder="1"/>
    <xf numFmtId="0" fontId="2" fillId="2" borderId="8" xfId="0" applyFont="1" applyFill="1" applyBorder="1" applyAlignment="1">
      <alignment horizontal="center"/>
    </xf>
    <xf numFmtId="0" fontId="1" fillId="3" borderId="9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5" fillId="0" borderId="0" xfId="0" applyFont="1" applyAlignment="1">
      <alignment horizontal="right"/>
    </xf>
    <xf numFmtId="14" fontId="4" fillId="6" borderId="7" xfId="1" applyNumberFormat="1" applyBorder="1"/>
    <xf numFmtId="18" fontId="4" fillId="6" borderId="7" xfId="1" applyNumberFormat="1" applyBorder="1"/>
    <xf numFmtId="3" fontId="1" fillId="5" borderId="4" xfId="0" quotePrefix="1" applyNumberFormat="1" applyFont="1" applyFill="1" applyBorder="1" applyAlignment="1">
      <alignment horizontal="right"/>
    </xf>
    <xf numFmtId="3" fontId="1" fillId="5" borderId="4" xfId="0" applyNumberFormat="1" applyFont="1" applyFill="1" applyBorder="1" applyAlignment="1">
      <alignment horizontal="right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15" zoomScaleNormal="115" workbookViewId="0">
      <selection activeCell="F4" sqref="F4"/>
    </sheetView>
  </sheetViews>
  <sheetFormatPr baseColWidth="10" defaultColWidth="17.33203125" defaultRowHeight="15" customHeight="1" x14ac:dyDescent="0.25"/>
  <cols>
    <col min="1" max="1" width="3.6640625" customWidth="1"/>
    <col min="2" max="2" width="27" customWidth="1"/>
    <col min="3" max="3" width="12.33203125" customWidth="1"/>
    <col min="4" max="4" width="14.44140625" customWidth="1"/>
    <col min="5" max="5" width="14.109375" customWidth="1"/>
    <col min="6" max="25" width="10.6640625" customWidth="1"/>
  </cols>
  <sheetData>
    <row r="1" spans="1:26" ht="12.75" customHeight="1" x14ac:dyDescent="0.3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2.75" customHeight="1" x14ac:dyDescent="0.3">
      <c r="A2" s="1"/>
      <c r="B2" s="1" t="s">
        <v>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3.5" customHeight="1" x14ac:dyDescent="0.3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3.5" customHeight="1" x14ac:dyDescent="0.3">
      <c r="A4" s="1"/>
      <c r="B4" s="1" t="s">
        <v>34</v>
      </c>
      <c r="C4" s="20">
        <v>44990</v>
      </c>
      <c r="D4" s="1" t="s">
        <v>50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13.5" customHeight="1" x14ac:dyDescent="0.3">
      <c r="A5" s="1"/>
      <c r="B5" s="1" t="s">
        <v>35</v>
      </c>
      <c r="C5" s="21">
        <v>0.84930555555555554</v>
      </c>
      <c r="D5" s="1" t="s">
        <v>49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13.5" customHeight="1" thickBot="1" x14ac:dyDescent="0.35">
      <c r="A6" s="1"/>
      <c r="B6" s="3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ht="12.75" customHeight="1" x14ac:dyDescent="0.3">
      <c r="A7" s="4"/>
      <c r="B7" s="5" t="s">
        <v>48</v>
      </c>
      <c r="C7" s="15" t="s">
        <v>47</v>
      </c>
      <c r="D7" s="6" t="s">
        <v>46</v>
      </c>
      <c r="E7" s="6" t="s">
        <v>31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1"/>
      <c r="B8" s="7" t="s">
        <v>1</v>
      </c>
      <c r="C8" s="16" t="s">
        <v>36</v>
      </c>
      <c r="D8" s="8" t="s">
        <v>2</v>
      </c>
      <c r="E8" s="8">
        <v>250000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7" t="s">
        <v>3</v>
      </c>
      <c r="C9" s="16" t="s">
        <v>37</v>
      </c>
      <c r="D9" s="8" t="s">
        <v>4</v>
      </c>
      <c r="E9" s="8">
        <v>260000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9" t="s">
        <v>5</v>
      </c>
      <c r="C10" s="17" t="s">
        <v>36</v>
      </c>
      <c r="D10" s="10" t="s">
        <v>6</v>
      </c>
      <c r="E10" s="10">
        <v>180000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9" t="s">
        <v>7</v>
      </c>
      <c r="C11" s="17" t="s">
        <v>39</v>
      </c>
      <c r="D11" s="10" t="s">
        <v>8</v>
      </c>
      <c r="E11" s="10">
        <v>210000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7" t="s">
        <v>9</v>
      </c>
      <c r="C12" s="16" t="s">
        <v>36</v>
      </c>
      <c r="D12" s="8" t="s">
        <v>10</v>
      </c>
      <c r="E12" s="8">
        <v>250000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7" t="s">
        <v>11</v>
      </c>
      <c r="C13" s="16" t="s">
        <v>36</v>
      </c>
      <c r="D13" s="8" t="s">
        <v>12</v>
      </c>
      <c r="E13" s="8">
        <v>200000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9" t="s">
        <v>13</v>
      </c>
      <c r="C14" s="17" t="s">
        <v>36</v>
      </c>
      <c r="D14" s="10" t="s">
        <v>14</v>
      </c>
      <c r="E14" s="10">
        <v>205000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9" t="s">
        <v>15</v>
      </c>
      <c r="C15" s="17" t="s">
        <v>37</v>
      </c>
      <c r="D15" s="10" t="s">
        <v>38</v>
      </c>
      <c r="E15" s="10">
        <v>300000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7" t="s">
        <v>16</v>
      </c>
      <c r="C16" s="16" t="s">
        <v>36</v>
      </c>
      <c r="D16" s="8" t="s">
        <v>17</v>
      </c>
      <c r="E16" s="8">
        <v>255000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7" t="s">
        <v>18</v>
      </c>
      <c r="C17" s="16" t="s">
        <v>39</v>
      </c>
      <c r="D17" s="8" t="s">
        <v>19</v>
      </c>
      <c r="E17" s="8">
        <v>190000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thickBot="1" x14ac:dyDescent="0.35">
      <c r="A18" s="1"/>
      <c r="B18" s="11" t="s">
        <v>20</v>
      </c>
      <c r="C18" s="18" t="s">
        <v>36</v>
      </c>
      <c r="D18" s="12" t="s">
        <v>21</v>
      </c>
      <c r="E18" s="12">
        <v>240000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D19" s="19" t="s">
        <v>22</v>
      </c>
      <c r="E19" s="13">
        <f>SUM(E8:E18)</f>
        <v>2540000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D20" s="19" t="s">
        <v>25</v>
      </c>
      <c r="E20" s="13">
        <f>AVERAGE(E8:E19)</f>
        <v>423333.33333333331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D21" s="19" t="s">
        <v>32</v>
      </c>
      <c r="E21" s="14">
        <f>COUNT(E8:E18)</f>
        <v>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D22" s="19" t="s">
        <v>23</v>
      </c>
      <c r="E22" s="13">
        <f>MAX(E8:E21)</f>
        <v>2540000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D23" s="19" t="s">
        <v>24</v>
      </c>
      <c r="E23" s="13">
        <f>MIN(E8:E22)</f>
        <v>11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D24" s="19" t="s">
        <v>26</v>
      </c>
      <c r="E24" s="13">
        <f>MODE(E8:E18)</f>
        <v>250000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D25" s="19" t="s">
        <v>33</v>
      </c>
      <c r="E25" s="13">
        <f>MEDIAN(E8:E18)</f>
        <v>240000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D26" s="19" t="s">
        <v>27</v>
      </c>
      <c r="E26" s="22">
        <f>COUNT(E8,E12,E9,E15,E16,E18)</f>
        <v>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D27" s="19" t="s">
        <v>28</v>
      </c>
      <c r="E27" s="23">
        <f>COUNT(E10,E11,E13,E14,E17)</f>
        <v>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D28" s="19" t="s">
        <v>29</v>
      </c>
      <c r="E28" s="23">
        <f>SUM(E8,E9,E12,E16,E15,E18)</f>
        <v>1555000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D29" s="19" t="s">
        <v>30</v>
      </c>
      <c r="E29" s="23">
        <f>SUM(E10,E11,E13,E14,E17)</f>
        <v>985000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D30" s="19" t="s">
        <v>40</v>
      </c>
      <c r="E30" s="23">
        <f>COUNT(E8,E10,E12,E13,E14,E16,E18)</f>
        <v>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D31" s="19" t="s">
        <v>41</v>
      </c>
      <c r="E31" s="23">
        <f>COUNT(E9,E15)</f>
        <v>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D32" s="19" t="s">
        <v>42</v>
      </c>
      <c r="E32" s="23">
        <f>COUNT(E11,E17)</f>
        <v>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D33" s="19" t="s">
        <v>43</v>
      </c>
      <c r="E33" s="23">
        <f>SUM(E8,E12,E13,E16,E18,E10,E14)</f>
        <v>1580000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D34" s="19" t="s">
        <v>44</v>
      </c>
      <c r="E34" s="23">
        <f>SUM(E9,E15)</f>
        <v>560000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D35" s="19" t="s">
        <v>45</v>
      </c>
      <c r="E35" s="23">
        <f>SUM(E11,E17)</f>
        <v>400000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6" ht="12.75" customHeight="1" x14ac:dyDescent="0.3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6" ht="12.75" customHeight="1" x14ac:dyDescent="0.3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6" ht="12.75" customHeight="1" x14ac:dyDescent="0.3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6" ht="12.75" customHeight="1" x14ac:dyDescent="0.3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6" ht="12.75" customHeight="1" x14ac:dyDescent="0.3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6" ht="12.75" customHeight="1" x14ac:dyDescent="0.3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6" ht="12.75" customHeight="1" x14ac:dyDescent="0.3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6" ht="12.75" customHeight="1" x14ac:dyDescent="0.3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6" ht="12.75" customHeight="1" x14ac:dyDescent="0.3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6" ht="12.75" customHeight="1" x14ac:dyDescent="0.3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 x14ac:dyDescent="0.3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 x14ac:dyDescent="0.3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 x14ac:dyDescent="0.3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 x14ac:dyDescent="0.3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 x14ac:dyDescent="0.3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 x14ac:dyDescent="0.3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 x14ac:dyDescent="0.3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 x14ac:dyDescent="0.3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 x14ac:dyDescent="0.3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 x14ac:dyDescent="0.3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 x14ac:dyDescent="0.3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 x14ac:dyDescent="0.3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 x14ac:dyDescent="0.3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 x14ac:dyDescent="0.3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 x14ac:dyDescent="0.3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 x14ac:dyDescent="0.3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 x14ac:dyDescent="0.3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 x14ac:dyDescent="0.3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 x14ac:dyDescent="0.3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 x14ac:dyDescent="0.3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 x14ac:dyDescent="0.3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 x14ac:dyDescent="0.3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 x14ac:dyDescent="0.3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 x14ac:dyDescent="0.3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 x14ac:dyDescent="0.3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 x14ac:dyDescent="0.3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 x14ac:dyDescent="0.3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 x14ac:dyDescent="0.3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 x14ac:dyDescent="0.3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 x14ac:dyDescent="0.3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 x14ac:dyDescent="0.3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 x14ac:dyDescent="0.3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 x14ac:dyDescent="0.3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 x14ac:dyDescent="0.3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 x14ac:dyDescent="0.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 x14ac:dyDescent="0.3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 x14ac:dyDescent="0.3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 x14ac:dyDescent="0.3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 x14ac:dyDescent="0.3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 x14ac:dyDescent="0.3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 x14ac:dyDescent="0.3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 x14ac:dyDescent="0.3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 x14ac:dyDescent="0.3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 x14ac:dyDescent="0.3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 x14ac:dyDescent="0.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 x14ac:dyDescent="0.3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 x14ac:dyDescent="0.3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 x14ac:dyDescent="0.3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 x14ac:dyDescent="0.3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 x14ac:dyDescent="0.3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 x14ac:dyDescent="0.3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 x14ac:dyDescent="0.3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 x14ac:dyDescent="0.3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 x14ac:dyDescent="0.3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 x14ac:dyDescent="0.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 x14ac:dyDescent="0.3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 x14ac:dyDescent="0.3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 x14ac:dyDescent="0.3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 x14ac:dyDescent="0.3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 x14ac:dyDescent="0.3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 x14ac:dyDescent="0.3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 x14ac:dyDescent="0.3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 x14ac:dyDescent="0.3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 x14ac:dyDescent="0.3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 x14ac:dyDescent="0.3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 x14ac:dyDescent="0.3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 x14ac:dyDescent="0.3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 x14ac:dyDescent="0.3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 x14ac:dyDescent="0.3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 x14ac:dyDescent="0.3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 x14ac:dyDescent="0.3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 x14ac:dyDescent="0.3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 x14ac:dyDescent="0.3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 x14ac:dyDescent="0.3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 x14ac:dyDescent="0.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 x14ac:dyDescent="0.3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 x14ac:dyDescent="0.3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 x14ac:dyDescent="0.3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 x14ac:dyDescent="0.3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 x14ac:dyDescent="0.3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 x14ac:dyDescent="0.3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 x14ac:dyDescent="0.3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 x14ac:dyDescent="0.3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 x14ac:dyDescent="0.3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 x14ac:dyDescent="0.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 x14ac:dyDescent="0.3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 x14ac:dyDescent="0.3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 x14ac:dyDescent="0.3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 x14ac:dyDescent="0.3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 x14ac:dyDescent="0.3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 x14ac:dyDescent="0.3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 x14ac:dyDescent="0.3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 x14ac:dyDescent="0.3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 x14ac:dyDescent="0.3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 x14ac:dyDescent="0.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 x14ac:dyDescent="0.3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 x14ac:dyDescent="0.3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 x14ac:dyDescent="0.3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 x14ac:dyDescent="0.3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 x14ac:dyDescent="0.3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 x14ac:dyDescent="0.3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 x14ac:dyDescent="0.3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 x14ac:dyDescent="0.3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customHeight="1" x14ac:dyDescent="0.3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 x14ac:dyDescent="0.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 x14ac:dyDescent="0.3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 x14ac:dyDescent="0.3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 x14ac:dyDescent="0.3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 x14ac:dyDescent="0.3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 x14ac:dyDescent="0.3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 x14ac:dyDescent="0.3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 x14ac:dyDescent="0.3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 x14ac:dyDescent="0.3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 x14ac:dyDescent="0.3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 x14ac:dyDescent="0.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 x14ac:dyDescent="0.3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 x14ac:dyDescent="0.3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 x14ac:dyDescent="0.3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 x14ac:dyDescent="0.3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 x14ac:dyDescent="0.3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 x14ac:dyDescent="0.3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 x14ac:dyDescent="0.3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 x14ac:dyDescent="0.3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 x14ac:dyDescent="0.3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 x14ac:dyDescent="0.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 x14ac:dyDescent="0.3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 x14ac:dyDescent="0.3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 x14ac:dyDescent="0.3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 x14ac:dyDescent="0.3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 x14ac:dyDescent="0.3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 x14ac:dyDescent="0.3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 x14ac:dyDescent="0.3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 x14ac:dyDescent="0.3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 x14ac:dyDescent="0.3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 x14ac:dyDescent="0.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 x14ac:dyDescent="0.3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 x14ac:dyDescent="0.3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 x14ac:dyDescent="0.3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 x14ac:dyDescent="0.3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 x14ac:dyDescent="0.3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 x14ac:dyDescent="0.3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 x14ac:dyDescent="0.3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 x14ac:dyDescent="0.3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 x14ac:dyDescent="0.3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 x14ac:dyDescent="0.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 x14ac:dyDescent="0.3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 x14ac:dyDescent="0.3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 x14ac:dyDescent="0.3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 x14ac:dyDescent="0.3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 x14ac:dyDescent="0.3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 x14ac:dyDescent="0.3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 x14ac:dyDescent="0.3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 x14ac:dyDescent="0.3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 x14ac:dyDescent="0.3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 x14ac:dyDescent="0.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 x14ac:dyDescent="0.3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 x14ac:dyDescent="0.3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 x14ac:dyDescent="0.3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 x14ac:dyDescent="0.3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 x14ac:dyDescent="0.3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 x14ac:dyDescent="0.3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 x14ac:dyDescent="0.3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 x14ac:dyDescent="0.3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 x14ac:dyDescent="0.3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 x14ac:dyDescent="0.3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 x14ac:dyDescent="0.3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 x14ac:dyDescent="0.3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 x14ac:dyDescent="0.3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 x14ac:dyDescent="0.3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 x14ac:dyDescent="0.3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 x14ac:dyDescent="0.3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 x14ac:dyDescent="0.3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 x14ac:dyDescent="0.3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 x14ac:dyDescent="0.3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 x14ac:dyDescent="0.3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 x14ac:dyDescent="0.3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 x14ac:dyDescent="0.3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 x14ac:dyDescent="0.3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 x14ac:dyDescent="0.3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 x14ac:dyDescent="0.3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 x14ac:dyDescent="0.3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 x14ac:dyDescent="0.3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 x14ac:dyDescent="0.3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 x14ac:dyDescent="0.3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 x14ac:dyDescent="0.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 x14ac:dyDescent="0.3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 x14ac:dyDescent="0.3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 x14ac:dyDescent="0.3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 x14ac:dyDescent="0.3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 x14ac:dyDescent="0.3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 x14ac:dyDescent="0.3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 x14ac:dyDescent="0.3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 x14ac:dyDescent="0.3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 x14ac:dyDescent="0.3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 x14ac:dyDescent="0.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 x14ac:dyDescent="0.3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 x14ac:dyDescent="0.3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 x14ac:dyDescent="0.3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 x14ac:dyDescent="0.3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 x14ac:dyDescent="0.3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 x14ac:dyDescent="0.3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 x14ac:dyDescent="0.3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 x14ac:dyDescent="0.3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 x14ac:dyDescent="0.3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 x14ac:dyDescent="0.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 x14ac:dyDescent="0.3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 x14ac:dyDescent="0.3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 x14ac:dyDescent="0.3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 x14ac:dyDescent="0.3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 x14ac:dyDescent="0.3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 x14ac:dyDescent="0.3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 x14ac:dyDescent="0.3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 x14ac:dyDescent="0.3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 x14ac:dyDescent="0.3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 x14ac:dyDescent="0.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 x14ac:dyDescent="0.3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 x14ac:dyDescent="0.3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 x14ac:dyDescent="0.3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 x14ac:dyDescent="0.3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 x14ac:dyDescent="0.3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 x14ac:dyDescent="0.3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 x14ac:dyDescent="0.3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 x14ac:dyDescent="0.3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 x14ac:dyDescent="0.3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 x14ac:dyDescent="0.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 x14ac:dyDescent="0.3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 x14ac:dyDescent="0.3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 x14ac:dyDescent="0.3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 x14ac:dyDescent="0.3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 x14ac:dyDescent="0.3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 x14ac:dyDescent="0.3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 x14ac:dyDescent="0.3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 x14ac:dyDescent="0.3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 x14ac:dyDescent="0.3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 x14ac:dyDescent="0.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 x14ac:dyDescent="0.3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 x14ac:dyDescent="0.3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 x14ac:dyDescent="0.3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 x14ac:dyDescent="0.3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 x14ac:dyDescent="0.3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 x14ac:dyDescent="0.3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 x14ac:dyDescent="0.3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 x14ac:dyDescent="0.3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 x14ac:dyDescent="0.3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 x14ac:dyDescent="0.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 x14ac:dyDescent="0.3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 x14ac:dyDescent="0.3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 x14ac:dyDescent="0.3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 x14ac:dyDescent="0.3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 x14ac:dyDescent="0.3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 x14ac:dyDescent="0.3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 x14ac:dyDescent="0.3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 x14ac:dyDescent="0.3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 x14ac:dyDescent="0.3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 x14ac:dyDescent="0.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 x14ac:dyDescent="0.3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 x14ac:dyDescent="0.3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 x14ac:dyDescent="0.3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 x14ac:dyDescent="0.3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 x14ac:dyDescent="0.3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 x14ac:dyDescent="0.3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 x14ac:dyDescent="0.3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 x14ac:dyDescent="0.3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 x14ac:dyDescent="0.3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 x14ac:dyDescent="0.3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 x14ac:dyDescent="0.3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 x14ac:dyDescent="0.3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 x14ac:dyDescent="0.3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 x14ac:dyDescent="0.3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 x14ac:dyDescent="0.3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 x14ac:dyDescent="0.3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 x14ac:dyDescent="0.3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 x14ac:dyDescent="0.3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 x14ac:dyDescent="0.3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 x14ac:dyDescent="0.3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 x14ac:dyDescent="0.3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 x14ac:dyDescent="0.3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 x14ac:dyDescent="0.3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 x14ac:dyDescent="0.3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 x14ac:dyDescent="0.3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 x14ac:dyDescent="0.3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 x14ac:dyDescent="0.3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 x14ac:dyDescent="0.3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 x14ac:dyDescent="0.3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 x14ac:dyDescent="0.3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 x14ac:dyDescent="0.3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 x14ac:dyDescent="0.3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 x14ac:dyDescent="0.3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 x14ac:dyDescent="0.3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 x14ac:dyDescent="0.3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 x14ac:dyDescent="0.3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 x14ac:dyDescent="0.3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 x14ac:dyDescent="0.3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 x14ac:dyDescent="0.3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 x14ac:dyDescent="0.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 x14ac:dyDescent="0.3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 x14ac:dyDescent="0.3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 x14ac:dyDescent="0.3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 x14ac:dyDescent="0.3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 x14ac:dyDescent="0.3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 x14ac:dyDescent="0.3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 x14ac:dyDescent="0.3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 x14ac:dyDescent="0.3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 x14ac:dyDescent="0.3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 x14ac:dyDescent="0.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 x14ac:dyDescent="0.3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 x14ac:dyDescent="0.3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 x14ac:dyDescent="0.3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 x14ac:dyDescent="0.3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 x14ac:dyDescent="0.3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 x14ac:dyDescent="0.3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 x14ac:dyDescent="0.3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 x14ac:dyDescent="0.3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 x14ac:dyDescent="0.3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 x14ac:dyDescent="0.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 x14ac:dyDescent="0.3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 x14ac:dyDescent="0.3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 x14ac:dyDescent="0.3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 x14ac:dyDescent="0.3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 x14ac:dyDescent="0.3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 x14ac:dyDescent="0.3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 x14ac:dyDescent="0.3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 x14ac:dyDescent="0.3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 x14ac:dyDescent="0.3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 x14ac:dyDescent="0.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 x14ac:dyDescent="0.3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 x14ac:dyDescent="0.3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 x14ac:dyDescent="0.3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 x14ac:dyDescent="0.3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 x14ac:dyDescent="0.3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 x14ac:dyDescent="0.3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 x14ac:dyDescent="0.3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 x14ac:dyDescent="0.3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 x14ac:dyDescent="0.3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 x14ac:dyDescent="0.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 x14ac:dyDescent="0.3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 x14ac:dyDescent="0.3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 x14ac:dyDescent="0.3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 x14ac:dyDescent="0.3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 x14ac:dyDescent="0.3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 x14ac:dyDescent="0.3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 x14ac:dyDescent="0.3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 x14ac:dyDescent="0.3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 x14ac:dyDescent="0.3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 x14ac:dyDescent="0.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 x14ac:dyDescent="0.3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 x14ac:dyDescent="0.3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 x14ac:dyDescent="0.3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 x14ac:dyDescent="0.3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 x14ac:dyDescent="0.3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 x14ac:dyDescent="0.3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 x14ac:dyDescent="0.3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 x14ac:dyDescent="0.3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 x14ac:dyDescent="0.3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 x14ac:dyDescent="0.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 x14ac:dyDescent="0.3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 x14ac:dyDescent="0.3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 x14ac:dyDescent="0.3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 x14ac:dyDescent="0.3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 x14ac:dyDescent="0.3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 x14ac:dyDescent="0.3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 x14ac:dyDescent="0.3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 x14ac:dyDescent="0.3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 x14ac:dyDescent="0.3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 x14ac:dyDescent="0.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 x14ac:dyDescent="0.3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 x14ac:dyDescent="0.3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 x14ac:dyDescent="0.3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 x14ac:dyDescent="0.3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 x14ac:dyDescent="0.3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 x14ac:dyDescent="0.3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 x14ac:dyDescent="0.3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 x14ac:dyDescent="0.3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 x14ac:dyDescent="0.3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 x14ac:dyDescent="0.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 x14ac:dyDescent="0.3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 x14ac:dyDescent="0.3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 x14ac:dyDescent="0.3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 x14ac:dyDescent="0.3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 x14ac:dyDescent="0.3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 x14ac:dyDescent="0.3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 x14ac:dyDescent="0.3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 x14ac:dyDescent="0.3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 x14ac:dyDescent="0.3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 x14ac:dyDescent="0.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 x14ac:dyDescent="0.3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 x14ac:dyDescent="0.3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 x14ac:dyDescent="0.3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 x14ac:dyDescent="0.3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 x14ac:dyDescent="0.3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 x14ac:dyDescent="0.3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 x14ac:dyDescent="0.3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 x14ac:dyDescent="0.3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 x14ac:dyDescent="0.3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 x14ac:dyDescent="0.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 x14ac:dyDescent="0.3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 x14ac:dyDescent="0.3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 x14ac:dyDescent="0.3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 x14ac:dyDescent="0.3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 x14ac:dyDescent="0.3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 x14ac:dyDescent="0.3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 x14ac:dyDescent="0.3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 x14ac:dyDescent="0.3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 x14ac:dyDescent="0.3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 x14ac:dyDescent="0.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 x14ac:dyDescent="0.3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 x14ac:dyDescent="0.3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 x14ac:dyDescent="0.3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 x14ac:dyDescent="0.3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 x14ac:dyDescent="0.3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 x14ac:dyDescent="0.3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 x14ac:dyDescent="0.3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 x14ac:dyDescent="0.3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 x14ac:dyDescent="0.3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 x14ac:dyDescent="0.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 x14ac:dyDescent="0.3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 x14ac:dyDescent="0.3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 x14ac:dyDescent="0.3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 x14ac:dyDescent="0.3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 x14ac:dyDescent="0.3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 x14ac:dyDescent="0.3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 x14ac:dyDescent="0.3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 x14ac:dyDescent="0.3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 x14ac:dyDescent="0.3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 x14ac:dyDescent="0.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 x14ac:dyDescent="0.3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 x14ac:dyDescent="0.3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 x14ac:dyDescent="0.3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 x14ac:dyDescent="0.3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 x14ac:dyDescent="0.3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 x14ac:dyDescent="0.3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 x14ac:dyDescent="0.3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 x14ac:dyDescent="0.3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 x14ac:dyDescent="0.3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 x14ac:dyDescent="0.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 x14ac:dyDescent="0.3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 x14ac:dyDescent="0.3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 x14ac:dyDescent="0.3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 x14ac:dyDescent="0.3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 x14ac:dyDescent="0.3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 x14ac:dyDescent="0.3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 x14ac:dyDescent="0.3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 x14ac:dyDescent="0.3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 x14ac:dyDescent="0.3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 x14ac:dyDescent="0.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 x14ac:dyDescent="0.3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 x14ac:dyDescent="0.3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 x14ac:dyDescent="0.3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 x14ac:dyDescent="0.3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 x14ac:dyDescent="0.3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 x14ac:dyDescent="0.3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 x14ac:dyDescent="0.3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 x14ac:dyDescent="0.3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 x14ac:dyDescent="0.3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 x14ac:dyDescent="0.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 x14ac:dyDescent="0.3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 x14ac:dyDescent="0.3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 x14ac:dyDescent="0.3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 x14ac:dyDescent="0.3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 x14ac:dyDescent="0.3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 x14ac:dyDescent="0.3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 x14ac:dyDescent="0.3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 x14ac:dyDescent="0.3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 x14ac:dyDescent="0.3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 x14ac:dyDescent="0.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 x14ac:dyDescent="0.3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 x14ac:dyDescent="0.3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 x14ac:dyDescent="0.3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 x14ac:dyDescent="0.3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 x14ac:dyDescent="0.3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 x14ac:dyDescent="0.3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 x14ac:dyDescent="0.3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 x14ac:dyDescent="0.3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 x14ac:dyDescent="0.3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 x14ac:dyDescent="0.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 x14ac:dyDescent="0.3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 x14ac:dyDescent="0.3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 x14ac:dyDescent="0.3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 x14ac:dyDescent="0.3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 x14ac:dyDescent="0.3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 x14ac:dyDescent="0.3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 x14ac:dyDescent="0.3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 x14ac:dyDescent="0.3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 x14ac:dyDescent="0.3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 x14ac:dyDescent="0.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 x14ac:dyDescent="0.3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 x14ac:dyDescent="0.3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 x14ac:dyDescent="0.3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 x14ac:dyDescent="0.3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 x14ac:dyDescent="0.3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 x14ac:dyDescent="0.3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 x14ac:dyDescent="0.3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 x14ac:dyDescent="0.3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 x14ac:dyDescent="0.3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 x14ac:dyDescent="0.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 x14ac:dyDescent="0.3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 x14ac:dyDescent="0.3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 x14ac:dyDescent="0.3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 x14ac:dyDescent="0.3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 x14ac:dyDescent="0.3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 x14ac:dyDescent="0.3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 x14ac:dyDescent="0.3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 x14ac:dyDescent="0.3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 x14ac:dyDescent="0.3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 x14ac:dyDescent="0.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 x14ac:dyDescent="0.3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 x14ac:dyDescent="0.3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 x14ac:dyDescent="0.3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 x14ac:dyDescent="0.3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 x14ac:dyDescent="0.3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 x14ac:dyDescent="0.3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 x14ac:dyDescent="0.3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 x14ac:dyDescent="0.3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 x14ac:dyDescent="0.3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 x14ac:dyDescent="0.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 x14ac:dyDescent="0.3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 x14ac:dyDescent="0.3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 x14ac:dyDescent="0.3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 x14ac:dyDescent="0.3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 x14ac:dyDescent="0.3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 x14ac:dyDescent="0.3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 x14ac:dyDescent="0.3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 x14ac:dyDescent="0.3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 x14ac:dyDescent="0.3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 x14ac:dyDescent="0.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 x14ac:dyDescent="0.3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 x14ac:dyDescent="0.3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 x14ac:dyDescent="0.3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 x14ac:dyDescent="0.3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 x14ac:dyDescent="0.3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 x14ac:dyDescent="0.3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 x14ac:dyDescent="0.3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 x14ac:dyDescent="0.3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 x14ac:dyDescent="0.3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 x14ac:dyDescent="0.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 x14ac:dyDescent="0.3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 x14ac:dyDescent="0.3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 x14ac:dyDescent="0.3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 x14ac:dyDescent="0.3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 x14ac:dyDescent="0.3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 x14ac:dyDescent="0.3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 x14ac:dyDescent="0.3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 x14ac:dyDescent="0.3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 x14ac:dyDescent="0.3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 x14ac:dyDescent="0.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 x14ac:dyDescent="0.3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 x14ac:dyDescent="0.3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 x14ac:dyDescent="0.3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 x14ac:dyDescent="0.3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 x14ac:dyDescent="0.3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 x14ac:dyDescent="0.3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 x14ac:dyDescent="0.3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 x14ac:dyDescent="0.3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 x14ac:dyDescent="0.3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 x14ac:dyDescent="0.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 x14ac:dyDescent="0.3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 x14ac:dyDescent="0.3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 x14ac:dyDescent="0.3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 x14ac:dyDescent="0.3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 x14ac:dyDescent="0.3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 x14ac:dyDescent="0.3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 x14ac:dyDescent="0.3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 x14ac:dyDescent="0.3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 x14ac:dyDescent="0.3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 x14ac:dyDescent="0.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 x14ac:dyDescent="0.3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 x14ac:dyDescent="0.3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 x14ac:dyDescent="0.3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 x14ac:dyDescent="0.3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 x14ac:dyDescent="0.3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 x14ac:dyDescent="0.3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 x14ac:dyDescent="0.3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 x14ac:dyDescent="0.3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 x14ac:dyDescent="0.3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 x14ac:dyDescent="0.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 x14ac:dyDescent="0.3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 x14ac:dyDescent="0.3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 x14ac:dyDescent="0.3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 x14ac:dyDescent="0.3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 x14ac:dyDescent="0.3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 x14ac:dyDescent="0.3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 x14ac:dyDescent="0.3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 x14ac:dyDescent="0.3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 x14ac:dyDescent="0.3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 x14ac:dyDescent="0.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 x14ac:dyDescent="0.3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 x14ac:dyDescent="0.3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 x14ac:dyDescent="0.3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 x14ac:dyDescent="0.3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 x14ac:dyDescent="0.3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 x14ac:dyDescent="0.3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 x14ac:dyDescent="0.3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 x14ac:dyDescent="0.3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 x14ac:dyDescent="0.3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 x14ac:dyDescent="0.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 x14ac:dyDescent="0.3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 x14ac:dyDescent="0.3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 x14ac:dyDescent="0.3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 x14ac:dyDescent="0.3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 x14ac:dyDescent="0.3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 x14ac:dyDescent="0.3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 x14ac:dyDescent="0.3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 x14ac:dyDescent="0.3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 x14ac:dyDescent="0.3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 x14ac:dyDescent="0.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 x14ac:dyDescent="0.3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 x14ac:dyDescent="0.3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 x14ac:dyDescent="0.3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 x14ac:dyDescent="0.3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 x14ac:dyDescent="0.3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 x14ac:dyDescent="0.3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 x14ac:dyDescent="0.3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 x14ac:dyDescent="0.3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 x14ac:dyDescent="0.3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 x14ac:dyDescent="0.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 x14ac:dyDescent="0.3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 x14ac:dyDescent="0.3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 x14ac:dyDescent="0.3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 x14ac:dyDescent="0.3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 x14ac:dyDescent="0.3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 x14ac:dyDescent="0.3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 x14ac:dyDescent="0.3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 x14ac:dyDescent="0.3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 x14ac:dyDescent="0.3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 x14ac:dyDescent="0.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 x14ac:dyDescent="0.3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 x14ac:dyDescent="0.3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 x14ac:dyDescent="0.3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 x14ac:dyDescent="0.3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 x14ac:dyDescent="0.3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 x14ac:dyDescent="0.3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 x14ac:dyDescent="0.3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 x14ac:dyDescent="0.3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 x14ac:dyDescent="0.3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 x14ac:dyDescent="0.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 x14ac:dyDescent="0.3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 x14ac:dyDescent="0.3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 x14ac:dyDescent="0.3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 x14ac:dyDescent="0.3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 x14ac:dyDescent="0.3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 x14ac:dyDescent="0.3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 x14ac:dyDescent="0.3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 x14ac:dyDescent="0.3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 x14ac:dyDescent="0.3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 x14ac:dyDescent="0.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 x14ac:dyDescent="0.3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 x14ac:dyDescent="0.3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 x14ac:dyDescent="0.3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 x14ac:dyDescent="0.3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 x14ac:dyDescent="0.3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 x14ac:dyDescent="0.3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 x14ac:dyDescent="0.3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 x14ac:dyDescent="0.3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 x14ac:dyDescent="0.3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 x14ac:dyDescent="0.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 x14ac:dyDescent="0.3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 x14ac:dyDescent="0.3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 x14ac:dyDescent="0.3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 x14ac:dyDescent="0.3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 x14ac:dyDescent="0.3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 x14ac:dyDescent="0.3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 x14ac:dyDescent="0.3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 x14ac:dyDescent="0.3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 x14ac:dyDescent="0.3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 x14ac:dyDescent="0.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 x14ac:dyDescent="0.3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 x14ac:dyDescent="0.3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 x14ac:dyDescent="0.3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 x14ac:dyDescent="0.3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 x14ac:dyDescent="0.3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 x14ac:dyDescent="0.3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 x14ac:dyDescent="0.3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 x14ac:dyDescent="0.3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 x14ac:dyDescent="0.3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 x14ac:dyDescent="0.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 x14ac:dyDescent="0.3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 x14ac:dyDescent="0.3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 x14ac:dyDescent="0.3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 x14ac:dyDescent="0.3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 x14ac:dyDescent="0.3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 x14ac:dyDescent="0.3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 x14ac:dyDescent="0.3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 x14ac:dyDescent="0.3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 x14ac:dyDescent="0.3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 x14ac:dyDescent="0.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 x14ac:dyDescent="0.3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 x14ac:dyDescent="0.3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 x14ac:dyDescent="0.3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 x14ac:dyDescent="0.3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 x14ac:dyDescent="0.3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 x14ac:dyDescent="0.3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 x14ac:dyDescent="0.3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 x14ac:dyDescent="0.3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 x14ac:dyDescent="0.3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 x14ac:dyDescent="0.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 x14ac:dyDescent="0.3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 x14ac:dyDescent="0.3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 x14ac:dyDescent="0.3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 x14ac:dyDescent="0.3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 x14ac:dyDescent="0.3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 x14ac:dyDescent="0.3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 x14ac:dyDescent="0.3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 x14ac:dyDescent="0.3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 x14ac:dyDescent="0.3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 x14ac:dyDescent="0.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 x14ac:dyDescent="0.3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 x14ac:dyDescent="0.3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 x14ac:dyDescent="0.3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 x14ac:dyDescent="0.3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 x14ac:dyDescent="0.3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 x14ac:dyDescent="0.3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 x14ac:dyDescent="0.3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 x14ac:dyDescent="0.3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 x14ac:dyDescent="0.3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 x14ac:dyDescent="0.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 x14ac:dyDescent="0.3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 x14ac:dyDescent="0.3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 x14ac:dyDescent="0.3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 x14ac:dyDescent="0.3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 x14ac:dyDescent="0.3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 x14ac:dyDescent="0.3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 x14ac:dyDescent="0.3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 x14ac:dyDescent="0.3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 x14ac:dyDescent="0.3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 x14ac:dyDescent="0.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 x14ac:dyDescent="0.3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 x14ac:dyDescent="0.3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 x14ac:dyDescent="0.3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 x14ac:dyDescent="0.3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 x14ac:dyDescent="0.3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 x14ac:dyDescent="0.3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 x14ac:dyDescent="0.3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 x14ac:dyDescent="0.3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 x14ac:dyDescent="0.3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 x14ac:dyDescent="0.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 x14ac:dyDescent="0.3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 x14ac:dyDescent="0.3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 x14ac:dyDescent="0.3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 x14ac:dyDescent="0.3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 x14ac:dyDescent="0.3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 x14ac:dyDescent="0.3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 x14ac:dyDescent="0.3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 x14ac:dyDescent="0.3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 x14ac:dyDescent="0.3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 x14ac:dyDescent="0.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 x14ac:dyDescent="0.3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 x14ac:dyDescent="0.3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 x14ac:dyDescent="0.3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 x14ac:dyDescent="0.3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 x14ac:dyDescent="0.3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 x14ac:dyDescent="0.3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 x14ac:dyDescent="0.3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 x14ac:dyDescent="0.3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 x14ac:dyDescent="0.3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 x14ac:dyDescent="0.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 x14ac:dyDescent="0.3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 x14ac:dyDescent="0.3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 x14ac:dyDescent="0.3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 x14ac:dyDescent="0.3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 x14ac:dyDescent="0.3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 x14ac:dyDescent="0.3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 x14ac:dyDescent="0.3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 x14ac:dyDescent="0.3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 x14ac:dyDescent="0.3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 x14ac:dyDescent="0.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 x14ac:dyDescent="0.3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 x14ac:dyDescent="0.3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 x14ac:dyDescent="0.3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 x14ac:dyDescent="0.3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 x14ac:dyDescent="0.3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 x14ac:dyDescent="0.3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 x14ac:dyDescent="0.3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 x14ac:dyDescent="0.3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 x14ac:dyDescent="0.3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 x14ac:dyDescent="0.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 x14ac:dyDescent="0.3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 x14ac:dyDescent="0.3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 x14ac:dyDescent="0.3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 x14ac:dyDescent="0.3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 x14ac:dyDescent="0.3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 x14ac:dyDescent="0.3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 x14ac:dyDescent="0.3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 x14ac:dyDescent="0.3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 x14ac:dyDescent="0.3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 x14ac:dyDescent="0.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 x14ac:dyDescent="0.3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 x14ac:dyDescent="0.3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 x14ac:dyDescent="0.3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 x14ac:dyDescent="0.3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 x14ac:dyDescent="0.3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 x14ac:dyDescent="0.3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 x14ac:dyDescent="0.3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 x14ac:dyDescent="0.3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 x14ac:dyDescent="0.3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 x14ac:dyDescent="0.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 x14ac:dyDescent="0.3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 x14ac:dyDescent="0.3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 x14ac:dyDescent="0.3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 x14ac:dyDescent="0.3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 x14ac:dyDescent="0.3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 x14ac:dyDescent="0.3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 x14ac:dyDescent="0.3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 x14ac:dyDescent="0.3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 x14ac:dyDescent="0.3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 x14ac:dyDescent="0.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 x14ac:dyDescent="0.3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 x14ac:dyDescent="0.3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 x14ac:dyDescent="0.3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 x14ac:dyDescent="0.3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 x14ac:dyDescent="0.3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 x14ac:dyDescent="0.3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 x14ac:dyDescent="0.3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 x14ac:dyDescent="0.3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 x14ac:dyDescent="0.3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 x14ac:dyDescent="0.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 x14ac:dyDescent="0.3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 x14ac:dyDescent="0.3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 x14ac:dyDescent="0.3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 x14ac:dyDescent="0.3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 x14ac:dyDescent="0.3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 x14ac:dyDescent="0.3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 x14ac:dyDescent="0.3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 x14ac:dyDescent="0.3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 x14ac:dyDescent="0.3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 x14ac:dyDescent="0.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 x14ac:dyDescent="0.3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 x14ac:dyDescent="0.3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 x14ac:dyDescent="0.3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 x14ac:dyDescent="0.3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 x14ac:dyDescent="0.3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 x14ac:dyDescent="0.3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 x14ac:dyDescent="0.3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 x14ac:dyDescent="0.3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 x14ac:dyDescent="0.3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 x14ac:dyDescent="0.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 x14ac:dyDescent="0.3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 x14ac:dyDescent="0.3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 x14ac:dyDescent="0.3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 x14ac:dyDescent="0.3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 x14ac:dyDescent="0.3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 x14ac:dyDescent="0.3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 x14ac:dyDescent="0.3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 x14ac:dyDescent="0.3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 x14ac:dyDescent="0.3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 x14ac:dyDescent="0.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 x14ac:dyDescent="0.3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 x14ac:dyDescent="0.3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 x14ac:dyDescent="0.3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 x14ac:dyDescent="0.3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 x14ac:dyDescent="0.3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 x14ac:dyDescent="0.3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 x14ac:dyDescent="0.3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 x14ac:dyDescent="0.3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 x14ac:dyDescent="0.3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 x14ac:dyDescent="0.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 x14ac:dyDescent="0.3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 x14ac:dyDescent="0.3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 x14ac:dyDescent="0.3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 x14ac:dyDescent="0.3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 x14ac:dyDescent="0.3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 x14ac:dyDescent="0.3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 x14ac:dyDescent="0.3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 x14ac:dyDescent="0.3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 x14ac:dyDescent="0.3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 x14ac:dyDescent="0.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 x14ac:dyDescent="0.3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 x14ac:dyDescent="0.3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 x14ac:dyDescent="0.3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 x14ac:dyDescent="0.3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 x14ac:dyDescent="0.3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 x14ac:dyDescent="0.3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 x14ac:dyDescent="0.3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 x14ac:dyDescent="0.3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 x14ac:dyDescent="0.3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 x14ac:dyDescent="0.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 x14ac:dyDescent="0.3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 x14ac:dyDescent="0.3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 x14ac:dyDescent="0.3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 x14ac:dyDescent="0.3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 x14ac:dyDescent="0.3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 x14ac:dyDescent="0.3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 x14ac:dyDescent="0.3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 x14ac:dyDescent="0.3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 x14ac:dyDescent="0.3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 x14ac:dyDescent="0.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 x14ac:dyDescent="0.3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 x14ac:dyDescent="0.3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 x14ac:dyDescent="0.3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 x14ac:dyDescent="0.3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 x14ac:dyDescent="0.3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 x14ac:dyDescent="0.3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 x14ac:dyDescent="0.3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 x14ac:dyDescent="0.3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 x14ac:dyDescent="0.3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 x14ac:dyDescent="0.3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 x14ac:dyDescent="0.3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 x14ac:dyDescent="0.3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 x14ac:dyDescent="0.3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 x14ac:dyDescent="0.3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 x14ac:dyDescent="0.3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 x14ac:dyDescent="0.3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 x14ac:dyDescent="0.3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 x14ac:dyDescent="0.3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 x14ac:dyDescent="0.3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 x14ac:dyDescent="0.3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 x14ac:dyDescent="0.3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 x14ac:dyDescent="0.3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 x14ac:dyDescent="0.3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 x14ac:dyDescent="0.3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 x14ac:dyDescent="0.3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 x14ac:dyDescent="0.3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 x14ac:dyDescent="0.3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 x14ac:dyDescent="0.3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 x14ac:dyDescent="0.3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 x14ac:dyDescent="0.3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 x14ac:dyDescent="0.3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 x14ac:dyDescent="0.3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 x14ac:dyDescent="0.3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 x14ac:dyDescent="0.3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 x14ac:dyDescent="0.3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 x14ac:dyDescent="0.3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 x14ac:dyDescent="0.3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 x14ac:dyDescent="0.3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 x14ac:dyDescent="0.3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 x14ac:dyDescent="0.3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 x14ac:dyDescent="0.3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 x14ac:dyDescent="0.3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 x14ac:dyDescent="0.3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 x14ac:dyDescent="0.3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 x14ac:dyDescent="0.3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 x14ac:dyDescent="0.3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customHeight="1" x14ac:dyDescent="0.3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customHeight="1" x14ac:dyDescent="0.3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customHeight="1" x14ac:dyDescent="0.3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customHeight="1" x14ac:dyDescent="0.3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customHeight="1" x14ac:dyDescent="0.3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customHeight="1" x14ac:dyDescent="0.3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customHeight="1" x14ac:dyDescent="0.3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customHeight="1" x14ac:dyDescent="0.3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customHeight="1" x14ac:dyDescent="0.3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customHeight="1" x14ac:dyDescent="0.3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customHeight="1" x14ac:dyDescent="0.3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customHeight="1" x14ac:dyDescent="0.3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customHeight="1" x14ac:dyDescent="0.3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customHeight="1" x14ac:dyDescent="0.3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customHeight="1" x14ac:dyDescent="0.3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customHeight="1" x14ac:dyDescent="0.3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customHeight="1" x14ac:dyDescent="0.3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customHeight="1" x14ac:dyDescent="0.3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customHeight="1" x14ac:dyDescent="0.3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customHeight="1" x14ac:dyDescent="0.3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customHeight="1" x14ac:dyDescent="0.3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2.75" customHeight="1" x14ac:dyDescent="0.3">
      <c r="A1001" s="1"/>
      <c r="B1001" s="1"/>
      <c r="C1001" s="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2.75" customHeight="1" x14ac:dyDescent="0.3">
      <c r="A1002" s="1"/>
      <c r="B1002" s="1"/>
      <c r="C1002" s="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2.75" customHeight="1" x14ac:dyDescent="0.3">
      <c r="A1003" s="1"/>
      <c r="B1003" s="1"/>
      <c r="C1003" s="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2.75" customHeight="1" x14ac:dyDescent="0.3">
      <c r="A1004" s="1"/>
      <c r="B1004" s="1"/>
      <c r="C1004" s="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845EE8CB01F14C882F64BA0D39CA20" ma:contentTypeVersion="9" ma:contentTypeDescription="Crear nuevo documento." ma:contentTypeScope="" ma:versionID="61dfd2501599afa28b4cf92059b74597">
  <xsd:schema xmlns:xsd="http://www.w3.org/2001/XMLSchema" xmlns:xs="http://www.w3.org/2001/XMLSchema" xmlns:p="http://schemas.microsoft.com/office/2006/metadata/properties" xmlns:ns2="9475eeed-8b83-465b-a04b-b8ff073bbab3" xmlns:ns3="301b2828-a803-4682-b137-b041b8257691" targetNamespace="http://schemas.microsoft.com/office/2006/metadata/properties" ma:root="true" ma:fieldsID="75c1fff20384ea381c25c7a144d3b061" ns2:_="" ns3:_="">
    <xsd:import namespace="9475eeed-8b83-465b-a04b-b8ff073bbab3"/>
    <xsd:import namespace="301b2828-a803-4682-b137-b041b825769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5eeed-8b83-465b-a04b-b8ff073bbab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8a37e28e-12b5-4fa1-a817-aeba67de8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b2828-a803-4682-b137-b041b8257691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ee336d6-eac9-4769-9c3e-fa92b9755de9}" ma:internalName="TaxCatchAll" ma:showField="CatchAllData" ma:web="301b2828-a803-4682-b137-b041b82576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FA1057-EAD8-48A7-B06B-BC96125E21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75eeed-8b83-465b-a04b-b8ff073bbab3"/>
    <ds:schemaRef ds:uri="301b2828-a803-4682-b137-b041b82576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790E18-2FF7-482C-9E37-3BC1E02BF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Mauricio Gadban Sandoval</dc:creator>
  <cp:lastModifiedBy>gomit</cp:lastModifiedBy>
  <dcterms:created xsi:type="dcterms:W3CDTF">2017-06-22T13:53:17Z</dcterms:created>
  <dcterms:modified xsi:type="dcterms:W3CDTF">2023-03-06T01:44:07Z</dcterms:modified>
</cp:coreProperties>
</file>