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промтех\"/>
    </mc:Choice>
  </mc:AlternateContent>
  <xr:revisionPtr revIDLastSave="0" documentId="8_{884CFE26-6986-4A5D-B6F8-07E46C7D2554}" xr6:coauthVersionLast="44" xr6:coauthVersionMax="44" xr10:uidLastSave="{00000000-0000-0000-0000-000000000000}"/>
  <bookViews>
    <workbookView xWindow="5640" yWindow="2172" windowWidth="12744" windowHeight="12276" xr2:uid="{00000000-000D-0000-FFFF-FFFF00000000}"/>
  </bookViews>
  <sheets>
    <sheet name="сравнение" sheetId="1" r:id="rId1"/>
    <sheet name="время и т.д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F5" i="2"/>
  <c r="H5" i="2" s="1"/>
  <c r="H2" i="2"/>
  <c r="F2" i="2"/>
  <c r="F7" i="2" s="1"/>
  <c r="E5" i="1"/>
  <c r="E3" i="1"/>
  <c r="E14" i="1" s="1"/>
  <c r="H7" i="2" l="1"/>
</calcChain>
</file>

<file path=xl/sharedStrings.xml><?xml version="1.0" encoding="utf-8"?>
<sst xmlns="http://schemas.openxmlformats.org/spreadsheetml/2006/main" count="59" uniqueCount="45">
  <si>
    <t>Исскуственный спутник</t>
  </si>
  <si>
    <t>Кубсат 1U</t>
  </si>
  <si>
    <t>Характеристики</t>
  </si>
  <si>
    <t>Модуль</t>
  </si>
  <si>
    <t>Материалы и приборы</t>
  </si>
  <si>
    <t>Цена за штуку/кг (руб)</t>
  </si>
  <si>
    <t>Общая стоимость (руб)</t>
  </si>
  <si>
    <t xml:space="preserve">Составляющее искуственных спутников </t>
  </si>
  <si>
    <t>Затраты на создание копрпуса (150г)</t>
  </si>
  <si>
    <t>Алюминий Д16Т</t>
  </si>
  <si>
    <t xml:space="preserve">Обработка </t>
  </si>
  <si>
    <t>-</t>
  </si>
  <si>
    <t>Модуль служебных систем</t>
  </si>
  <si>
    <t>Солнечные батареи</t>
  </si>
  <si>
    <t>Доска Magnetorquer iMTQ</t>
  </si>
  <si>
    <t>УКВ-восходящий/УВЧ-нисходящий полнодуплексный трансивер</t>
  </si>
  <si>
    <t>Электрическая энергетическая система iEPS</t>
  </si>
  <si>
    <t>от 293480 до 558206</t>
  </si>
  <si>
    <t>ISIS на бортовом компьютере</t>
  </si>
  <si>
    <t>от 391307 до 609194</t>
  </si>
  <si>
    <t>Стоимость блоков</t>
  </si>
  <si>
    <t>Стоимость полосы пропускания на Мгц в месяц</t>
  </si>
  <si>
    <t xml:space="preserve"> </t>
  </si>
  <si>
    <t>Стоимость запуска в космос</t>
  </si>
  <si>
    <t>от 744275 до 37 млн.</t>
  </si>
  <si>
    <t>ИТОГО:</t>
  </si>
  <si>
    <t>Вид деятельности</t>
  </si>
  <si>
    <t>Приборы нужные для данного вида деятельности</t>
  </si>
  <si>
    <t>Кол-во времени в часах, которое нужно затратить</t>
  </si>
  <si>
    <t>Стоимость энергии  КВт*час в руб</t>
  </si>
  <si>
    <t>Кол-во потребления прибором КВт</t>
  </si>
  <si>
    <t>Кол-во затраченных денег на энергию (руб)</t>
  </si>
  <si>
    <t>Стоимость найма сотрудника</t>
  </si>
  <si>
    <t>Всего руб за вид деятельности</t>
  </si>
  <si>
    <t>Разогрев металла</t>
  </si>
  <si>
    <t xml:space="preserve">Плавильная печь </t>
  </si>
  <si>
    <t>Литье корпуса</t>
  </si>
  <si>
    <t>Форма</t>
  </si>
  <si>
    <t>Остывание металла</t>
  </si>
  <si>
    <t>Фрезеровка</t>
  </si>
  <si>
    <t xml:space="preserve">Фрезер "HAAS - DM-1 4-Axis CNC Milling Machine" </t>
  </si>
  <si>
    <t>Сбор кубсата</t>
  </si>
  <si>
    <t>Отвертка</t>
  </si>
  <si>
    <t>Итого:</t>
  </si>
  <si>
    <t>Стоимость транспортировки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</si>
</sst>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232323"/>
      <name val="Arial"/>
    </font>
    <font>
      <sz val="10"/>
      <color rgb="FF111111"/>
      <name val="Arial"/>
    </font>
    <font>
      <sz val="11"/>
      <color rgb="FF212121"/>
      <name val="Roboto"/>
    </font>
    <font>
      <sz val="10"/>
      <color rgb="FF000000"/>
      <name val="Arial"/>
    </font>
    <font>
      <sz val="10"/>
      <color rgb="FFFF0000"/>
      <name val="Arial"/>
    </font>
    <font>
      <sz val="10"/>
      <color rgb="FF999999"/>
      <name val="Arial"/>
    </font>
    <font>
      <sz val="11"/>
      <color rgb="FF333333"/>
      <name val="&quot;Helvetica Neue&quot;"/>
    </font>
    <font>
      <sz val="10"/>
      <color rgb="FFFF0000"/>
      <name val="ProximaNovaA-Regular"/>
    </font>
    <font>
      <sz val="10"/>
      <color rgb="FF000000"/>
      <name val="Arial"/>
    </font>
    <font>
      <sz val="10"/>
      <color rgb="FF000000"/>
      <name val="Inconsolata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wrapText="1"/>
    </xf>
    <xf numFmtId="0" fontId="2" fillId="0" borderId="0" xfId="0" applyFont="1" applyAlignment="1">
      <alignment vertical="center" wrapText="1"/>
    </xf>
    <xf numFmtId="0" fontId="6" fillId="3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/>
    <xf numFmtId="0" fontId="1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wrapText="1"/>
    </xf>
    <xf numFmtId="0" fontId="0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5"/>
  <sheetViews>
    <sheetView tabSelected="1" topLeftCell="B1" workbookViewId="0">
      <selection activeCell="G8" sqref="G8"/>
    </sheetView>
  </sheetViews>
  <sheetFormatPr defaultColWidth="14.44140625" defaultRowHeight="15.75" customHeight="1"/>
  <cols>
    <col min="1" max="1" width="16.5546875" customWidth="1"/>
    <col min="2" max="2" width="13" customWidth="1"/>
    <col min="3" max="3" width="17.6640625" customWidth="1"/>
    <col min="4" max="4" width="14.44140625" customWidth="1"/>
    <col min="5" max="5" width="15.5546875" customWidth="1"/>
    <col min="6" max="6" width="13.88671875" customWidth="1"/>
    <col min="8" max="8" width="12" customWidth="1"/>
  </cols>
  <sheetData>
    <row r="1" spans="1:12" ht="26.4">
      <c r="A1" s="12" t="s">
        <v>0</v>
      </c>
      <c r="B1" s="1"/>
      <c r="C1" s="1"/>
      <c r="D1" s="1" t="s">
        <v>1</v>
      </c>
      <c r="E1" s="18"/>
      <c r="F1" s="2"/>
      <c r="J1" s="3"/>
    </row>
    <row r="2" spans="1:12" ht="26.4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H2" s="4"/>
      <c r="J2" s="5"/>
    </row>
    <row r="3" spans="1:12" ht="13.2">
      <c r="A3" s="24" t="s">
        <v>7</v>
      </c>
      <c r="B3" s="24" t="s">
        <v>8</v>
      </c>
      <c r="C3" s="1" t="s">
        <v>9</v>
      </c>
      <c r="D3" s="15">
        <v>150</v>
      </c>
      <c r="E3" s="15">
        <f>PRODUCT(D3/1000)*250</f>
        <v>37.5</v>
      </c>
    </row>
    <row r="4" spans="1:12" ht="39" customHeight="1">
      <c r="A4" s="25"/>
      <c r="B4" s="26"/>
      <c r="C4" s="1" t="s">
        <v>10</v>
      </c>
      <c r="D4" s="1" t="s">
        <v>11</v>
      </c>
      <c r="E4" s="12">
        <v>1067.2</v>
      </c>
      <c r="J4" s="6"/>
    </row>
    <row r="5" spans="1:12" ht="26.4">
      <c r="A5" s="25"/>
      <c r="B5" s="27" t="s">
        <v>12</v>
      </c>
      <c r="C5" s="1" t="s">
        <v>13</v>
      </c>
      <c r="D5" s="1">
        <v>177867</v>
      </c>
      <c r="E5" s="1">
        <f>PRODUCT(D5*6)</f>
        <v>1067202</v>
      </c>
    </row>
    <row r="6" spans="1:12" ht="26.4">
      <c r="A6" s="25"/>
      <c r="B6" s="25"/>
      <c r="C6" s="1" t="s">
        <v>14</v>
      </c>
      <c r="D6" s="1">
        <v>711467</v>
      </c>
      <c r="E6" s="1">
        <v>711467</v>
      </c>
    </row>
    <row r="7" spans="1:12" ht="66">
      <c r="A7" s="25"/>
      <c r="B7" s="25"/>
      <c r="C7" s="1" t="s">
        <v>15</v>
      </c>
      <c r="D7" s="1">
        <v>755934</v>
      </c>
      <c r="E7" s="20">
        <v>755934</v>
      </c>
    </row>
    <row r="8" spans="1:12" ht="39.6">
      <c r="A8" s="25"/>
      <c r="B8" s="25"/>
      <c r="C8" s="7" t="s">
        <v>16</v>
      </c>
      <c r="D8" s="1" t="s">
        <v>17</v>
      </c>
      <c r="E8" s="20">
        <v>293480</v>
      </c>
    </row>
    <row r="9" spans="1:12" ht="26.4">
      <c r="A9" s="25"/>
      <c r="B9" s="25"/>
      <c r="C9" s="1" t="s">
        <v>18</v>
      </c>
      <c r="D9" s="1" t="s">
        <v>19</v>
      </c>
      <c r="E9" s="20">
        <v>391307</v>
      </c>
      <c r="K9" s="7"/>
      <c r="L9" s="7"/>
    </row>
    <row r="10" spans="1:12" ht="13.2">
      <c r="A10" s="25"/>
      <c r="B10" s="21" t="s">
        <v>20</v>
      </c>
      <c r="C10" s="22"/>
      <c r="D10" s="1">
        <v>753100</v>
      </c>
      <c r="E10" s="1">
        <v>753100</v>
      </c>
    </row>
    <row r="11" spans="1:12" ht="13.2">
      <c r="A11" s="28" t="s">
        <v>21</v>
      </c>
      <c r="B11" s="22"/>
      <c r="C11" s="23"/>
      <c r="D11" s="1">
        <v>260530</v>
      </c>
      <c r="E11" s="1">
        <v>260530</v>
      </c>
      <c r="G11" s="8" t="s">
        <v>22</v>
      </c>
    </row>
    <row r="12" spans="1:12" ht="13.2">
      <c r="A12" s="21" t="s">
        <v>44</v>
      </c>
      <c r="B12" s="22"/>
      <c r="C12" s="23"/>
      <c r="D12" s="1">
        <v>374000</v>
      </c>
      <c r="E12" s="1">
        <v>374000</v>
      </c>
    </row>
    <row r="13" spans="1:12" ht="26.4">
      <c r="A13" s="21" t="s">
        <v>23</v>
      </c>
      <c r="B13" s="22"/>
      <c r="C13" s="23"/>
      <c r="D13" s="1" t="s">
        <v>24</v>
      </c>
      <c r="E13" s="1">
        <v>744300</v>
      </c>
    </row>
    <row r="14" spans="1:12" ht="13.2">
      <c r="A14" s="21" t="s">
        <v>25</v>
      </c>
      <c r="B14" s="22"/>
      <c r="C14" s="22"/>
      <c r="D14" s="23"/>
      <c r="E14" s="19">
        <f>SUM(E3:E13)</f>
        <v>5352424.7</v>
      </c>
    </row>
    <row r="16" spans="1:12" ht="13.2">
      <c r="C16" s="7"/>
    </row>
    <row r="17" spans="3:10" ht="13.2">
      <c r="C17" s="7"/>
    </row>
    <row r="18" spans="3:10" ht="13.2">
      <c r="C18" s="7"/>
    </row>
    <row r="19" spans="3:10" ht="13.2">
      <c r="C19" s="7"/>
      <c r="F19" s="31"/>
      <c r="G19" s="31"/>
      <c r="H19" s="31"/>
      <c r="I19" s="32"/>
      <c r="J19" s="33"/>
    </row>
    <row r="20" spans="3:10" ht="13.2">
      <c r="C20" s="7"/>
      <c r="F20" s="31"/>
      <c r="G20" s="31"/>
      <c r="H20" s="31"/>
      <c r="I20" s="34"/>
      <c r="J20" s="34"/>
    </row>
    <row r="21" spans="3:10" ht="13.2">
      <c r="F21" s="31"/>
      <c r="G21" s="31"/>
      <c r="H21" s="31"/>
      <c r="I21" s="35"/>
      <c r="J21" s="35"/>
    </row>
    <row r="22" spans="3:10" ht="13.2">
      <c r="F22" s="31"/>
      <c r="G22" s="31"/>
      <c r="H22" s="31"/>
      <c r="I22" s="36"/>
      <c r="J22" s="36"/>
    </row>
    <row r="23" spans="3:10" ht="13.2">
      <c r="F23" s="31"/>
      <c r="G23" s="31"/>
      <c r="H23" s="31"/>
      <c r="I23" s="36"/>
      <c r="J23" s="36"/>
    </row>
    <row r="24" spans="3:10" ht="13.2">
      <c r="F24" s="31"/>
      <c r="G24" s="31"/>
      <c r="H24" s="31"/>
      <c r="I24" s="36"/>
      <c r="J24" s="36"/>
    </row>
    <row r="25" spans="3:10" ht="13.2">
      <c r="F25" s="31"/>
      <c r="G25" s="31"/>
      <c r="H25" s="31"/>
      <c r="I25" s="36"/>
      <c r="J25" s="36"/>
    </row>
    <row r="26" spans="3:10" ht="13.8">
      <c r="F26" s="31"/>
      <c r="G26" s="31"/>
      <c r="H26" s="37"/>
      <c r="I26" s="36"/>
      <c r="J26" s="36"/>
    </row>
    <row r="27" spans="3:10" ht="13.2">
      <c r="F27" s="31"/>
      <c r="G27" s="31"/>
      <c r="H27" s="31"/>
      <c r="I27" s="36"/>
      <c r="J27" s="36"/>
    </row>
    <row r="28" spans="3:10" ht="13.2">
      <c r="F28" s="32"/>
      <c r="G28" s="38"/>
      <c r="H28" s="38"/>
      <c r="I28" s="36"/>
      <c r="J28" s="36"/>
    </row>
    <row r="29" spans="3:10" ht="13.2">
      <c r="F29" s="39"/>
      <c r="G29" s="38"/>
      <c r="H29" s="38"/>
      <c r="I29" s="35"/>
      <c r="J29" s="35"/>
    </row>
    <row r="30" spans="3:10" ht="13.2">
      <c r="F30" s="31"/>
      <c r="G30" s="31"/>
      <c r="H30" s="31"/>
      <c r="I30" s="35"/>
      <c r="J30" s="35"/>
    </row>
    <row r="31" spans="3:10" ht="13.2">
      <c r="F31" s="31"/>
      <c r="G31" s="31"/>
      <c r="H31" s="31"/>
      <c r="I31" s="35"/>
      <c r="J31" s="35"/>
    </row>
    <row r="32" spans="3:10" ht="13.2">
      <c r="F32" s="31"/>
      <c r="G32" s="31"/>
      <c r="H32" s="31"/>
      <c r="I32" s="35"/>
      <c r="J32" s="35"/>
    </row>
    <row r="33" spans="6:10" ht="13.2">
      <c r="F33" s="31"/>
      <c r="G33" s="31"/>
      <c r="H33" s="31"/>
      <c r="I33" s="40"/>
      <c r="J33" s="36"/>
    </row>
    <row r="34" spans="6:10" ht="13.2">
      <c r="F34" s="31"/>
      <c r="G34" s="31"/>
      <c r="H34" s="31"/>
      <c r="I34" s="36"/>
      <c r="J34" s="36"/>
    </row>
    <row r="35" spans="6:10" ht="15.75" customHeight="1">
      <c r="F35" s="41"/>
      <c r="G35" s="41"/>
      <c r="H35" s="41"/>
      <c r="I35" s="41"/>
      <c r="J35" s="41"/>
    </row>
  </sheetData>
  <mergeCells count="8">
    <mergeCell ref="A12:C12"/>
    <mergeCell ref="A13:C13"/>
    <mergeCell ref="A14:D14"/>
    <mergeCell ref="A3:A10"/>
    <mergeCell ref="B3:B4"/>
    <mergeCell ref="B5:B9"/>
    <mergeCell ref="B10:C10"/>
    <mergeCell ref="A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2"/>
  <sheetViews>
    <sheetView workbookViewId="0">
      <selection activeCell="A5" sqref="A5"/>
    </sheetView>
  </sheetViews>
  <sheetFormatPr defaultColWidth="14.44140625" defaultRowHeight="15.75" customHeight="1"/>
  <cols>
    <col min="1" max="1" width="18.6640625" bestFit="1" customWidth="1"/>
    <col min="2" max="2" width="20.33203125" customWidth="1"/>
    <col min="3" max="3" width="16.6640625" customWidth="1"/>
    <col min="4" max="4" width="18.44140625" customWidth="1"/>
    <col min="5" max="5" width="14.33203125" customWidth="1"/>
    <col min="6" max="6" width="19.109375" customWidth="1"/>
  </cols>
  <sheetData>
    <row r="1" spans="1:10" ht="39.6">
      <c r="A1" s="1" t="s">
        <v>26</v>
      </c>
      <c r="B1" s="1" t="s">
        <v>27</v>
      </c>
      <c r="C1" s="1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J1" s="9"/>
    </row>
    <row r="2" spans="1:10" ht="13.2">
      <c r="A2" s="1" t="s">
        <v>34</v>
      </c>
      <c r="B2" s="14" t="s">
        <v>35</v>
      </c>
      <c r="C2" s="1">
        <v>1</v>
      </c>
      <c r="D2" s="12">
        <v>6</v>
      </c>
      <c r="E2" s="12">
        <v>1.8</v>
      </c>
      <c r="F2" s="1">
        <f>PRODUCT(C2:E2)</f>
        <v>10.8</v>
      </c>
      <c r="G2" s="24">
        <v>300</v>
      </c>
      <c r="H2" s="24">
        <f>SUM(F2:G3)</f>
        <v>310.8</v>
      </c>
      <c r="J2" s="10"/>
    </row>
    <row r="3" spans="1:10" ht="13.2">
      <c r="A3" s="1" t="s">
        <v>36</v>
      </c>
      <c r="B3" s="1" t="s">
        <v>37</v>
      </c>
      <c r="C3" s="1">
        <v>0.5</v>
      </c>
      <c r="D3" s="1" t="s">
        <v>11</v>
      </c>
      <c r="E3" s="1" t="s">
        <v>11</v>
      </c>
      <c r="F3" s="1" t="s">
        <v>11</v>
      </c>
      <c r="G3" s="29"/>
      <c r="H3" s="29"/>
      <c r="J3" s="11"/>
    </row>
    <row r="4" spans="1:10" ht="13.2">
      <c r="A4" s="1" t="s">
        <v>38</v>
      </c>
      <c r="B4" s="1" t="s">
        <v>11</v>
      </c>
      <c r="C4" s="12">
        <v>1</v>
      </c>
      <c r="D4" s="1" t="s">
        <v>11</v>
      </c>
      <c r="E4" s="1" t="s">
        <v>11</v>
      </c>
      <c r="F4" s="1" t="s">
        <v>11</v>
      </c>
      <c r="G4" s="12" t="s">
        <v>11</v>
      </c>
      <c r="H4" s="12" t="s">
        <v>11</v>
      </c>
      <c r="J4" s="11"/>
    </row>
    <row r="5" spans="1:10" ht="39.6">
      <c r="A5" s="1" t="s">
        <v>39</v>
      </c>
      <c r="B5" s="12" t="s">
        <v>40</v>
      </c>
      <c r="C5" s="1">
        <v>1</v>
      </c>
      <c r="D5" s="1">
        <v>6</v>
      </c>
      <c r="E5" s="12">
        <v>11.2</v>
      </c>
      <c r="F5" s="1">
        <f>PRODUCT(C5:E5)</f>
        <v>67.199999999999989</v>
      </c>
      <c r="G5" s="12">
        <v>1000</v>
      </c>
      <c r="H5" s="1">
        <f>SUM(F5:G6)</f>
        <v>1067.2</v>
      </c>
      <c r="J5" s="10"/>
    </row>
    <row r="6" spans="1:10" ht="13.2">
      <c r="A6" s="1" t="s">
        <v>41</v>
      </c>
      <c r="B6" s="15" t="s">
        <v>42</v>
      </c>
      <c r="C6" s="12">
        <v>1.5</v>
      </c>
      <c r="D6" s="1" t="s">
        <v>11</v>
      </c>
      <c r="E6" s="1" t="s">
        <v>11</v>
      </c>
      <c r="F6" s="15" t="s">
        <v>11</v>
      </c>
      <c r="G6" s="12" t="s">
        <v>11</v>
      </c>
      <c r="H6" s="12" t="s">
        <v>11</v>
      </c>
      <c r="J6" s="10"/>
    </row>
    <row r="7" spans="1:10" ht="13.2">
      <c r="A7" s="21" t="s">
        <v>43</v>
      </c>
      <c r="B7" s="30"/>
      <c r="C7" s="16">
        <f>SUM(C2:C6)</f>
        <v>5</v>
      </c>
      <c r="D7" s="21"/>
      <c r="E7" s="30"/>
      <c r="F7" s="17">
        <f>SUM(F2:F6)</f>
        <v>77.999999999999986</v>
      </c>
      <c r="G7" s="12"/>
      <c r="H7" s="13">
        <f>SUM(H2:H6)</f>
        <v>1378</v>
      </c>
      <c r="J7" s="10"/>
    </row>
    <row r="8" spans="1:10" ht="13.2">
      <c r="J8" s="11"/>
    </row>
    <row r="9" spans="1:10" ht="13.2">
      <c r="J9" s="10"/>
    </row>
    <row r="10" spans="1:10" ht="13.2">
      <c r="J10" s="11"/>
    </row>
    <row r="11" spans="1:10" ht="13.2">
      <c r="J11" s="11"/>
    </row>
    <row r="12" spans="1:10" ht="13.2">
      <c r="J12" s="11"/>
    </row>
  </sheetData>
  <mergeCells count="4">
    <mergeCell ref="G2:G3"/>
    <mergeCell ref="H2:H3"/>
    <mergeCell ref="A7:B7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сравнение</vt:lpstr>
      <vt:lpstr>время и т.д.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-</dc:creator>
  <cp:lastModifiedBy>Eva -</cp:lastModifiedBy>
  <dcterms:created xsi:type="dcterms:W3CDTF">2021-03-08T18:31:06Z</dcterms:created>
  <dcterms:modified xsi:type="dcterms:W3CDTF">2021-03-08T19:53:06Z</dcterms:modified>
</cp:coreProperties>
</file>