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owanads.rowan.edu\home\sanchezd6\Desktop\Final Report\Sweng\"/>
    </mc:Choice>
  </mc:AlternateContent>
  <bookViews>
    <workbookView xWindow="4590" yWindow="2550" windowWidth="24180" windowHeight="9555" tabRatio="764" activeTab="5"/>
  </bookViews>
  <sheets>
    <sheet name="Historic Data - Service+BA+RCBC" sheetId="10" r:id="rId1"/>
    <sheet name="Historic Data -- BS" sheetId="11" r:id="rId2"/>
    <sheet name="Historic Data - GRAD+OFFSITE" sheetId="2" r:id="rId3"/>
    <sheet name="Faculty Load_AY21" sheetId="1" r:id="rId4"/>
    <sheet name="Room Occupancy" sheetId="14" r:id="rId5"/>
    <sheet name="Final Report" sheetId="18" r:id="rId6"/>
    <sheet name="Oline, RCBC, other" sheetId="16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D31" i="1"/>
  <c r="D29" i="1"/>
  <c r="E21" i="1"/>
  <c r="D39" i="1"/>
  <c r="D33" i="1"/>
  <c r="D34" i="1"/>
  <c r="D35" i="1"/>
  <c r="D36" i="1"/>
  <c r="D37" i="1"/>
  <c r="D38" i="1"/>
  <c r="D40" i="1"/>
  <c r="D41" i="1"/>
  <c r="D26" i="1"/>
  <c r="D27" i="1"/>
  <c r="D28" i="1"/>
  <c r="D30" i="1"/>
  <c r="D32" i="1"/>
  <c r="N2" i="2" l="1"/>
  <c r="N21" i="11"/>
  <c r="M2" i="11"/>
  <c r="N34" i="10"/>
  <c r="N20" i="10"/>
  <c r="I19" i="11" l="1"/>
  <c r="J19" i="11"/>
  <c r="K19" i="11"/>
  <c r="L19" i="11"/>
  <c r="M19" i="11"/>
  <c r="H19" i="11"/>
  <c r="M2" i="2" l="1"/>
  <c r="K34" i="10"/>
  <c r="L34" i="10"/>
  <c r="M34" i="10"/>
  <c r="J34" i="10"/>
  <c r="M45" i="10"/>
  <c r="M20" i="10"/>
  <c r="M21" i="11" l="1"/>
  <c r="M9" i="10"/>
  <c r="L3" i="10"/>
  <c r="L10" i="10"/>
  <c r="J45" i="10" l="1"/>
  <c r="K45" i="10"/>
  <c r="L45" i="10"/>
  <c r="K2" i="2" l="1"/>
  <c r="L2" i="2"/>
  <c r="K21" i="11"/>
  <c r="L21" i="11"/>
  <c r="L2" i="11"/>
  <c r="I20" i="10"/>
  <c r="J20" i="10"/>
  <c r="K20" i="10"/>
  <c r="L20" i="10"/>
  <c r="H20" i="10"/>
  <c r="I9" i="10"/>
  <c r="J9" i="10"/>
  <c r="K9" i="10"/>
  <c r="L9" i="10"/>
  <c r="H9" i="10"/>
  <c r="J21" i="11"/>
  <c r="I21" i="11"/>
  <c r="H21" i="11"/>
  <c r="G21" i="11"/>
  <c r="F21" i="11"/>
  <c r="E21" i="11"/>
  <c r="D21" i="11"/>
  <c r="C21" i="11"/>
  <c r="B21" i="11"/>
  <c r="K2" i="11"/>
  <c r="J2" i="11"/>
  <c r="I2" i="11"/>
  <c r="H2" i="11"/>
  <c r="G2" i="11"/>
  <c r="F2" i="11"/>
  <c r="E2" i="11"/>
  <c r="D2" i="11"/>
  <c r="C2" i="11"/>
  <c r="B2" i="11"/>
  <c r="I2" i="2" l="1"/>
  <c r="J2" i="2"/>
  <c r="H2" i="2" l="1"/>
  <c r="G2" i="2" l="1"/>
  <c r="D2" i="2"/>
  <c r="E2" i="2"/>
  <c r="F2" i="2"/>
  <c r="B2" i="2"/>
  <c r="C2" i="2"/>
</calcChain>
</file>

<file path=xl/comments1.xml><?xml version="1.0" encoding="utf-8"?>
<comments xmlns="http://schemas.openxmlformats.org/spreadsheetml/2006/main">
  <authors>
    <author>Farney, Steven C.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Please select a day or days from the pulldown menu below.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 xml:space="preserve">If the course is being offered after 5:00pm and you are requesting a time that is not on the grid please indicate that in the </t>
        </r>
        <r>
          <rPr>
            <b/>
            <i/>
            <sz val="9"/>
            <color indexed="81"/>
            <rFont val="Tahoma"/>
            <family val="2"/>
          </rPr>
          <t>Notes</t>
        </r>
        <r>
          <rPr>
            <sz val="9"/>
            <color indexed="81"/>
            <rFont val="Tahoma"/>
            <family val="2"/>
          </rPr>
          <t xml:space="preserve"> field.
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Please select a room from the pulldown menu below.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Please select the type of course this is for contract purposes.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Please input the number of credits a processor should be receiving for this course.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For co-taught courses, please input the percentage of the course being taught by the processor e.g. Professor A teaches 60% of the course and Professor B teaches 40%.</t>
        </r>
      </text>
    </comment>
  </commentList>
</comments>
</file>

<file path=xl/sharedStrings.xml><?xml version="1.0" encoding="utf-8"?>
<sst xmlns="http://schemas.openxmlformats.org/spreadsheetml/2006/main" count="1711" uniqueCount="664">
  <si>
    <t>Baliga</t>
  </si>
  <si>
    <t>Ganesh</t>
  </si>
  <si>
    <t>Bergmann</t>
  </si>
  <si>
    <t>Seth</t>
  </si>
  <si>
    <t>Hnatyshin</t>
  </si>
  <si>
    <t>Vasil</t>
  </si>
  <si>
    <t>Hristescu</t>
  </si>
  <si>
    <t>Gabriela</t>
  </si>
  <si>
    <t>Kay</t>
  </si>
  <si>
    <t>Jennifer</t>
  </si>
  <si>
    <t>Lobo</t>
  </si>
  <si>
    <t>Andrea</t>
  </si>
  <si>
    <t>Tinkham</t>
  </si>
  <si>
    <t>Nancy</t>
  </si>
  <si>
    <t>Xu</t>
  </si>
  <si>
    <t>Jianning</t>
  </si>
  <si>
    <t>Breitzman</t>
  </si>
  <si>
    <t>Anthony</t>
  </si>
  <si>
    <t>Ho</t>
  </si>
  <si>
    <t>Shen-Shyang</t>
  </si>
  <si>
    <t>Myers</t>
  </si>
  <si>
    <t>Jack</t>
  </si>
  <si>
    <t>Robinson</t>
  </si>
  <si>
    <t>John</t>
  </si>
  <si>
    <t>Chien</t>
  </si>
  <si>
    <t>Chia</t>
  </si>
  <si>
    <t>Boehm</t>
  </si>
  <si>
    <t>Ron</t>
  </si>
  <si>
    <t>Cintron</t>
  </si>
  <si>
    <t>Matthew</t>
  </si>
  <si>
    <t>Collins</t>
  </si>
  <si>
    <t>Melanie</t>
  </si>
  <si>
    <t>Davie</t>
  </si>
  <si>
    <t>Michael</t>
  </si>
  <si>
    <t>Daws</t>
  </si>
  <si>
    <t>Len E.</t>
  </si>
  <si>
    <t>DiGialleonardo</t>
  </si>
  <si>
    <t>Janice</t>
  </si>
  <si>
    <t>Dorris</t>
  </si>
  <si>
    <t>Doughtery</t>
  </si>
  <si>
    <t>William</t>
  </si>
  <si>
    <t>Garron</t>
  </si>
  <si>
    <t>Harold</t>
  </si>
  <si>
    <t>Giannotti</t>
  </si>
  <si>
    <t>Robert</t>
  </si>
  <si>
    <t>Gonzalez</t>
  </si>
  <si>
    <t>Gilbert</t>
  </si>
  <si>
    <t>Grochowski</t>
  </si>
  <si>
    <t>Joshua</t>
  </si>
  <si>
    <t>Hample</t>
  </si>
  <si>
    <t>Ben</t>
  </si>
  <si>
    <t>Hnatyshyn</t>
  </si>
  <si>
    <t>Serhiy</t>
  </si>
  <si>
    <t>Hoxworth</t>
  </si>
  <si>
    <t xml:space="preserve">Ryan </t>
  </si>
  <si>
    <t>Humphreys</t>
  </si>
  <si>
    <t xml:space="preserve">David </t>
  </si>
  <si>
    <t>Jorgage</t>
  </si>
  <si>
    <t>Brian</t>
  </si>
  <si>
    <t>Lux</t>
  </si>
  <si>
    <t>Kevin</t>
  </si>
  <si>
    <t>Misra</t>
  </si>
  <si>
    <t>Ashish</t>
  </si>
  <si>
    <t>Procino</t>
  </si>
  <si>
    <t>Rabbitz</t>
  </si>
  <si>
    <t xml:space="preserve">Richard  </t>
  </si>
  <si>
    <t>Rea</t>
  </si>
  <si>
    <t>James</t>
  </si>
  <si>
    <t>Reddy</t>
  </si>
  <si>
    <t>Suma</t>
  </si>
  <si>
    <t>Reichenbacher</t>
  </si>
  <si>
    <t>Lauren</t>
  </si>
  <si>
    <t>Safko</t>
  </si>
  <si>
    <t>Greg</t>
  </si>
  <si>
    <t>Seltzer</t>
  </si>
  <si>
    <t>Jerry</t>
  </si>
  <si>
    <t>Shui</t>
  </si>
  <si>
    <t>Lisa</t>
  </si>
  <si>
    <t>Sypniewski</t>
  </si>
  <si>
    <t>Bernard</t>
  </si>
  <si>
    <t>Tinsley</t>
  </si>
  <si>
    <t xml:space="preserve">Toporski </t>
  </si>
  <si>
    <t>Neil</t>
  </si>
  <si>
    <t>Posdamer</t>
  </si>
  <si>
    <t>Jeff</t>
  </si>
  <si>
    <t>Watkins</t>
  </si>
  <si>
    <t>Dwayne</t>
  </si>
  <si>
    <t>Weeks</t>
  </si>
  <si>
    <t>George</t>
  </si>
  <si>
    <t>White</t>
  </si>
  <si>
    <t>Curtis</t>
  </si>
  <si>
    <t>Zeits</t>
  </si>
  <si>
    <t xml:space="preserve"> Mark A</t>
  </si>
  <si>
    <t>Sp15</t>
  </si>
  <si>
    <t>Service</t>
  </si>
  <si>
    <t>COMPUTING ENVIRONMENTS</t>
  </si>
  <si>
    <t>INTRO SCIENTIFIC PROGRAMNG</t>
  </si>
  <si>
    <t>COMPUTER SCI &amp; PROGM</t>
  </si>
  <si>
    <t>COMP SCI LEARNING COMMUNITY</t>
  </si>
  <si>
    <t>INTRO OBJ-ORIENT PRGRMMNG</t>
  </si>
  <si>
    <t>OBJ-ORIENT PRGRM/DATA ABSTR</t>
  </si>
  <si>
    <t>DATA STRUCT/ALGORIM</t>
  </si>
  <si>
    <t>WEB PROGRAMMING</t>
  </si>
  <si>
    <t>PROGRAMMING LANGUAGES</t>
  </si>
  <si>
    <t>OPERATING SYSTEMS</t>
  </si>
  <si>
    <t>COMP SCI-SENIOR PROJ</t>
  </si>
  <si>
    <t>COMPUTER ORGANIZATION</t>
  </si>
  <si>
    <t>PRIN DIGITAL COMPUTR</t>
  </si>
  <si>
    <t>DIGITAL COMPUTER LAB</t>
  </si>
  <si>
    <t>FOUNDATIONS COMP SCI</t>
  </si>
  <si>
    <t>SOFTWARE ENGINEERING I-WI</t>
  </si>
  <si>
    <t>DES-ANLYS ALGORITHMS</t>
  </si>
  <si>
    <t>COMPUTERS &amp; SOCIETY</t>
  </si>
  <si>
    <t>INTRO SYST SIMULATION/MODELING</t>
  </si>
  <si>
    <t>TCP/IP AND IP&amp;TECHNOLOGIES</t>
  </si>
  <si>
    <t>COMPILER DESIGN</t>
  </si>
  <si>
    <t>CYBER SEC: FUND, PRIN AND APPS</t>
  </si>
  <si>
    <t>ARTIFICIAL INTELLIGENCE (AI)</t>
  </si>
  <si>
    <t>GRAD</t>
  </si>
  <si>
    <t>ADV DATABASE SYS:THEORY/PRO</t>
  </si>
  <si>
    <t>PROG LANG:THEORY/IMP</t>
  </si>
  <si>
    <t>ADV TCP/IP INTRNT PROT/TECH</t>
  </si>
  <si>
    <t>Sp16</t>
  </si>
  <si>
    <t>Topics in Architecture</t>
  </si>
  <si>
    <t>Sp17</t>
  </si>
  <si>
    <t>Adv. Web Programming</t>
  </si>
  <si>
    <t>PRINC OF DATA STRUCT</t>
  </si>
  <si>
    <t>Theory of Compiler Design</t>
  </si>
  <si>
    <t>Jeff Pierantozzi &lt;pierantjc@yahoo.com&gt;</t>
  </si>
  <si>
    <t>Fall 14</t>
  </si>
  <si>
    <t>Fall 15</t>
  </si>
  <si>
    <t>Fall 16</t>
  </si>
  <si>
    <t>Adv. Robotics</t>
  </si>
  <si>
    <t>Adv. Bioinformatics</t>
  </si>
  <si>
    <t>Adv. Theory</t>
  </si>
  <si>
    <t>Adv. AI</t>
  </si>
  <si>
    <t>Adv. DAA</t>
  </si>
  <si>
    <t>Adv. Data Mining I</t>
  </si>
  <si>
    <t>Fall 17</t>
  </si>
  <si>
    <t>Adv. Net Sec</t>
  </si>
  <si>
    <t>Adv. OS</t>
  </si>
  <si>
    <t>Adv. Networks</t>
  </si>
  <si>
    <t>Adv. OOD</t>
  </si>
  <si>
    <t>Adv. Crypto</t>
  </si>
  <si>
    <t>Sp 18</t>
  </si>
  <si>
    <t>Fall 18</t>
  </si>
  <si>
    <t xml:space="preserve">Vahid </t>
  </si>
  <si>
    <t>Heydai</t>
  </si>
  <si>
    <t>Bo</t>
  </si>
  <si>
    <t>Sun</t>
  </si>
  <si>
    <t>Adv. Cyber</t>
  </si>
  <si>
    <t>Adv. Topics in CS</t>
  </si>
  <si>
    <t>Adv. SE</t>
  </si>
  <si>
    <t>Adv. Animation</t>
  </si>
  <si>
    <t xml:space="preserve">John </t>
  </si>
  <si>
    <t>Manz</t>
  </si>
  <si>
    <t>Sp 19</t>
  </si>
  <si>
    <t>LAB TECHNIQUES</t>
  </si>
  <si>
    <t>INTRO COMP NTWRKS/DATA COMM</t>
  </si>
  <si>
    <t>PRINC OF INFORMATION SECURITY</t>
  </si>
  <si>
    <t>ADV PROGRAMMING WRKSHP</t>
  </si>
  <si>
    <t>F19</t>
  </si>
  <si>
    <t>INTRO TO IOS APP PROG.</t>
  </si>
  <si>
    <t>INTRO TO ANDROID PROG. (ONLINE)</t>
  </si>
  <si>
    <t>FOUND OF COMPUTER FORENSICS</t>
  </si>
  <si>
    <t>FUNDAMENTALS NETWORK SECURITY</t>
  </si>
  <si>
    <t>PENETRATION TEST FUNDAMENTALS</t>
  </si>
  <si>
    <t>INTRO TO WEB DEVELOPMENT</t>
  </si>
  <si>
    <t>COMP INFORMATICS CAPSTONE EXP</t>
  </si>
  <si>
    <t>SP TP: INTRO TO GAME DESIGN</t>
  </si>
  <si>
    <t>INTRO COMPUTER GAME MODELING</t>
  </si>
  <si>
    <t>LM</t>
  </si>
  <si>
    <t>ASRC</t>
  </si>
  <si>
    <t>RCGC</t>
  </si>
  <si>
    <t>REQUIRED</t>
  </si>
  <si>
    <t>ELECTIVES</t>
  </si>
  <si>
    <t>BA in C&amp;I</t>
  </si>
  <si>
    <t>RESTRICTED ELECTIVES</t>
  </si>
  <si>
    <t>DATA MINING II</t>
  </si>
  <si>
    <t>ADV CYBER SEC: PRINC AND APPS</t>
  </si>
  <si>
    <t>Cooper</t>
  </si>
  <si>
    <t>DATA MINING I</t>
  </si>
  <si>
    <t>BIOINFO - ADV COMP ASPECTS</t>
  </si>
  <si>
    <t>SEL TP: MACHINE LEARN W/SCIKIT</t>
  </si>
  <si>
    <t>SEL TP: CYBER OPERATIONS</t>
  </si>
  <si>
    <t>SEL TP: IOT AND CLOUD COMPUTING</t>
  </si>
  <si>
    <t>OBJECT ORIENTED DESIGN</t>
  </si>
  <si>
    <t>DATABASE SYS:THEORY &amp; PROGM</t>
  </si>
  <si>
    <t>DATA COMM/NETWORKING</t>
  </si>
  <si>
    <t>ROBOTICS</t>
  </si>
  <si>
    <t>COMPUTER CRYPTOGRAPHY</t>
  </si>
  <si>
    <t>THEORY OF COMPUTING</t>
  </si>
  <si>
    <t>MACHINE LEARNING</t>
  </si>
  <si>
    <t>COMPUTER FLD EXPER</t>
  </si>
  <si>
    <t>WEB LITERACY</t>
  </si>
  <si>
    <t>DATA WAREHOUSING</t>
  </si>
  <si>
    <t>DATA QUALITY &amp; WEB TEXT MINING</t>
  </si>
  <si>
    <t>ADVANCED ANDROID PROGRAMMING</t>
  </si>
  <si>
    <t>TOPICS IN MOBILE PROGRAMMING</t>
  </si>
  <si>
    <t>INTRO TO INFO VISUALIZATION</t>
  </si>
  <si>
    <t>HUMAN-COMPUTER INTERACTION</t>
  </si>
  <si>
    <t>COMPUT &amp; SOCIETY-WI</t>
  </si>
  <si>
    <t>COMPUTER VISION</t>
  </si>
  <si>
    <t>WEB AND TEXT MINING</t>
  </si>
  <si>
    <t>INFORMATION VISUALIZATION</t>
  </si>
  <si>
    <t xml:space="preserve">APPLIED DATABASE TECHNOLOGIES </t>
  </si>
  <si>
    <t>CONCEPTS OF COMPUTING TECHNLGY</t>
  </si>
  <si>
    <t>CONCEPT. COMP TECH  (ONLINE)</t>
  </si>
  <si>
    <t>FOUNDATIONS OF CS (ONLINE)</t>
  </si>
  <si>
    <t>COMPUTERS &amp; SOCIETY (ONLINE)</t>
  </si>
  <si>
    <t>INTO TO ANDROID PROG (ONLINE)</t>
  </si>
  <si>
    <t>Ning</t>
  </si>
  <si>
    <t>SYSTEM PROGRAM AND OS INTERNALS</t>
  </si>
  <si>
    <t>DISTRIBUTED SYSTEMS</t>
  </si>
  <si>
    <t>Moe</t>
  </si>
  <si>
    <t>INTRO TO DATA MINING</t>
  </si>
  <si>
    <t>EMBEDDED SYSTEM PROGRAM</t>
  </si>
  <si>
    <t>WIRELESS TECHNOLOGIES</t>
  </si>
  <si>
    <t>ADV IOS PROGRAMMING</t>
  </si>
  <si>
    <t>ADV ARCHITECTURE</t>
  </si>
  <si>
    <t>SECURE SOFTWARE</t>
  </si>
  <si>
    <t>SOFTWARE ENGINEERING -II</t>
  </si>
  <si>
    <t>INTRO TO COMPUTER GRAPHICS</t>
  </si>
  <si>
    <t xml:space="preserve">INTRO TO COMPUTER GAME DESIGN </t>
  </si>
  <si>
    <t>INTRO TO COMPUTER ANIMATION</t>
  </si>
  <si>
    <t>WIRELESS NETWORKS/SYSTEMS</t>
  </si>
  <si>
    <t>DATA INFO TOOLS &amp; TECH</t>
  </si>
  <si>
    <t>Adv. Text quality &amp; Web</t>
  </si>
  <si>
    <t>ADV PROGRAMMING LANGUAGES</t>
  </si>
  <si>
    <t>TBD</t>
  </si>
  <si>
    <t>Doug</t>
  </si>
  <si>
    <t>Honors ISP-Roboots</t>
  </si>
  <si>
    <t>Concurrent Programg Theory &amp; Practice</t>
  </si>
  <si>
    <t>PRINC. NETWORK SECURITY</t>
  </si>
  <si>
    <t>S20</t>
  </si>
  <si>
    <t>Chenxi</t>
  </si>
  <si>
    <t>Visual Analytics</t>
  </si>
  <si>
    <t>Sally</t>
  </si>
  <si>
    <t>ADV ANDROID PROG (ONLINE)</t>
  </si>
  <si>
    <t>Pat</t>
  </si>
  <si>
    <t>Shen</t>
  </si>
  <si>
    <t>Tony</t>
  </si>
  <si>
    <t>Vahid</t>
  </si>
  <si>
    <t>Qiu</t>
  </si>
  <si>
    <t xml:space="preserve">Ning </t>
  </si>
  <si>
    <t>Wang</t>
  </si>
  <si>
    <t>Darren</t>
  </si>
  <si>
    <t>Provine</t>
  </si>
  <si>
    <t>McKee</t>
  </si>
  <si>
    <t>Mohamed</t>
  </si>
  <si>
    <t>Mansaray</t>
  </si>
  <si>
    <t>Jake</t>
  </si>
  <si>
    <t>Levy</t>
  </si>
  <si>
    <t>Mike</t>
  </si>
  <si>
    <t>Chu</t>
  </si>
  <si>
    <t>Total Load</t>
  </si>
  <si>
    <t>Teaching Assignment 2020</t>
  </si>
  <si>
    <t>N/A</t>
  </si>
  <si>
    <t>Needed</t>
  </si>
  <si>
    <t>Amal</t>
  </si>
  <si>
    <t>ADV. STAT</t>
  </si>
  <si>
    <t>Can take more classes</t>
  </si>
  <si>
    <t>Y</t>
  </si>
  <si>
    <t>OOPDA</t>
  </si>
  <si>
    <t>Steve</t>
  </si>
  <si>
    <t>Weissman</t>
  </si>
  <si>
    <t>Pierantozzi</t>
  </si>
  <si>
    <t>Riecken</t>
  </si>
  <si>
    <t>Tarabah</t>
  </si>
  <si>
    <t>Campbell</t>
  </si>
  <si>
    <t>Richard </t>
  </si>
  <si>
    <t>EL Gehani</t>
  </si>
  <si>
    <t xml:space="preserve">Gilbert </t>
  </si>
  <si>
    <t>Bunce 156 (32 seats)</t>
  </si>
  <si>
    <t>Enterprise 517(40 seats)</t>
  </si>
  <si>
    <t>Monday</t>
  </si>
  <si>
    <t>Tuesday</t>
  </si>
  <si>
    <t>Wednesday</t>
  </si>
  <si>
    <t>Thursday</t>
  </si>
  <si>
    <t>Friday</t>
  </si>
  <si>
    <t>Sat</t>
  </si>
  <si>
    <t>James 2113 - PC Lab (28 seats)</t>
  </si>
  <si>
    <t>Robinson 121 (58 seats)</t>
  </si>
  <si>
    <t>Robinson 211 (48 seats)</t>
  </si>
  <si>
    <t>IOOP-3</t>
  </si>
  <si>
    <t>SP-1</t>
  </si>
  <si>
    <t>IOOP-5</t>
  </si>
  <si>
    <t>IOOP-4</t>
  </si>
  <si>
    <t>Robinson 312 - LAB (27)</t>
  </si>
  <si>
    <t>Robinson 323 (30 seats)</t>
  </si>
  <si>
    <t>Robinson 325 - LAB (27)</t>
  </si>
  <si>
    <t>IOOP-2</t>
  </si>
  <si>
    <t>Wilson Hall 206 (24 seats)</t>
  </si>
  <si>
    <t>James 2108 - Cyber Lab (20 seats)</t>
  </si>
  <si>
    <t>IOOP-1</t>
  </si>
  <si>
    <t>CS</t>
  </si>
  <si>
    <t>Intro LA Experience in CS</t>
  </si>
  <si>
    <t>Computer Field Experience</t>
  </si>
  <si>
    <t>Adv LA Seminar in CS</t>
  </si>
  <si>
    <t>INTR</t>
  </si>
  <si>
    <t>No room</t>
  </si>
  <si>
    <t>1</t>
  </si>
  <si>
    <t>99210</t>
  </si>
  <si>
    <t>99300</t>
  </si>
  <si>
    <t>99310</t>
  </si>
  <si>
    <t>DSA-3</t>
  </si>
  <si>
    <t>DSA-4</t>
  </si>
  <si>
    <t>07210</t>
  </si>
  <si>
    <t>5</t>
  </si>
  <si>
    <t>Online</t>
  </si>
  <si>
    <t>PL-1</t>
  </si>
  <si>
    <t>PL-2</t>
  </si>
  <si>
    <t>PL-3</t>
  </si>
  <si>
    <t>01211</t>
  </si>
  <si>
    <t>2</t>
  </si>
  <si>
    <t>915021267</t>
  </si>
  <si>
    <t>1C</t>
  </si>
  <si>
    <t>OS-1</t>
  </si>
  <si>
    <t>OS-2</t>
  </si>
  <si>
    <t>OS-3</t>
  </si>
  <si>
    <t>3</t>
  </si>
  <si>
    <t>01210</t>
  </si>
  <si>
    <t>916068927</t>
  </si>
  <si>
    <t>Heng Yi</t>
  </si>
  <si>
    <t>916276588</t>
  </si>
  <si>
    <t>Ola</t>
  </si>
  <si>
    <t>Ajaj</t>
  </si>
  <si>
    <t>10430</t>
  </si>
  <si>
    <t>SE-I-2</t>
  </si>
  <si>
    <t>SE-I-3</t>
  </si>
  <si>
    <t>SE-I-1</t>
  </si>
  <si>
    <t>Chandrasekaran</t>
  </si>
  <si>
    <t>01190</t>
  </si>
  <si>
    <t>7+2</t>
  </si>
  <si>
    <t>01266</t>
  </si>
  <si>
    <t>10310</t>
  </si>
  <si>
    <t>DAA-2</t>
  </si>
  <si>
    <t>ADV DESIGN AND ANALYSIS</t>
  </si>
  <si>
    <t>MULTIVARIATE ANALYSIS (math)</t>
  </si>
  <si>
    <t>F20</t>
  </si>
  <si>
    <t>??</t>
  </si>
  <si>
    <t>INTRO PROGRAMNG</t>
  </si>
  <si>
    <t>Online, Java</t>
  </si>
  <si>
    <t>3 CSnP reserved for BA in C&amp;I, 1 - capped at 0</t>
  </si>
  <si>
    <t>3+1</t>
  </si>
  <si>
    <t>cap 1 at 0</t>
  </si>
  <si>
    <t>5+4</t>
  </si>
  <si>
    <t>CS PRINCIPLES</t>
  </si>
  <si>
    <t>online, Sally</t>
  </si>
  <si>
    <t>Robinson/Safko</t>
  </si>
  <si>
    <t>WEB SERVER PLATFORMS</t>
  </si>
  <si>
    <t>CS 10.342 - McKee</t>
  </si>
  <si>
    <t>Gilbert &amp; Fred, cap at 1 one</t>
  </si>
  <si>
    <t>one total</t>
  </si>
  <si>
    <t>1 capped at 0, need a bigger room</t>
  </si>
  <si>
    <t>4+1</t>
  </si>
  <si>
    <t>6+1+1</t>
  </si>
  <si>
    <t>1 online, 1 honors Bergmann, 2 Gaby</t>
  </si>
  <si>
    <t>6+1</t>
  </si>
  <si>
    <t>Ganesh C.</t>
  </si>
  <si>
    <t>SEL TP: RESEARCH METHODOLOGY</t>
  </si>
  <si>
    <t>ADV Topics: Databases</t>
  </si>
  <si>
    <t>Jack, capped at 0</t>
  </si>
  <si>
    <t>Jack, capped 0</t>
  </si>
  <si>
    <t>Bio</t>
  </si>
  <si>
    <t>Adv. NLP</t>
  </si>
  <si>
    <t>Agile SE</t>
  </si>
  <si>
    <t>Cloud Computing</t>
  </si>
  <si>
    <t>Moe, Pierantozzi</t>
  </si>
  <si>
    <t>3 credit course now, special topics (Weissman - 2, Russ, Jack)</t>
  </si>
  <si>
    <t>Andrea + Gaby</t>
  </si>
  <si>
    <t>cap 1 at 0, Jake + Darren</t>
  </si>
  <si>
    <t>Jianning (co-locate)</t>
  </si>
  <si>
    <t>Fall 2020</t>
  </si>
  <si>
    <t>Robinson 207 -- Nice room/spill over</t>
  </si>
  <si>
    <t>Spring 2021</t>
  </si>
  <si>
    <t>Same as Fall 2019: AI + Adv. AI</t>
  </si>
  <si>
    <t>special topics, online</t>
  </si>
  <si>
    <t>online Hoxworth</t>
  </si>
  <si>
    <t>Phil</t>
  </si>
  <si>
    <t>Jeff Pierantozzi, online</t>
  </si>
  <si>
    <t>Hoxworth, Ryan</t>
  </si>
  <si>
    <t>01295</t>
  </si>
  <si>
    <t>Swift, Adam</t>
  </si>
  <si>
    <t>01110</t>
  </si>
  <si>
    <r>
      <t xml:space="preserve">5 face-to-face, </t>
    </r>
    <r>
      <rPr>
        <b/>
        <sz val="11"/>
        <color theme="1"/>
        <rFont val="Calibri"/>
        <family val="2"/>
        <scheme val="minor"/>
      </rPr>
      <t>4 online</t>
    </r>
  </si>
  <si>
    <t>4</t>
  </si>
  <si>
    <t>01102</t>
  </si>
  <si>
    <t>INTRO TO PROGRAMMING</t>
  </si>
  <si>
    <t>Ning -1, Chenxi -2</t>
  </si>
  <si>
    <t>PDS, Data Comm, Comp. Nets</t>
  </si>
  <si>
    <t>2-PDS, Adv. Cyber Sec.</t>
  </si>
  <si>
    <t>10218</t>
  </si>
  <si>
    <t>ETHICAL HACKING FUNDAMENTALS</t>
  </si>
  <si>
    <t>Tarabah, Sally</t>
  </si>
  <si>
    <t>cap at 0</t>
  </si>
  <si>
    <t>10344</t>
  </si>
  <si>
    <t>Pierantozzi, Jeff</t>
  </si>
  <si>
    <t>10271</t>
  </si>
  <si>
    <t>INTRO TO ANDROID PROGRAMMING</t>
  </si>
  <si>
    <t>Robinson, John</t>
  </si>
  <si>
    <t>Robinson/ ?</t>
  </si>
  <si>
    <t>Intro 2 Android, Intro to iOS (maybe another android)</t>
  </si>
  <si>
    <t>Ethical Hacking (online) + Comp. Forensics</t>
  </si>
  <si>
    <t>Kay, Jennifer</t>
  </si>
  <si>
    <t>Intro 2 Comp. Modeling, online</t>
  </si>
  <si>
    <t>Web Platforms + 3-OS</t>
  </si>
  <si>
    <t>Simber/Warner</t>
  </si>
  <si>
    <t>2 - Capstone, 3-APW</t>
  </si>
  <si>
    <t>SP TP: COMPUTER SCIENCE PRINCIPLES</t>
  </si>
  <si>
    <t>CHANGE THE NAME?</t>
  </si>
  <si>
    <t xml:space="preserve">COMPUT &amp; SOCIETY-WI </t>
  </si>
  <si>
    <t>RCBC</t>
  </si>
  <si>
    <t>Daws, Len</t>
  </si>
  <si>
    <t>Caranci, Frank</t>
  </si>
  <si>
    <t>Cesaretti, Donald</t>
  </si>
  <si>
    <t>Simber/Warner/Cesaretti</t>
  </si>
  <si>
    <t>Romero, Fernando</t>
  </si>
  <si>
    <t>7+5</t>
  </si>
  <si>
    <t>3 - PL, Theory (U)</t>
  </si>
  <si>
    <t>Concepts of Comp. Tech, online + SE</t>
  </si>
  <si>
    <t>2-SE + 3 Comp. Org</t>
  </si>
  <si>
    <t>1 FoundCS, 1 FoundCS Online, 1 Robotics (U)</t>
  </si>
  <si>
    <t>1 DSA onlince, 1 DSA honors</t>
  </si>
  <si>
    <t>2 DSA (joined) + 1 DAA</t>
  </si>
  <si>
    <t>cap 1 at 0, 1 online, Jennie (online +1), Jianning - 2</t>
  </si>
  <si>
    <t>2 - Found CS + ADAA</t>
  </si>
  <si>
    <t>Strate + Andrea</t>
  </si>
  <si>
    <t>2-DAA, 1-SP, may need additional course if no Adjsted Load</t>
  </si>
  <si>
    <t>2-3 IOOP Labs</t>
  </si>
  <si>
    <t>4-6</t>
  </si>
  <si>
    <t>6-IOOP (lectures), CFE, LiBBY, LAs</t>
  </si>
  <si>
    <t>Ruby, Swift, R - Mike (Ruby +R), Swift  - Jake</t>
  </si>
  <si>
    <t>4 - CLT, APW -Swift</t>
  </si>
  <si>
    <t>2- OOPDA</t>
  </si>
  <si>
    <t>Russ</t>
  </si>
  <si>
    <t>Binaco</t>
  </si>
  <si>
    <t>1 honors IOOP (6 - Chia, 1 - 0-capped, 1 -Honors - Sun?)</t>
  </si>
  <si>
    <t>Anim (U), Anim (G) + H. IOOP (lecurre)</t>
  </si>
  <si>
    <t xml:space="preserve">Manz - 2/3, TF - 4, Norm - 1/2 </t>
  </si>
  <si>
    <t>CS Learning Community - RS</t>
  </si>
  <si>
    <t>WESTBY  111</t>
  </si>
  <si>
    <t>01000</t>
  </si>
  <si>
    <t>Chien, Chia</t>
  </si>
  <si>
    <t>F 0800 - 0915</t>
  </si>
  <si>
    <t>F 0930 - 1045</t>
  </si>
  <si>
    <t>F 1100 - 1215</t>
  </si>
  <si>
    <t>F1230 - 1345</t>
  </si>
  <si>
    <t>bigger room preferred</t>
  </si>
  <si>
    <t>ROBSON  207</t>
  </si>
  <si>
    <t>M 1100 1215</t>
  </si>
  <si>
    <t>2 - DB (U)</t>
  </si>
  <si>
    <t>ML (U), ML (G), Sp TP: Research Methodology</t>
  </si>
  <si>
    <t>NLP (G)</t>
  </si>
  <si>
    <t>OOPDA, 1 - DB (G), 1 - Adv TP: DB (1)</t>
  </si>
  <si>
    <t>Data Warehousing (U), DM (II (G), ADAA (ASRC)</t>
  </si>
  <si>
    <t>Intro 2 iOS</t>
  </si>
  <si>
    <t>PenTesting  + ??? (undergrad cyber ?)</t>
  </si>
  <si>
    <t>3 - ISP: Matlab</t>
  </si>
  <si>
    <t>Computer Graphics</t>
  </si>
  <si>
    <t>Computer Graphics (G)</t>
  </si>
  <si>
    <t>2 - Prin. Cyber (1 online, 1 face-to-face)</t>
  </si>
  <si>
    <t>1 - net online</t>
  </si>
  <si>
    <t>6 - Cyber Security</t>
  </si>
  <si>
    <t>Matlab - 4 (Frank  + Amal), Python - 8, Java - 9, C# -1  (Mark)</t>
  </si>
  <si>
    <t>Jim</t>
  </si>
  <si>
    <t>Strate</t>
  </si>
  <si>
    <t>1 - SP</t>
  </si>
  <si>
    <t>IOOP-1/2</t>
  </si>
  <si>
    <t>IOOP-3/4</t>
  </si>
  <si>
    <t>IOOP-5/6</t>
  </si>
  <si>
    <t>IOOP-6</t>
  </si>
  <si>
    <t>IOOP-7H</t>
  </si>
  <si>
    <t>Anim (G)</t>
  </si>
  <si>
    <t>Anim (U)</t>
  </si>
  <si>
    <t>Anim(U)</t>
  </si>
  <si>
    <t>IOOP-8 (0)</t>
  </si>
  <si>
    <t>ISP-1 (Basu)</t>
  </si>
  <si>
    <t>ISP-2 (Basu)</t>
  </si>
  <si>
    <t>A.DB (G)</t>
  </si>
  <si>
    <t>SP.DB (G)</t>
  </si>
  <si>
    <t>ST-OOPDA-1</t>
  </si>
  <si>
    <t>ST: OOPDA-1</t>
  </si>
  <si>
    <t>ST: OOPDA-2</t>
  </si>
  <si>
    <t>ST:OOPDA-3</t>
  </si>
  <si>
    <t>ST:OOPDA-4</t>
  </si>
  <si>
    <t>ST: OOPDA-5 (0)</t>
  </si>
  <si>
    <t>DSA-2 (H)</t>
  </si>
  <si>
    <t>DSA-3/4</t>
  </si>
  <si>
    <t>DAA-1</t>
  </si>
  <si>
    <t>DAA-3</t>
  </si>
  <si>
    <t>Found-2</t>
  </si>
  <si>
    <t>Robot (U)</t>
  </si>
  <si>
    <t>Robson 305 (24 seats)</t>
  </si>
  <si>
    <t>ADAA (G)</t>
  </si>
  <si>
    <t xml:space="preserve"> ADAA(G)</t>
  </si>
  <si>
    <t>Found-3</t>
  </si>
  <si>
    <t>Found-4</t>
  </si>
  <si>
    <t>Comp&amp;Soc-1(TJ)</t>
  </si>
  <si>
    <t>Comp&amp;Soc-2(TJ)</t>
  </si>
  <si>
    <t>Comp. Org -1</t>
  </si>
  <si>
    <t>Comp. Org-2</t>
  </si>
  <si>
    <t>Comp. Org-1</t>
  </si>
  <si>
    <t>Comp. Org-3</t>
  </si>
  <si>
    <t>WebPlat</t>
  </si>
  <si>
    <t>Theory (U)</t>
  </si>
  <si>
    <t>AI (U)</t>
  </si>
  <si>
    <t>AI (G)</t>
  </si>
  <si>
    <t>Cyber-1/2</t>
  </si>
  <si>
    <t>Cyber-3/4</t>
  </si>
  <si>
    <t>Cyber-5/6</t>
  </si>
  <si>
    <t>Cyber -1</t>
  </si>
  <si>
    <t>Cyber -3</t>
  </si>
  <si>
    <t>Cyber -5</t>
  </si>
  <si>
    <t>Cyber -2</t>
  </si>
  <si>
    <t>Cyber -4</t>
  </si>
  <si>
    <t>Cyber -6</t>
  </si>
  <si>
    <t>CompNets (G)</t>
  </si>
  <si>
    <t>DataComm (U)</t>
  </si>
  <si>
    <t>CLT-1</t>
  </si>
  <si>
    <t>CLT-2</t>
  </si>
  <si>
    <t>CLT-3</t>
  </si>
  <si>
    <t>CLT-4</t>
  </si>
  <si>
    <t>IntrWeb-1</t>
  </si>
  <si>
    <t>IntrWeb-2</t>
  </si>
  <si>
    <t>SP TP: CODE INTERVIEW PREP</t>
  </si>
  <si>
    <t>Darren Provine</t>
  </si>
  <si>
    <t xml:space="preserve">F 12:30 </t>
  </si>
  <si>
    <t>need room</t>
  </si>
  <si>
    <t>2-Intro 2 Web + 2 CLT + Interview Prep</t>
  </si>
  <si>
    <t>CLT-5</t>
  </si>
  <si>
    <t>CLT-6</t>
  </si>
  <si>
    <t>CLT-7 (0)</t>
  </si>
  <si>
    <t>04210</t>
  </si>
  <si>
    <t>ADV PROGRAMMING WRKSHP:SWIFT</t>
  </si>
  <si>
    <t xml:space="preserve">Jake Levy </t>
  </si>
  <si>
    <t>TR 5:00</t>
  </si>
  <si>
    <t>James 2110</t>
  </si>
  <si>
    <t>Comp&amp;Soc-3(Kim)</t>
  </si>
  <si>
    <t>PDS-1</t>
  </si>
  <si>
    <t>PDS-2</t>
  </si>
  <si>
    <t>PDS-3</t>
  </si>
  <si>
    <t>A.Cyber</t>
  </si>
  <si>
    <t>A. Cyber</t>
  </si>
  <si>
    <t>STAFF</t>
  </si>
  <si>
    <t>04375</t>
  </si>
  <si>
    <t>INTRO TO IOS APP PROGRAMMING</t>
  </si>
  <si>
    <t>John Robinson</t>
  </si>
  <si>
    <t xml:space="preserve">MW 5:00 </t>
  </si>
  <si>
    <t>Greg Safko</t>
  </si>
  <si>
    <t xml:space="preserve">W 6:30 </t>
  </si>
  <si>
    <t>Camden</t>
  </si>
  <si>
    <t>CSnP 1/2 (Orta)</t>
  </si>
  <si>
    <t>CSnP-1 (Orta)</t>
  </si>
  <si>
    <t>CSnP-2(Orta)</t>
  </si>
  <si>
    <t>CSnP-3 (Jose)</t>
  </si>
  <si>
    <t>CSnP-4 (Jim)</t>
  </si>
  <si>
    <t xml:space="preserve">DiGialleonardo, Janice </t>
  </si>
  <si>
    <t>CSnP-5</t>
  </si>
  <si>
    <t>CSnP-6</t>
  </si>
  <si>
    <t>CSnP-7 (0)</t>
  </si>
  <si>
    <t>CSnP-8 (0)</t>
  </si>
  <si>
    <t xml:space="preserve">Forensics </t>
  </si>
  <si>
    <t>Forensics</t>
  </si>
  <si>
    <t>Princ. Cyber</t>
  </si>
  <si>
    <t>Appl. DB (Phil)</t>
  </si>
  <si>
    <t>PenTesting</t>
  </si>
  <si>
    <t>APW: Ruby</t>
  </si>
  <si>
    <t>APW:R</t>
  </si>
  <si>
    <t>APW: R</t>
  </si>
  <si>
    <t>C&amp;I Cap-1</t>
  </si>
  <si>
    <t>C&amp;I Cap-2</t>
  </si>
  <si>
    <t>DB-1(U)</t>
  </si>
  <si>
    <t>DB-2(U)</t>
  </si>
  <si>
    <t>SP: Res. Method</t>
  </si>
  <si>
    <t>ML (U)</t>
  </si>
  <si>
    <t>ML (G)</t>
  </si>
  <si>
    <t>DataWare (U)</t>
  </si>
  <si>
    <t>DM-II (G)</t>
  </si>
  <si>
    <t>ASRC ?</t>
  </si>
  <si>
    <t>Tony Breitzman</t>
  </si>
  <si>
    <t>Comp&amp;Soc-4</t>
  </si>
  <si>
    <t>Comp&amp;Soc-5</t>
  </si>
  <si>
    <t>Comp&amp;Soc-6</t>
  </si>
  <si>
    <t>Comp&amp;Soc-7</t>
  </si>
  <si>
    <t>01541</t>
  </si>
  <si>
    <t>co-located</t>
  </si>
  <si>
    <t>04301</t>
  </si>
  <si>
    <t>BIOINFORMATICS - COMP ASPECTS</t>
  </si>
  <si>
    <t>07540</t>
  </si>
  <si>
    <t xml:space="preserve"> ADV DESIGN &amp; ANALY OF ALGOR</t>
  </si>
  <si>
    <t>Comp&amp;Soc-8</t>
  </si>
  <si>
    <t>ISP:MatLab-3</t>
  </si>
  <si>
    <t>ISP:MatLab-4</t>
  </si>
  <si>
    <t>ISP:MatLab-5</t>
  </si>
  <si>
    <t>ISP:MatLab-6</t>
  </si>
  <si>
    <t>ISP:Java-7</t>
  </si>
  <si>
    <t>ISP-9</t>
  </si>
  <si>
    <t>ISP-8</t>
  </si>
  <si>
    <t>ISP-10</t>
  </si>
  <si>
    <t>ISP-11</t>
  </si>
  <si>
    <t>01104</t>
  </si>
  <si>
    <t>INTRO SCI PROGRAMNG</t>
  </si>
  <si>
    <t>Lauren Leonard</t>
  </si>
  <si>
    <t>W: 9:30 -12:15</t>
  </si>
  <si>
    <t>ISP-12</t>
  </si>
  <si>
    <t>ISP-13</t>
  </si>
  <si>
    <t>ISP-15</t>
  </si>
  <si>
    <t>ISP-16</t>
  </si>
  <si>
    <t>ISP-17</t>
  </si>
  <si>
    <t>ISP-14</t>
  </si>
  <si>
    <t>ISP-18</t>
  </si>
  <si>
    <t>ISP-19</t>
  </si>
  <si>
    <t>ISP-20</t>
  </si>
  <si>
    <t>ISP-21</t>
  </si>
  <si>
    <t>ISP-22</t>
  </si>
  <si>
    <t>CE-1</t>
  </si>
  <si>
    <t>CE-2</t>
  </si>
  <si>
    <t>CE-3</t>
  </si>
  <si>
    <t>CE-4</t>
  </si>
  <si>
    <t>CE-5</t>
  </si>
  <si>
    <t>CE-6</t>
  </si>
  <si>
    <t>Subject Code</t>
  </si>
  <si>
    <t>Course #</t>
  </si>
  <si>
    <t>Sect #</t>
  </si>
  <si>
    <t>Course Title</t>
  </si>
  <si>
    <t>Prof Banner ID</t>
  </si>
  <si>
    <t>Prof First Name</t>
  </si>
  <si>
    <t>Day</t>
  </si>
  <si>
    <t>Slot Time</t>
  </si>
  <si>
    <t>Room</t>
  </si>
  <si>
    <t>Course Credits</t>
  </si>
  <si>
    <t>Course Max</t>
  </si>
  <si>
    <t>Course Waitlist</t>
  </si>
  <si>
    <t>Course Type</t>
  </si>
  <si>
    <t>Professor Credits</t>
  </si>
  <si>
    <t>% of course taught</t>
  </si>
  <si>
    <t>Need room for finals?</t>
  </si>
  <si>
    <t>Notes</t>
  </si>
  <si>
    <t>Prof Last Name</t>
  </si>
  <si>
    <t>M</t>
  </si>
  <si>
    <t>08:00 AM - 09:00 AM</t>
  </si>
  <si>
    <t>Robinson 121</t>
  </si>
  <si>
    <t xml:space="preserve"> </t>
  </si>
  <si>
    <t>Yes</t>
  </si>
  <si>
    <t>W</t>
  </si>
  <si>
    <t>12:00 PM - 01:00 PM</t>
  </si>
  <si>
    <t>Robinson 312</t>
  </si>
  <si>
    <t>02:00 PM - 03:00 PM</t>
  </si>
  <si>
    <t>R</t>
  </si>
  <si>
    <t>09:00 AM - 10:00 AM</t>
  </si>
  <si>
    <t>F</t>
  </si>
  <si>
    <t>06:00 PM - 07:00 PM</t>
  </si>
  <si>
    <t>08:00 PM - 09:00 PM</t>
  </si>
  <si>
    <t>03:00 PM - 04:00 PM</t>
  </si>
  <si>
    <t>05:00 PM - 06:00 PM</t>
  </si>
  <si>
    <t>Frank</t>
  </si>
  <si>
    <t>Caranci</t>
  </si>
  <si>
    <t>T</t>
  </si>
  <si>
    <t>11:00 AM - 12:00 PM</t>
  </si>
  <si>
    <t>Kimberly</t>
  </si>
  <si>
    <t>Poolos</t>
  </si>
  <si>
    <t>Rafael</t>
  </si>
  <si>
    <t>Orta Cordova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</si>
</sst>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7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386">
    <xf numFmtId="0" fontId="0" fillId="0" borderId="0" xfId="0"/>
    <xf numFmtId="0" fontId="2" fillId="0" borderId="0" xfId="0" applyFont="1"/>
    <xf numFmtId="0" fontId="2" fillId="0" borderId="3" xfId="0" applyFont="1" applyFill="1" applyBorder="1"/>
    <xf numFmtId="0" fontId="2" fillId="0" borderId="3" xfId="0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2" fillId="0" borderId="5" xfId="0" applyFont="1" applyFill="1" applyBorder="1"/>
    <xf numFmtId="0" fontId="0" fillId="0" borderId="6" xfId="0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49" fontId="0" fillId="0" borderId="0" xfId="0" applyNumberFormat="1" applyFont="1" applyFill="1" applyBorder="1" applyAlignment="1" applyProtection="1">
      <alignment wrapText="1"/>
    </xf>
    <xf numFmtId="0" fontId="0" fillId="4" borderId="0" xfId="0" applyFill="1"/>
    <xf numFmtId="0" fontId="0" fillId="0" borderId="0" xfId="0" applyFill="1"/>
    <xf numFmtId="0" fontId="2" fillId="4" borderId="0" xfId="0" applyFont="1" applyFill="1" applyBorder="1" applyAlignment="1">
      <alignment vertical="center"/>
    </xf>
    <xf numFmtId="0" fontId="0" fillId="0" borderId="9" xfId="0" applyFill="1" applyBorder="1"/>
    <xf numFmtId="0" fontId="0" fillId="0" borderId="10" xfId="0" applyFill="1" applyBorder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8" xfId="0" applyFill="1" applyBorder="1"/>
    <xf numFmtId="0" fontId="2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/>
    <xf numFmtId="0" fontId="2" fillId="0" borderId="13" xfId="0" applyFont="1" applyFill="1" applyBorder="1" applyAlignment="1">
      <alignment vertical="center"/>
    </xf>
    <xf numFmtId="0" fontId="2" fillId="0" borderId="14" xfId="0" applyFont="1" applyFill="1" applyBorder="1"/>
    <xf numFmtId="0" fontId="0" fillId="0" borderId="0" xfId="0" applyAlignment="1">
      <alignment horizontal="center" vertical="center"/>
    </xf>
    <xf numFmtId="1" fontId="0" fillId="0" borderId="3" xfId="0" applyNumberFormat="1" applyFont="1" applyFill="1" applyBorder="1" applyAlignment="1" applyProtection="1">
      <alignment horizontal="center" vertical="center" wrapText="1"/>
    </xf>
    <xf numFmtId="1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/>
    <xf numFmtId="0" fontId="0" fillId="0" borderId="3" xfId="0" applyFill="1" applyBorder="1"/>
    <xf numFmtId="0" fontId="0" fillId="0" borderId="5" xfId="0" applyFill="1" applyBorder="1" applyAlignment="1">
      <alignment horizontal="center" vertical="center"/>
    </xf>
    <xf numFmtId="0" fontId="0" fillId="0" borderId="5" xfId="0" applyFill="1" applyBorder="1"/>
    <xf numFmtId="1" fontId="0" fillId="0" borderId="18" xfId="0" applyNumberFormat="1" applyFont="1" applyFill="1" applyBorder="1" applyAlignment="1" applyProtection="1">
      <alignment horizontal="center" vertical="center" wrapText="1"/>
    </xf>
    <xf numFmtId="1" fontId="0" fillId="0" borderId="18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right"/>
    </xf>
    <xf numFmtId="1" fontId="0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49" fontId="0" fillId="0" borderId="12" xfId="0" applyNumberFormat="1" applyFont="1" applyFill="1" applyBorder="1" applyAlignment="1" applyProtection="1">
      <alignment wrapText="1"/>
    </xf>
    <xf numFmtId="1" fontId="0" fillId="0" borderId="1" xfId="0" applyNumberFormat="1" applyFont="1" applyFill="1" applyBorder="1" applyAlignment="1" applyProtection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9" fontId="0" fillId="0" borderId="13" xfId="0" applyNumberFormat="1" applyFont="1" applyFill="1" applyBorder="1" applyAlignment="1" applyProtection="1">
      <alignment wrapText="1"/>
    </xf>
    <xf numFmtId="49" fontId="0" fillId="0" borderId="14" xfId="0" applyNumberFormat="1" applyFont="1" applyFill="1" applyBorder="1" applyAlignment="1" applyProtection="1">
      <alignment wrapText="1"/>
    </xf>
    <xf numFmtId="1" fontId="0" fillId="0" borderId="5" xfId="0" applyNumberFormat="1" applyFont="1" applyFill="1" applyBorder="1" applyAlignment="1" applyProtection="1">
      <alignment horizontal="center" vertical="center" wrapText="1"/>
    </xf>
    <xf numFmtId="1" fontId="0" fillId="0" borderId="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 applyProtection="1">
      <alignment wrapText="1"/>
    </xf>
    <xf numFmtId="1" fontId="0" fillId="0" borderId="7" xfId="0" applyNumberFormat="1" applyFont="1" applyFill="1" applyBorder="1" applyAlignment="1" applyProtection="1">
      <alignment horizontal="center" vertical="center" wrapText="1"/>
    </xf>
    <xf numFmtId="1" fontId="0" fillId="0" borderId="7" xfId="0" applyNumberFormat="1" applyFill="1" applyBorder="1" applyAlignment="1">
      <alignment horizontal="center" vertical="center"/>
    </xf>
    <xf numFmtId="0" fontId="4" fillId="5" borderId="21" xfId="0" applyFont="1" applyFill="1" applyBorder="1"/>
    <xf numFmtId="0" fontId="0" fillId="5" borderId="22" xfId="0" applyFill="1" applyBorder="1"/>
    <xf numFmtId="0" fontId="0" fillId="5" borderId="22" xfId="0" applyFill="1" applyBorder="1" applyAlignment="1">
      <alignment horizontal="right"/>
    </xf>
    <xf numFmtId="1" fontId="0" fillId="5" borderId="22" xfId="0" applyNumberFormat="1" applyFill="1" applyBorder="1" applyAlignment="1">
      <alignment horizontal="center" vertical="center"/>
    </xf>
    <xf numFmtId="49" fontId="0" fillId="0" borderId="16" xfId="0" applyNumberFormat="1" applyFont="1" applyFill="1" applyBorder="1" applyAlignment="1" applyProtection="1">
      <alignment wrapText="1"/>
    </xf>
    <xf numFmtId="49" fontId="0" fillId="0" borderId="23" xfId="0" applyNumberFormat="1" applyFont="1" applyFill="1" applyBorder="1" applyAlignment="1" applyProtection="1">
      <alignment wrapText="1"/>
    </xf>
    <xf numFmtId="49" fontId="0" fillId="0" borderId="17" xfId="0" applyNumberFormat="1" applyFont="1" applyFill="1" applyBorder="1" applyAlignment="1" applyProtection="1">
      <alignment wrapText="1"/>
    </xf>
    <xf numFmtId="1" fontId="0" fillId="0" borderId="24" xfId="0" applyNumberFormat="1" applyFont="1" applyFill="1" applyBorder="1" applyAlignment="1" applyProtection="1">
      <alignment horizontal="center" vertical="center" wrapText="1"/>
    </xf>
    <xf numFmtId="1" fontId="0" fillId="0" borderId="24" xfId="0" applyNumberFormat="1" applyFill="1" applyBorder="1" applyAlignment="1">
      <alignment horizontal="center" vertical="center"/>
    </xf>
    <xf numFmtId="49" fontId="0" fillId="0" borderId="25" xfId="0" applyNumberFormat="1" applyFont="1" applyFill="1" applyBorder="1" applyAlignment="1" applyProtection="1">
      <alignment wrapText="1"/>
    </xf>
    <xf numFmtId="0" fontId="4" fillId="5" borderId="19" xfId="0" applyFont="1" applyFill="1" applyBorder="1"/>
    <xf numFmtId="1" fontId="0" fillId="0" borderId="27" xfId="0" applyNumberFormat="1" applyFill="1" applyBorder="1" applyAlignment="1">
      <alignment horizontal="center" vertical="center"/>
    </xf>
    <xf numFmtId="1" fontId="0" fillId="0" borderId="28" xfId="0" applyNumberFormat="1" applyFill="1" applyBorder="1" applyAlignment="1">
      <alignment horizontal="center" vertical="center"/>
    </xf>
    <xf numFmtId="0" fontId="0" fillId="0" borderId="13" xfId="0" applyFill="1" applyBorder="1"/>
    <xf numFmtId="0" fontId="0" fillId="0" borderId="14" xfId="0" applyFill="1" applyBorder="1"/>
    <xf numFmtId="0" fontId="0" fillId="0" borderId="5" xfId="0" applyFill="1" applyBorder="1" applyAlignment="1">
      <alignment horizontal="right"/>
    </xf>
    <xf numFmtId="0" fontId="0" fillId="0" borderId="12" xfId="0" applyFill="1" applyBorder="1"/>
    <xf numFmtId="0" fontId="0" fillId="0" borderId="1" xfId="0" applyFill="1" applyBorder="1" applyAlignment="1">
      <alignment horizontal="right"/>
    </xf>
    <xf numFmtId="1" fontId="1" fillId="3" borderId="29" xfId="0" applyNumberFormat="1" applyFont="1" applyFill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1" fontId="0" fillId="0" borderId="31" xfId="0" applyNumberFormat="1" applyFill="1" applyBorder="1" applyAlignment="1">
      <alignment horizontal="center" vertical="center"/>
    </xf>
    <xf numFmtId="1" fontId="0" fillId="0" borderId="29" xfId="0" applyNumberForma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1" fontId="1" fillId="3" borderId="13" xfId="0" applyNumberFormat="1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1" fontId="0" fillId="5" borderId="32" xfId="0" applyNumberFormat="1" applyFill="1" applyBorder="1" applyAlignment="1">
      <alignment horizontal="center" vertical="center"/>
    </xf>
    <xf numFmtId="1" fontId="0" fillId="5" borderId="33" xfId="0" applyNumberFormat="1" applyFill="1" applyBorder="1" applyAlignment="1">
      <alignment horizontal="center" vertical="center"/>
    </xf>
    <xf numFmtId="1" fontId="0" fillId="5" borderId="34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35" xfId="0" applyNumberForma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1" fontId="1" fillId="3" borderId="12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1" fontId="1" fillId="3" borderId="30" xfId="0" applyNumberFormat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8" xfId="0" applyFill="1" applyBorder="1"/>
    <xf numFmtId="0" fontId="0" fillId="0" borderId="18" xfId="0" applyFill="1" applyBorder="1" applyAlignment="1">
      <alignment horizontal="right"/>
    </xf>
    <xf numFmtId="0" fontId="0" fillId="0" borderId="17" xfId="0" applyFill="1" applyBorder="1"/>
    <xf numFmtId="0" fontId="0" fillId="0" borderId="24" xfId="0" applyFill="1" applyBorder="1"/>
    <xf numFmtId="0" fontId="0" fillId="0" borderId="24" xfId="0" applyFill="1" applyBorder="1" applyAlignment="1">
      <alignment horizontal="right"/>
    </xf>
    <xf numFmtId="49" fontId="0" fillId="0" borderId="36" xfId="0" applyNumberFormat="1" applyFont="1" applyFill="1" applyBorder="1" applyAlignment="1" applyProtection="1">
      <alignment wrapText="1"/>
    </xf>
    <xf numFmtId="1" fontId="0" fillId="0" borderId="37" xfId="0" applyNumberFormat="1" applyFont="1" applyFill="1" applyBorder="1" applyAlignment="1" applyProtection="1">
      <alignment horizontal="center" vertical="center" wrapText="1"/>
    </xf>
    <xf numFmtId="1" fontId="0" fillId="0" borderId="38" xfId="0" applyNumberFormat="1" applyFill="1" applyBorder="1" applyAlignment="1">
      <alignment horizontal="center" vertical="center"/>
    </xf>
    <xf numFmtId="1" fontId="0" fillId="0" borderId="36" xfId="0" applyNumberFormat="1" applyFill="1" applyBorder="1" applyAlignment="1">
      <alignment horizontal="center" vertical="center"/>
    </xf>
    <xf numFmtId="1" fontId="0" fillId="0" borderId="37" xfId="0" applyNumberFormat="1" applyFill="1" applyBorder="1" applyAlignment="1">
      <alignment horizontal="center" vertical="center"/>
    </xf>
    <xf numFmtId="1" fontId="0" fillId="0" borderId="39" xfId="0" applyNumberFormat="1" applyFill="1" applyBorder="1" applyAlignment="1">
      <alignment horizontal="center" vertical="center"/>
    </xf>
    <xf numFmtId="49" fontId="0" fillId="6" borderId="16" xfId="0" applyNumberFormat="1" applyFont="1" applyFill="1" applyBorder="1" applyAlignment="1" applyProtection="1">
      <alignment wrapText="1"/>
    </xf>
    <xf numFmtId="1" fontId="0" fillId="6" borderId="18" xfId="0" applyNumberFormat="1" applyFont="1" applyFill="1" applyBorder="1" applyAlignment="1" applyProtection="1">
      <alignment horizontal="center" vertical="center" wrapText="1"/>
    </xf>
    <xf numFmtId="1" fontId="0" fillId="6" borderId="18" xfId="0" applyNumberFormat="1" applyFill="1" applyBorder="1" applyAlignment="1">
      <alignment horizontal="center" vertical="center"/>
    </xf>
    <xf numFmtId="1" fontId="0" fillId="6" borderId="3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5" xfId="0" applyFont="1" applyBorder="1" applyAlignment="1">
      <alignment vertical="center"/>
    </xf>
    <xf numFmtId="0" fontId="2" fillId="0" borderId="46" xfId="0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7" fillId="0" borderId="45" xfId="0" applyFont="1" applyBorder="1" applyAlignment="1">
      <alignment vertical="center"/>
    </xf>
    <xf numFmtId="0" fontId="2" fillId="3" borderId="46" xfId="0" applyFont="1" applyFill="1" applyBorder="1" applyAlignment="1">
      <alignment horizontal="center" vertical="center"/>
    </xf>
    <xf numFmtId="18" fontId="7" fillId="0" borderId="48" xfId="0" applyNumberFormat="1" applyFont="1" applyBorder="1" applyAlignment="1">
      <alignment vertical="center"/>
    </xf>
    <xf numFmtId="0" fontId="2" fillId="11" borderId="0" xfId="0" applyFont="1" applyFill="1"/>
    <xf numFmtId="0" fontId="2" fillId="11" borderId="3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11" borderId="5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/>
    </xf>
    <xf numFmtId="0" fontId="0" fillId="11" borderId="51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2" fillId="11" borderId="52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/>
    </xf>
    <xf numFmtId="0" fontId="2" fillId="3" borderId="53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" fillId="12" borderId="52" xfId="0" applyFont="1" applyFill="1" applyBorder="1" applyAlignment="1">
      <alignment horizontal="center" vertical="center"/>
    </xf>
    <xf numFmtId="18" fontId="7" fillId="3" borderId="54" xfId="0" applyNumberFormat="1" applyFont="1" applyFill="1" applyBorder="1" applyAlignment="1">
      <alignment vertical="center"/>
    </xf>
    <xf numFmtId="0" fontId="2" fillId="12" borderId="55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56" xfId="0" applyFont="1" applyFill="1" applyBorder="1" applyAlignment="1">
      <alignment horizontal="center" vertical="center"/>
    </xf>
    <xf numFmtId="0" fontId="2" fillId="3" borderId="57" xfId="0" applyFont="1" applyFill="1" applyBorder="1" applyAlignment="1">
      <alignment horizontal="center" vertical="center"/>
    </xf>
    <xf numFmtId="0" fontId="2" fillId="3" borderId="58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59" xfId="0" applyFont="1" applyFill="1" applyBorder="1" applyAlignment="1">
      <alignment horizontal="center" vertical="center"/>
    </xf>
    <xf numFmtId="0" fontId="2" fillId="3" borderId="6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6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2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0" fillId="0" borderId="3" xfId="0" applyBorder="1"/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8" fillId="7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0" fillId="0" borderId="0" xfId="0" quotePrefix="1"/>
    <xf numFmtId="0" fontId="0" fillId="13" borderId="13" xfId="0" applyFill="1" applyBorder="1"/>
    <xf numFmtId="0" fontId="0" fillId="13" borderId="3" xfId="0" applyFill="1" applyBorder="1"/>
    <xf numFmtId="0" fontId="0" fillId="13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/>
    </xf>
    <xf numFmtId="0" fontId="0" fillId="13" borderId="18" xfId="0" applyFill="1" applyBorder="1"/>
    <xf numFmtId="0" fontId="0" fillId="13" borderId="11" xfId="0" applyFill="1" applyBorder="1"/>
    <xf numFmtId="0" fontId="8" fillId="9" borderId="51" xfId="0" applyFont="1" applyFill="1" applyBorder="1" applyAlignment="1">
      <alignment horizontal="center" vertical="center"/>
    </xf>
    <xf numFmtId="0" fontId="2" fillId="3" borderId="6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11" borderId="52" xfId="0" applyFont="1" applyFill="1" applyBorder="1"/>
    <xf numFmtId="0" fontId="8" fillId="6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65" xfId="0" applyFill="1" applyBorder="1"/>
    <xf numFmtId="0" fontId="0" fillId="0" borderId="66" xfId="0" applyFill="1" applyBorder="1"/>
    <xf numFmtId="0" fontId="0" fillId="0" borderId="66" xfId="0" applyFill="1" applyBorder="1" applyAlignment="1">
      <alignment horizontal="right"/>
    </xf>
    <xf numFmtId="0" fontId="0" fillId="0" borderId="41" xfId="0" applyFill="1" applyBorder="1"/>
    <xf numFmtId="0" fontId="0" fillId="0" borderId="42" xfId="0" applyFill="1" applyBorder="1" applyAlignment="1">
      <alignment horizontal="center" vertical="center"/>
    </xf>
    <xf numFmtId="49" fontId="9" fillId="0" borderId="13" xfId="0" applyNumberFormat="1" applyFont="1" applyFill="1" applyBorder="1" applyAlignment="1" applyProtection="1">
      <alignment wrapText="1"/>
    </xf>
    <xf numFmtId="0" fontId="1" fillId="3" borderId="67" xfId="0" applyFont="1" applyFill="1" applyBorder="1" applyAlignment="1">
      <alignment horizontal="center" vertical="center"/>
    </xf>
    <xf numFmtId="1" fontId="1" fillId="3" borderId="67" xfId="0" applyNumberFormat="1" applyFont="1" applyFill="1" applyBorder="1" applyAlignment="1">
      <alignment horizontal="center" vertical="center"/>
    </xf>
    <xf numFmtId="18" fontId="7" fillId="0" borderId="68" xfId="0" applyNumberFormat="1" applyFont="1" applyBorder="1" applyAlignment="1">
      <alignment vertical="center"/>
    </xf>
    <xf numFmtId="0" fontId="2" fillId="12" borderId="69" xfId="0" applyFont="1" applyFill="1" applyBorder="1" applyAlignment="1">
      <alignment horizontal="center" vertical="center"/>
    </xf>
    <xf numFmtId="0" fontId="2" fillId="12" borderId="70" xfId="0" applyFont="1" applyFill="1" applyBorder="1" applyAlignment="1">
      <alignment horizontal="center" vertical="center"/>
    </xf>
    <xf numFmtId="0" fontId="2" fillId="12" borderId="7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2" fillId="11" borderId="4" xfId="0" applyFont="1" applyFill="1" applyBorder="1"/>
    <xf numFmtId="0" fontId="2" fillId="12" borderId="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0" fillId="14" borderId="13" xfId="0" applyFill="1" applyBorder="1"/>
    <xf numFmtId="0" fontId="0" fillId="14" borderId="3" xfId="0" applyFill="1" applyBorder="1"/>
    <xf numFmtId="0" fontId="0" fillId="14" borderId="3" xfId="0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0" fillId="14" borderId="4" xfId="0" applyFill="1" applyBorder="1"/>
    <xf numFmtId="0" fontId="0" fillId="18" borderId="43" xfId="0" applyFill="1" applyBorder="1"/>
    <xf numFmtId="0" fontId="0" fillId="18" borderId="40" xfId="0" applyFill="1" applyBorder="1"/>
    <xf numFmtId="0" fontId="0" fillId="9" borderId="0" xfId="0" applyFill="1"/>
    <xf numFmtId="0" fontId="0" fillId="0" borderId="0" xfId="0" quotePrefix="1" applyAlignment="1">
      <alignment horizontal="center" vertical="center"/>
    </xf>
    <xf numFmtId="1" fontId="0" fillId="13" borderId="3" xfId="0" applyNumberFormat="1" applyFill="1" applyBorder="1" applyAlignment="1">
      <alignment horizontal="center" vertical="center"/>
    </xf>
    <xf numFmtId="0" fontId="10" fillId="13" borderId="12" xfId="0" applyFont="1" applyFill="1" applyBorder="1"/>
    <xf numFmtId="0" fontId="10" fillId="13" borderId="1" xfId="0" applyFont="1" applyFill="1" applyBorder="1"/>
    <xf numFmtId="0" fontId="10" fillId="13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/>
    </xf>
    <xf numFmtId="0" fontId="10" fillId="13" borderId="2" xfId="0" applyFont="1" applyFill="1" applyBorder="1"/>
    <xf numFmtId="0" fontId="5" fillId="13" borderId="13" xfId="0" applyFont="1" applyFill="1" applyBorder="1"/>
    <xf numFmtId="0" fontId="5" fillId="13" borderId="3" xfId="0" applyFont="1" applyFill="1" applyBorder="1"/>
    <xf numFmtId="0" fontId="5" fillId="13" borderId="3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/>
    </xf>
    <xf numFmtId="0" fontId="5" fillId="13" borderId="11" xfId="0" applyFont="1" applyFill="1" applyBorder="1"/>
    <xf numFmtId="0" fontId="0" fillId="13" borderId="0" xfId="0" applyFill="1"/>
    <xf numFmtId="0" fontId="8" fillId="11" borderId="0" xfId="0" applyFont="1" applyFill="1"/>
    <xf numFmtId="0" fontId="8" fillId="11" borderId="3" xfId="0" applyFont="1" applyFill="1" applyBorder="1" applyAlignment="1">
      <alignment horizontal="center" vertical="center"/>
    </xf>
    <xf numFmtId="0" fontId="8" fillId="11" borderId="51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/>
    </xf>
    <xf numFmtId="0" fontId="1" fillId="11" borderId="51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/>
    </xf>
    <xf numFmtId="0" fontId="8" fillId="11" borderId="52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/>
    </xf>
    <xf numFmtId="0" fontId="8" fillId="0" borderId="3" xfId="0" applyFont="1" applyFill="1" applyBorder="1"/>
    <xf numFmtId="0" fontId="8" fillId="12" borderId="52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0" fillId="18" borderId="12" xfId="0" applyFill="1" applyBorder="1"/>
    <xf numFmtId="0" fontId="0" fillId="18" borderId="1" xfId="0" applyFill="1" applyBorder="1"/>
    <xf numFmtId="0" fontId="0" fillId="18" borderId="13" xfId="0" applyFill="1" applyBorder="1"/>
    <xf numFmtId="0" fontId="0" fillId="18" borderId="3" xfId="0" applyFill="1" applyBorder="1"/>
    <xf numFmtId="0" fontId="0" fillId="18" borderId="3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/>
    </xf>
    <xf numFmtId="0" fontId="0" fillId="18" borderId="29" xfId="0" applyFill="1" applyBorder="1" applyAlignment="1">
      <alignment horizontal="center"/>
    </xf>
    <xf numFmtId="0" fontId="0" fillId="18" borderId="4" xfId="0" applyFill="1" applyBorder="1"/>
    <xf numFmtId="16" fontId="0" fillId="18" borderId="1" xfId="0" quotePrefix="1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8" fillId="7" borderId="13" xfId="0" applyFont="1" applyFill="1" applyBorder="1" applyAlignment="1">
      <alignment horizontal="center" vertical="center"/>
    </xf>
    <xf numFmtId="0" fontId="2" fillId="12" borderId="72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30" xfId="0" applyFill="1" applyBorder="1" applyAlignment="1">
      <alignment horizontal="center"/>
    </xf>
    <xf numFmtId="0" fontId="0" fillId="18" borderId="2" xfId="0" applyFill="1" applyBorder="1"/>
    <xf numFmtId="0" fontId="8" fillId="7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" fontId="0" fillId="16" borderId="3" xfId="0" applyNumberFormat="1" applyFill="1" applyBorder="1" applyAlignment="1">
      <alignment horizontal="center" vertical="center"/>
    </xf>
    <xf numFmtId="0" fontId="0" fillId="16" borderId="0" xfId="0" applyFill="1"/>
    <xf numFmtId="0" fontId="0" fillId="18" borderId="14" xfId="0" applyFill="1" applyBorder="1"/>
    <xf numFmtId="0" fontId="0" fillId="18" borderId="5" xfId="0" applyFill="1" applyBorder="1"/>
    <xf numFmtId="0" fontId="0" fillId="18" borderId="5" xfId="0" applyFill="1" applyBorder="1" applyAlignment="1">
      <alignment horizontal="center" vertical="center"/>
    </xf>
    <xf numFmtId="16" fontId="0" fillId="18" borderId="5" xfId="0" quotePrefix="1" applyNumberForma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1" fontId="0" fillId="16" borderId="35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0" xfId="0" applyFill="1"/>
    <xf numFmtId="1" fontId="0" fillId="16" borderId="4" xfId="0" applyNumberFormat="1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1" fontId="5" fillId="10" borderId="3" xfId="0" applyNumberFormat="1" applyFont="1" applyFill="1" applyBorder="1" applyAlignment="1">
      <alignment horizontal="center" vertical="center"/>
    </xf>
    <xf numFmtId="0" fontId="5" fillId="10" borderId="0" xfId="0" applyFont="1" applyFill="1"/>
    <xf numFmtId="0" fontId="8" fillId="17" borderId="13" xfId="0" applyFont="1" applyFill="1" applyBorder="1" applyAlignment="1">
      <alignment horizontal="center" vertical="center"/>
    </xf>
    <xf numFmtId="0" fontId="8" fillId="17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19" borderId="13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horizontal="center" vertical="center"/>
    </xf>
    <xf numFmtId="1" fontId="0" fillId="13" borderId="6" xfId="0" applyNumberFormat="1" applyFill="1" applyBorder="1" applyAlignment="1">
      <alignment horizontal="center" vertical="center"/>
    </xf>
    <xf numFmtId="0" fontId="8" fillId="20" borderId="4" xfId="0" applyFont="1" applyFill="1" applyBorder="1" applyAlignment="1">
      <alignment horizontal="center" vertical="center"/>
    </xf>
    <xf numFmtId="0" fontId="8" fillId="20" borderId="18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0" fillId="0" borderId="13" xfId="0" applyBorder="1"/>
    <xf numFmtId="0" fontId="8" fillId="4" borderId="4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/>
    </xf>
    <xf numFmtId="0" fontId="8" fillId="18" borderId="36" xfId="0" applyFont="1" applyFill="1" applyBorder="1" applyAlignment="1">
      <alignment horizontal="center" vertical="center"/>
    </xf>
    <xf numFmtId="0" fontId="8" fillId="18" borderId="13" xfId="0" applyFont="1" applyFill="1" applyBorder="1" applyAlignment="1">
      <alignment horizontal="center" vertical="center"/>
    </xf>
    <xf numFmtId="0" fontId="0" fillId="22" borderId="0" xfId="0" applyFill="1"/>
    <xf numFmtId="0" fontId="8" fillId="23" borderId="3" xfId="0" applyFont="1" applyFill="1" applyBorder="1" applyAlignment="1">
      <alignment horizontal="center" vertical="center"/>
    </xf>
    <xf numFmtId="1" fontId="0" fillId="16" borderId="1" xfId="0" applyNumberFormat="1" applyFill="1" applyBorder="1" applyAlignment="1">
      <alignment horizontal="center" vertical="center"/>
    </xf>
    <xf numFmtId="0" fontId="8" fillId="20" borderId="3" xfId="0" applyFont="1" applyFill="1" applyBorder="1" applyAlignment="1">
      <alignment horizontal="center"/>
    </xf>
    <xf numFmtId="0" fontId="1" fillId="23" borderId="3" xfId="0" applyFont="1" applyFill="1" applyBorder="1" applyAlignment="1">
      <alignment horizontal="center" vertical="center"/>
    </xf>
    <xf numFmtId="0" fontId="1" fillId="17" borderId="13" xfId="0" applyFont="1" applyFill="1" applyBorder="1" applyAlignment="1">
      <alignment horizontal="center" vertical="center"/>
    </xf>
    <xf numFmtId="0" fontId="8" fillId="20" borderId="13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8" fillId="9" borderId="51" xfId="0" applyFont="1" applyFill="1" applyBorder="1" applyAlignment="1">
      <alignment horizontal="center" vertical="center" wrapText="1"/>
    </xf>
    <xf numFmtId="0" fontId="0" fillId="0" borderId="0" xfId="0" applyBorder="1"/>
    <xf numFmtId="0" fontId="8" fillId="14" borderId="0" xfId="0" applyFont="1" applyFill="1" applyBorder="1" applyAlignment="1">
      <alignment horizontal="center" vertical="center"/>
    </xf>
    <xf numFmtId="0" fontId="8" fillId="14" borderId="73" xfId="0" applyFont="1" applyFill="1" applyBorder="1" applyAlignment="1">
      <alignment horizontal="center" vertical="center"/>
    </xf>
    <xf numFmtId="1" fontId="0" fillId="16" borderId="6" xfId="0" applyNumberFormat="1" applyFill="1" applyBorder="1" applyAlignment="1">
      <alignment horizontal="center" vertical="center"/>
    </xf>
    <xf numFmtId="0" fontId="0" fillId="18" borderId="31" xfId="0" applyFill="1" applyBorder="1" applyAlignment="1">
      <alignment horizontal="center"/>
    </xf>
    <xf numFmtId="0" fontId="0" fillId="18" borderId="6" xfId="0" applyFill="1" applyBorder="1"/>
    <xf numFmtId="0" fontId="0" fillId="16" borderId="2" xfId="0" applyFill="1" applyBorder="1" applyAlignment="1">
      <alignment horizontal="center" vertical="center"/>
    </xf>
    <xf numFmtId="0" fontId="8" fillId="23" borderId="13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8" fillId="24" borderId="12" xfId="0" applyFont="1" applyFill="1" applyBorder="1" applyAlignment="1">
      <alignment horizontal="center" vertical="center"/>
    </xf>
    <xf numFmtId="0" fontId="8" fillId="27" borderId="12" xfId="0" applyFont="1" applyFill="1" applyBorder="1" applyAlignment="1">
      <alignment horizontal="center" vertical="center"/>
    </xf>
    <xf numFmtId="0" fontId="8" fillId="27" borderId="13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3" xfId="0" applyFont="1" applyFill="1" applyBorder="1" applyAlignment="1">
      <alignment horizontal="center" vertical="center"/>
    </xf>
    <xf numFmtId="1" fontId="0" fillId="16" borderId="9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16" borderId="10" xfId="0" applyNumberFormat="1" applyFill="1" applyBorder="1" applyAlignment="1">
      <alignment horizontal="center" vertical="center"/>
    </xf>
    <xf numFmtId="0" fontId="8" fillId="25" borderId="4" xfId="0" applyFont="1" applyFill="1" applyBorder="1" applyAlignment="1">
      <alignment horizontal="center" vertical="center"/>
    </xf>
    <xf numFmtId="0" fontId="0" fillId="16" borderId="18" xfId="0" applyFill="1" applyBorder="1"/>
    <xf numFmtId="18" fontId="7" fillId="3" borderId="74" xfId="0" applyNumberFormat="1" applyFont="1" applyFill="1" applyBorder="1" applyAlignment="1">
      <alignment vertical="center"/>
    </xf>
    <xf numFmtId="0" fontId="8" fillId="17" borderId="1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1" fillId="26" borderId="1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8" fillId="14" borderId="13" xfId="0" applyFont="1" applyFill="1" applyBorder="1" applyAlignment="1">
      <alignment horizontal="center" vertical="center"/>
    </xf>
    <xf numFmtId="0" fontId="0" fillId="13" borderId="3" xfId="0" quotePrefix="1" applyFill="1" applyBorder="1"/>
    <xf numFmtId="0" fontId="0" fillId="13" borderId="3" xfId="0" quotePrefix="1" applyFill="1" applyBorder="1" applyAlignment="1">
      <alignment horizontal="center" vertical="center"/>
    </xf>
    <xf numFmtId="0" fontId="0" fillId="22" borderId="3" xfId="0" applyFill="1" applyBorder="1"/>
    <xf numFmtId="0" fontId="0" fillId="22" borderId="3" xfId="0" quotePrefix="1" applyFill="1" applyBorder="1"/>
    <xf numFmtId="0" fontId="0" fillId="22" borderId="3" xfId="0" quotePrefix="1" applyFill="1" applyBorder="1" applyAlignment="1">
      <alignment horizontal="center" vertical="center"/>
    </xf>
    <xf numFmtId="0" fontId="10" fillId="22" borderId="3" xfId="0" applyFont="1" applyFill="1" applyBorder="1"/>
    <xf numFmtId="0" fontId="0" fillId="0" borderId="3" xfId="0" quotePrefix="1" applyBorder="1"/>
    <xf numFmtId="0" fontId="0" fillId="0" borderId="3" xfId="0" quotePrefix="1" applyBorder="1" applyAlignment="1">
      <alignment horizontal="center" vertical="center"/>
    </xf>
    <xf numFmtId="0" fontId="8" fillId="12" borderId="14" xfId="0" applyFont="1" applyFill="1" applyBorder="1" applyAlignment="1">
      <alignment horizontal="center" vertical="center"/>
    </xf>
    <xf numFmtId="0" fontId="8" fillId="24" borderId="3" xfId="0" applyFont="1" applyFill="1" applyBorder="1" applyAlignment="1">
      <alignment horizontal="center" vertical="center"/>
    </xf>
    <xf numFmtId="0" fontId="8" fillId="21" borderId="3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75" xfId="0" applyBorder="1"/>
    <xf numFmtId="0" fontId="0" fillId="0" borderId="76" xfId="0" applyBorder="1"/>
    <xf numFmtId="0" fontId="1" fillId="4" borderId="13" xfId="0" applyFont="1" applyFill="1" applyBorder="1" applyAlignment="1">
      <alignment horizontal="center"/>
    </xf>
    <xf numFmtId="0" fontId="1" fillId="21" borderId="13" xfId="0" applyFont="1" applyFill="1" applyBorder="1" applyAlignment="1">
      <alignment horizontal="center" vertical="center"/>
    </xf>
    <xf numFmtId="1" fontId="0" fillId="16" borderId="2" xfId="0" applyNumberForma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0" fontId="1" fillId="24" borderId="3" xfId="0" applyFont="1" applyFill="1" applyBorder="1" applyAlignment="1">
      <alignment horizontal="center"/>
    </xf>
    <xf numFmtId="0" fontId="8" fillId="24" borderId="2" xfId="0" applyFont="1" applyFill="1" applyBorder="1" applyAlignment="1">
      <alignment horizontal="center" vertical="center"/>
    </xf>
    <xf numFmtId="0" fontId="8" fillId="24" borderId="4" xfId="0" applyFont="1" applyFill="1" applyBorder="1" applyAlignment="1">
      <alignment horizontal="center" vertical="center"/>
    </xf>
    <xf numFmtId="1" fontId="0" fillId="16" borderId="8" xfId="0" applyNumberForma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11" fillId="0" borderId="67" xfId="0" applyFont="1" applyBorder="1" applyAlignment="1">
      <alignment horizontal="center" vertical="center" wrapText="1"/>
    </xf>
    <xf numFmtId="49" fontId="11" fillId="0" borderId="67" xfId="0" applyNumberFormat="1" applyFont="1" applyBorder="1" applyAlignment="1">
      <alignment horizontal="center" vertical="center" wrapText="1"/>
    </xf>
    <xf numFmtId="0" fontId="11" fillId="24" borderId="67" xfId="0" applyFont="1" applyFill="1" applyBorder="1" applyAlignment="1">
      <alignment horizontal="center" vertical="center" wrapText="1"/>
    </xf>
    <xf numFmtId="164" fontId="11" fillId="24" borderId="67" xfId="0" applyNumberFormat="1" applyFont="1" applyFill="1" applyBorder="1" applyAlignment="1">
      <alignment horizontal="center" vertical="center" wrapText="1"/>
    </xf>
    <xf numFmtId="1" fontId="11" fillId="28" borderId="67" xfId="0" applyNumberFormat="1" applyFont="1" applyFill="1" applyBorder="1" applyAlignment="1">
      <alignment horizontal="center" vertical="center" wrapText="1"/>
    </xf>
    <xf numFmtId="1" fontId="11" fillId="4" borderId="67" xfId="0" applyNumberFormat="1" applyFont="1" applyFill="1" applyBorder="1" applyAlignment="1">
      <alignment horizontal="center" vertical="center" wrapText="1"/>
    </xf>
    <xf numFmtId="4" fontId="11" fillId="0" borderId="67" xfId="0" applyNumberFormat="1" applyFont="1" applyBorder="1" applyAlignment="1">
      <alignment horizontal="center" vertical="center" wrapText="1"/>
    </xf>
    <xf numFmtId="9" fontId="11" fillId="0" borderId="67" xfId="0" applyNumberFormat="1" applyFont="1" applyBorder="1" applyAlignment="1">
      <alignment horizontal="center" vertical="center" wrapText="1"/>
    </xf>
    <xf numFmtId="1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2" borderId="44" xfId="0" applyFont="1" applyFill="1" applyBorder="1" applyAlignment="1">
      <alignment horizontal="center"/>
    </xf>
    <xf numFmtId="0" fontId="2" fillId="10" borderId="44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15" borderId="4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A66BD3"/>
      <color rgb="FFFF6600"/>
      <color rgb="FF5F5F5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145" zoomScaleNormal="145" workbookViewId="0">
      <pane xSplit="1" ySplit="1" topLeftCell="I2" activePane="bottomRight" state="frozenSplit"/>
      <selection pane="topRight" activeCell="K1" sqref="K1"/>
      <selection pane="bottomLeft" activeCell="A16" sqref="A16"/>
      <selection pane="bottomRight" activeCell="N3" sqref="N3:O3"/>
    </sheetView>
  </sheetViews>
  <sheetFormatPr defaultColWidth="9.140625" defaultRowHeight="15" x14ac:dyDescent="0.25"/>
  <cols>
    <col min="1" max="1" width="35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8" width="6.85546875" style="17" hidden="1" customWidth="1"/>
    <col min="9" max="14" width="6.85546875" style="17" bestFit="1" customWidth="1"/>
    <col min="15" max="15" width="53.85546875" style="10" bestFit="1" customWidth="1"/>
    <col min="16" max="16384" width="9.140625" style="10"/>
  </cols>
  <sheetData>
    <row r="1" spans="1:16" ht="15.75" thickTop="1" x14ac:dyDescent="0.25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79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339</v>
      </c>
      <c r="O1" s="109"/>
    </row>
    <row r="2" spans="1:16" ht="15.75" thickBot="1" x14ac:dyDescent="0.3">
      <c r="A2" s="52" t="s">
        <v>94</v>
      </c>
      <c r="B2" s="53"/>
      <c r="C2" s="53"/>
      <c r="D2" s="53"/>
      <c r="E2" s="53"/>
      <c r="F2" s="53"/>
      <c r="G2" s="53"/>
      <c r="H2" s="75"/>
      <c r="I2" s="82"/>
      <c r="J2" s="53"/>
      <c r="K2" s="53"/>
      <c r="L2" s="53"/>
      <c r="M2" s="83"/>
      <c r="N2" s="83"/>
      <c r="O2" s="109"/>
    </row>
    <row r="3" spans="1:16" ht="15.75" thickTop="1" x14ac:dyDescent="0.25">
      <c r="A3" s="41" t="s">
        <v>95</v>
      </c>
      <c r="B3" s="42">
        <v>11</v>
      </c>
      <c r="C3" s="42">
        <v>11</v>
      </c>
      <c r="D3" s="42">
        <v>12</v>
      </c>
      <c r="E3" s="43">
        <v>12</v>
      </c>
      <c r="F3" s="43">
        <v>12</v>
      </c>
      <c r="G3" s="43">
        <v>14</v>
      </c>
      <c r="H3" s="76">
        <v>12</v>
      </c>
      <c r="I3" s="84">
        <v>14</v>
      </c>
      <c r="J3" s="44">
        <v>13</v>
      </c>
      <c r="K3" s="44">
        <v>10</v>
      </c>
      <c r="L3" s="44">
        <f>7+1</f>
        <v>8</v>
      </c>
      <c r="M3" s="49" t="s">
        <v>333</v>
      </c>
      <c r="N3" s="367" t="s">
        <v>346</v>
      </c>
      <c r="O3" s="335" t="s">
        <v>385</v>
      </c>
    </row>
    <row r="4" spans="1:16" x14ac:dyDescent="0.25">
      <c r="A4" s="45" t="s">
        <v>347</v>
      </c>
      <c r="B4" s="29"/>
      <c r="C4" s="29"/>
      <c r="D4" s="29"/>
      <c r="E4" s="39"/>
      <c r="F4" s="39"/>
      <c r="G4" s="39"/>
      <c r="H4" s="78"/>
      <c r="I4" s="90"/>
      <c r="J4" s="30"/>
      <c r="K4" s="30"/>
      <c r="L4" s="30"/>
      <c r="M4" s="91"/>
      <c r="N4" s="331">
        <v>1</v>
      </c>
      <c r="O4" s="335" t="s">
        <v>377</v>
      </c>
    </row>
    <row r="5" spans="1:16" x14ac:dyDescent="0.25">
      <c r="A5" s="45" t="s">
        <v>194</v>
      </c>
      <c r="B5" s="29"/>
      <c r="C5" s="29"/>
      <c r="D5" s="29"/>
      <c r="E5" s="39"/>
      <c r="F5" s="39"/>
      <c r="G5" s="39"/>
      <c r="H5" s="78"/>
      <c r="I5" s="90"/>
      <c r="J5" s="30"/>
      <c r="K5" s="30">
        <v>1</v>
      </c>
      <c r="L5" s="30"/>
      <c r="M5" s="91">
        <v>1</v>
      </c>
      <c r="N5" s="332"/>
      <c r="O5" s="109"/>
    </row>
    <row r="6" spans="1:16" ht="15.75" thickBot="1" x14ac:dyDescent="0.3">
      <c r="A6" s="46" t="s">
        <v>170</v>
      </c>
      <c r="B6" s="47">
        <v>2</v>
      </c>
      <c r="C6" s="50"/>
      <c r="D6" s="50">
        <v>1</v>
      </c>
      <c r="E6" s="50"/>
      <c r="F6" s="50"/>
      <c r="G6" s="50">
        <v>1</v>
      </c>
      <c r="H6" s="77">
        <v>1</v>
      </c>
      <c r="I6" s="86">
        <v>1</v>
      </c>
      <c r="J6" s="48">
        <v>1</v>
      </c>
      <c r="K6" s="48">
        <v>1</v>
      </c>
      <c r="L6" s="48">
        <v>1</v>
      </c>
      <c r="M6" s="51">
        <v>1</v>
      </c>
      <c r="N6" s="333">
        <v>1</v>
      </c>
      <c r="O6" s="335" t="s">
        <v>378</v>
      </c>
    </row>
    <row r="7" spans="1:16" ht="15.75" thickTop="1" x14ac:dyDescent="0.25">
      <c r="A7" s="8"/>
      <c r="B7" s="18"/>
      <c r="C7" s="19"/>
      <c r="D7" s="19"/>
      <c r="E7" s="19"/>
      <c r="F7" s="19"/>
      <c r="G7" s="19"/>
      <c r="H7" s="20"/>
      <c r="I7" s="85"/>
      <c r="J7" s="68"/>
      <c r="K7" s="68"/>
      <c r="L7" s="68"/>
      <c r="M7" s="69"/>
      <c r="N7" s="69"/>
      <c r="O7" s="109"/>
    </row>
    <row r="8" spans="1:16" ht="15.75" thickBot="1" x14ac:dyDescent="0.3">
      <c r="A8" s="52" t="s">
        <v>176</v>
      </c>
      <c r="B8" s="53"/>
      <c r="C8" s="53"/>
      <c r="D8" s="53"/>
      <c r="E8" s="53"/>
      <c r="F8" s="53"/>
      <c r="G8" s="53"/>
      <c r="H8" s="75"/>
      <c r="I8" s="82"/>
      <c r="J8" s="53"/>
      <c r="K8" s="53"/>
      <c r="L8" s="53"/>
      <c r="M8" s="83"/>
      <c r="N8" s="83"/>
      <c r="O8" s="109"/>
    </row>
    <row r="9" spans="1:16" ht="16.5" thickTop="1" thickBot="1" x14ac:dyDescent="0.3">
      <c r="A9" s="57" t="s">
        <v>174</v>
      </c>
      <c r="B9" s="58"/>
      <c r="C9" s="58"/>
      <c r="D9" s="58"/>
      <c r="E9" s="58"/>
      <c r="F9" s="58"/>
      <c r="G9" s="59"/>
      <c r="H9" s="60">
        <f t="shared" ref="H9:M9" si="0">SUM(H10:H18)</f>
        <v>34</v>
      </c>
      <c r="I9" s="87">
        <f t="shared" si="0"/>
        <v>32</v>
      </c>
      <c r="J9" s="88">
        <f t="shared" si="0"/>
        <v>45</v>
      </c>
      <c r="K9" s="88">
        <f t="shared" si="0"/>
        <v>36</v>
      </c>
      <c r="L9" s="88">
        <f t="shared" si="0"/>
        <v>47</v>
      </c>
      <c r="M9" s="89">
        <f t="shared" si="0"/>
        <v>35</v>
      </c>
      <c r="N9" s="89"/>
      <c r="O9" s="109"/>
    </row>
    <row r="10" spans="1:16" ht="15.75" thickTop="1" x14ac:dyDescent="0.25">
      <c r="A10" s="41" t="s">
        <v>96</v>
      </c>
      <c r="B10" s="42">
        <v>14</v>
      </c>
      <c r="C10" s="42">
        <v>8</v>
      </c>
      <c r="D10" s="42">
        <v>14</v>
      </c>
      <c r="E10" s="43">
        <v>10</v>
      </c>
      <c r="F10" s="43">
        <v>17</v>
      </c>
      <c r="G10" s="43">
        <v>12</v>
      </c>
      <c r="H10" s="76">
        <v>19</v>
      </c>
      <c r="I10" s="84">
        <v>12</v>
      </c>
      <c r="J10" s="44">
        <v>21</v>
      </c>
      <c r="K10" s="44">
        <v>10</v>
      </c>
      <c r="L10" s="44">
        <f>19+2</f>
        <v>21</v>
      </c>
      <c r="M10" s="49">
        <v>9</v>
      </c>
      <c r="N10" s="361">
        <v>22</v>
      </c>
      <c r="O10" s="335" t="s">
        <v>464</v>
      </c>
    </row>
    <row r="11" spans="1:16" x14ac:dyDescent="0.25">
      <c r="A11" s="45" t="s">
        <v>341</v>
      </c>
      <c r="B11" s="29"/>
      <c r="C11" s="29"/>
      <c r="D11" s="29"/>
      <c r="E11" s="39"/>
      <c r="F11" s="39"/>
      <c r="G11" s="39"/>
      <c r="H11" s="78"/>
      <c r="I11" s="90"/>
      <c r="J11" s="30"/>
      <c r="K11" s="30"/>
      <c r="L11" s="30"/>
      <c r="M11" s="91"/>
      <c r="N11" s="287">
        <v>3</v>
      </c>
      <c r="O11" s="335" t="s">
        <v>342</v>
      </c>
    </row>
    <row r="12" spans="1:16" x14ac:dyDescent="0.25">
      <c r="A12" s="45" t="s">
        <v>97</v>
      </c>
      <c r="B12" s="29">
        <v>1</v>
      </c>
      <c r="C12" s="29">
        <v>8</v>
      </c>
      <c r="D12" s="29">
        <v>1</v>
      </c>
      <c r="E12" s="39">
        <v>8</v>
      </c>
      <c r="F12" s="39">
        <v>5</v>
      </c>
      <c r="G12" s="39">
        <v>9</v>
      </c>
      <c r="H12" s="78">
        <v>8</v>
      </c>
      <c r="I12" s="90">
        <v>7</v>
      </c>
      <c r="J12" s="30">
        <v>8</v>
      </c>
      <c r="K12" s="30">
        <v>8</v>
      </c>
      <c r="L12" s="30">
        <v>10</v>
      </c>
      <c r="M12" s="91">
        <v>10</v>
      </c>
      <c r="N12" s="287">
        <v>8</v>
      </c>
      <c r="O12" s="335" t="s">
        <v>343</v>
      </c>
      <c r="P12" s="227"/>
    </row>
    <row r="13" spans="1:16" x14ac:dyDescent="0.25">
      <c r="A13" s="45" t="s">
        <v>126</v>
      </c>
      <c r="B13" s="29"/>
      <c r="C13" s="29">
        <v>2</v>
      </c>
      <c r="D13" s="29"/>
      <c r="E13" s="39">
        <v>4</v>
      </c>
      <c r="F13" s="39">
        <v>1</v>
      </c>
      <c r="G13" s="39">
        <v>3</v>
      </c>
      <c r="H13" s="78">
        <v>2</v>
      </c>
      <c r="I13" s="90">
        <v>4</v>
      </c>
      <c r="J13" s="30">
        <v>3</v>
      </c>
      <c r="K13" s="30">
        <v>4</v>
      </c>
      <c r="L13" s="30">
        <v>3</v>
      </c>
      <c r="M13" s="91">
        <v>4</v>
      </c>
      <c r="N13" s="287">
        <v>3</v>
      </c>
      <c r="O13" s="335" t="s">
        <v>389</v>
      </c>
    </row>
    <row r="14" spans="1:16" x14ac:dyDescent="0.25">
      <c r="A14" s="45" t="s">
        <v>160</v>
      </c>
      <c r="B14" s="29"/>
      <c r="C14" s="29"/>
      <c r="D14" s="29"/>
      <c r="E14" s="39"/>
      <c r="F14" s="39">
        <v>2</v>
      </c>
      <c r="G14" s="39">
        <v>2</v>
      </c>
      <c r="H14" s="78">
        <v>2</v>
      </c>
      <c r="I14" s="90">
        <v>4</v>
      </c>
      <c r="J14" s="30">
        <v>5</v>
      </c>
      <c r="K14" s="30">
        <v>5</v>
      </c>
      <c r="L14" s="30">
        <v>4</v>
      </c>
      <c r="M14" s="91">
        <v>4</v>
      </c>
      <c r="N14" s="287">
        <v>4</v>
      </c>
      <c r="O14" s="335" t="s">
        <v>432</v>
      </c>
    </row>
    <row r="15" spans="1:16" x14ac:dyDescent="0.25">
      <c r="A15" s="45" t="s">
        <v>158</v>
      </c>
      <c r="B15" s="29"/>
      <c r="C15" s="29">
        <v>0</v>
      </c>
      <c r="D15" s="29"/>
      <c r="E15" s="39">
        <v>1</v>
      </c>
      <c r="F15" s="39"/>
      <c r="G15" s="39">
        <v>2</v>
      </c>
      <c r="H15" s="78">
        <v>2</v>
      </c>
      <c r="I15" s="90">
        <v>2</v>
      </c>
      <c r="J15" s="30">
        <v>3</v>
      </c>
      <c r="K15" s="30">
        <v>4</v>
      </c>
      <c r="L15" s="30">
        <v>4</v>
      </c>
      <c r="M15" s="91">
        <v>3</v>
      </c>
      <c r="N15" s="287" t="s">
        <v>344</v>
      </c>
      <c r="O15" s="335" t="s">
        <v>345</v>
      </c>
    </row>
    <row r="16" spans="1:16" x14ac:dyDescent="0.25">
      <c r="A16" s="45" t="s">
        <v>205</v>
      </c>
      <c r="B16" s="29"/>
      <c r="C16" s="29"/>
      <c r="D16" s="29"/>
      <c r="E16" s="30"/>
      <c r="F16" s="30"/>
      <c r="G16" s="30"/>
      <c r="H16" s="78"/>
      <c r="I16" s="90"/>
      <c r="J16" s="30">
        <v>1</v>
      </c>
      <c r="K16" s="30">
        <v>1</v>
      </c>
      <c r="L16" s="30">
        <v>1</v>
      </c>
      <c r="M16" s="91">
        <v>1</v>
      </c>
      <c r="N16" s="287">
        <v>1</v>
      </c>
      <c r="O16" s="335" t="s">
        <v>379</v>
      </c>
    </row>
    <row r="17" spans="1:15" x14ac:dyDescent="0.25">
      <c r="A17" s="45" t="s">
        <v>167</v>
      </c>
      <c r="B17" s="29"/>
      <c r="C17" s="29"/>
      <c r="D17" s="29"/>
      <c r="E17" s="30"/>
      <c r="F17" s="30">
        <v>1</v>
      </c>
      <c r="G17" s="30"/>
      <c r="H17" s="78">
        <v>1</v>
      </c>
      <c r="I17" s="90">
        <v>2</v>
      </c>
      <c r="J17" s="30">
        <v>2</v>
      </c>
      <c r="K17" s="30">
        <v>2</v>
      </c>
      <c r="L17" s="30">
        <v>2</v>
      </c>
      <c r="M17" s="91">
        <v>2</v>
      </c>
      <c r="N17" s="287">
        <v>2</v>
      </c>
      <c r="O17" s="335" t="s">
        <v>247</v>
      </c>
    </row>
    <row r="18" spans="1:15" x14ac:dyDescent="0.25">
      <c r="A18" s="45" t="s">
        <v>168</v>
      </c>
      <c r="B18" s="29"/>
      <c r="C18" s="29"/>
      <c r="D18" s="29"/>
      <c r="E18" s="30"/>
      <c r="F18" s="30"/>
      <c r="G18" s="30">
        <v>1</v>
      </c>
      <c r="H18" s="78"/>
      <c r="I18" s="90">
        <v>1</v>
      </c>
      <c r="J18" s="30">
        <v>2</v>
      </c>
      <c r="K18" s="30">
        <v>2</v>
      </c>
      <c r="L18" s="30">
        <v>2</v>
      </c>
      <c r="M18" s="91">
        <v>2</v>
      </c>
      <c r="N18" s="287">
        <v>2</v>
      </c>
      <c r="O18" s="335" t="s">
        <v>254</v>
      </c>
    </row>
    <row r="19" spans="1:15" ht="15.75" thickBot="1" x14ac:dyDescent="0.3">
      <c r="A19" s="46" t="s">
        <v>231</v>
      </c>
      <c r="B19" s="47"/>
      <c r="C19" s="47"/>
      <c r="D19" s="47"/>
      <c r="E19" s="50"/>
      <c r="F19" s="50"/>
      <c r="G19" s="50"/>
      <c r="H19" s="77"/>
      <c r="I19" s="86"/>
      <c r="J19" s="48"/>
      <c r="K19" s="48"/>
      <c r="L19" s="48">
        <v>1</v>
      </c>
      <c r="M19" s="51"/>
      <c r="N19" s="51"/>
      <c r="O19" s="109"/>
    </row>
    <row r="20" spans="1:15" ht="15.75" thickTop="1" x14ac:dyDescent="0.25">
      <c r="A20" s="57" t="s">
        <v>175</v>
      </c>
      <c r="B20" s="58"/>
      <c r="C20" s="58"/>
      <c r="D20" s="58"/>
      <c r="E20" s="58"/>
      <c r="F20" s="58"/>
      <c r="G20" s="59"/>
      <c r="H20" s="60">
        <f>SUM(H21:H30)</f>
        <v>3</v>
      </c>
      <c r="I20" s="87">
        <f t="shared" ref="I20:M20" si="1">SUM(I21:I30)</f>
        <v>2</v>
      </c>
      <c r="J20" s="88">
        <f t="shared" si="1"/>
        <v>8</v>
      </c>
      <c r="K20" s="88">
        <f t="shared" si="1"/>
        <v>8</v>
      </c>
      <c r="L20" s="88">
        <f t="shared" si="1"/>
        <v>10</v>
      </c>
      <c r="M20" s="89">
        <f t="shared" si="1"/>
        <v>6</v>
      </c>
      <c r="N20" s="89">
        <f>SUM(N21:N31)</f>
        <v>9</v>
      </c>
      <c r="O20" s="109"/>
    </row>
    <row r="21" spans="1:15" x14ac:dyDescent="0.25">
      <c r="A21" s="45" t="s">
        <v>159</v>
      </c>
      <c r="B21" s="29"/>
      <c r="C21" s="29"/>
      <c r="D21" s="29"/>
      <c r="E21" s="30"/>
      <c r="F21" s="30">
        <v>1</v>
      </c>
      <c r="G21" s="30"/>
      <c r="H21" s="78">
        <v>1</v>
      </c>
      <c r="I21" s="90">
        <v>2</v>
      </c>
      <c r="J21" s="30">
        <v>1</v>
      </c>
      <c r="K21" s="30">
        <v>3</v>
      </c>
      <c r="L21" s="30">
        <v>2</v>
      </c>
      <c r="M21" s="91">
        <v>3</v>
      </c>
      <c r="N21" s="287" t="s">
        <v>344</v>
      </c>
      <c r="O21" s="335" t="s">
        <v>352</v>
      </c>
    </row>
    <row r="22" spans="1:15" x14ac:dyDescent="0.25">
      <c r="A22" s="45" t="s">
        <v>164</v>
      </c>
      <c r="B22" s="29"/>
      <c r="C22" s="29"/>
      <c r="D22" s="29"/>
      <c r="E22" s="30"/>
      <c r="F22" s="30"/>
      <c r="G22" s="30">
        <v>1</v>
      </c>
      <c r="H22" s="78"/>
      <c r="I22" s="90"/>
      <c r="J22" s="30">
        <v>1</v>
      </c>
      <c r="K22" s="30">
        <v>2</v>
      </c>
      <c r="L22" s="30">
        <v>1</v>
      </c>
      <c r="M22" s="91">
        <v>1</v>
      </c>
      <c r="N22" s="287">
        <v>1</v>
      </c>
      <c r="O22" s="335" t="s">
        <v>237</v>
      </c>
    </row>
    <row r="23" spans="1:15" x14ac:dyDescent="0.25">
      <c r="A23" s="45" t="s">
        <v>169</v>
      </c>
      <c r="B23" s="29"/>
      <c r="C23" s="29"/>
      <c r="D23" s="29"/>
      <c r="E23" s="30"/>
      <c r="F23" s="30"/>
      <c r="G23" s="30"/>
      <c r="H23" s="78"/>
      <c r="I23" s="90"/>
      <c r="J23" s="30">
        <v>1</v>
      </c>
      <c r="K23" s="30"/>
      <c r="L23" s="30"/>
      <c r="M23" s="91"/>
      <c r="N23" s="91"/>
      <c r="O23" s="109"/>
    </row>
    <row r="24" spans="1:15" x14ac:dyDescent="0.25">
      <c r="A24" s="203" t="s">
        <v>393</v>
      </c>
      <c r="B24" s="29"/>
      <c r="C24" s="29"/>
      <c r="D24" s="29"/>
      <c r="E24" s="30"/>
      <c r="F24" s="30"/>
      <c r="G24" s="30"/>
      <c r="H24" s="78"/>
      <c r="I24" s="90"/>
      <c r="J24" s="30"/>
      <c r="K24" s="30"/>
      <c r="L24" s="30"/>
      <c r="M24" s="91"/>
      <c r="N24" s="287">
        <v>1</v>
      </c>
      <c r="O24" s="335" t="s">
        <v>348</v>
      </c>
    </row>
    <row r="25" spans="1:15" x14ac:dyDescent="0.25">
      <c r="A25" s="45" t="s">
        <v>206</v>
      </c>
      <c r="B25" s="29"/>
      <c r="C25" s="29"/>
      <c r="D25" s="29"/>
      <c r="E25" s="30"/>
      <c r="F25" s="30"/>
      <c r="G25" s="30"/>
      <c r="H25" s="78"/>
      <c r="I25" s="90"/>
      <c r="J25" s="30"/>
      <c r="K25" s="30">
        <v>1</v>
      </c>
      <c r="L25" s="30">
        <v>1</v>
      </c>
      <c r="M25" s="91"/>
      <c r="N25" s="287">
        <v>1</v>
      </c>
      <c r="O25" s="335" t="s">
        <v>380</v>
      </c>
    </row>
    <row r="26" spans="1:15" x14ac:dyDescent="0.25">
      <c r="A26" s="45" t="s">
        <v>226</v>
      </c>
      <c r="B26" s="29"/>
      <c r="C26" s="29"/>
      <c r="D26" s="29"/>
      <c r="E26" s="30"/>
      <c r="F26" s="30"/>
      <c r="G26" s="30"/>
      <c r="H26" s="78"/>
      <c r="I26" s="90"/>
      <c r="J26" s="30"/>
      <c r="K26" s="30"/>
      <c r="L26" s="30">
        <v>1</v>
      </c>
      <c r="M26" s="91">
        <v>1</v>
      </c>
      <c r="N26" s="91"/>
      <c r="O26" s="109"/>
    </row>
    <row r="27" spans="1:15" x14ac:dyDescent="0.25">
      <c r="A27" s="45" t="s">
        <v>162</v>
      </c>
      <c r="B27" s="29"/>
      <c r="C27" s="29"/>
      <c r="D27" s="29"/>
      <c r="E27" s="30"/>
      <c r="F27" s="30">
        <v>1</v>
      </c>
      <c r="G27" s="30"/>
      <c r="H27" s="78">
        <v>1</v>
      </c>
      <c r="I27" s="90"/>
      <c r="J27" s="30">
        <v>1</v>
      </c>
      <c r="K27" s="30"/>
      <c r="L27" s="30">
        <v>2</v>
      </c>
      <c r="M27" s="91"/>
      <c r="N27" s="287">
        <v>2</v>
      </c>
      <c r="O27" s="335" t="s">
        <v>349</v>
      </c>
    </row>
    <row r="28" spans="1:15" x14ac:dyDescent="0.25">
      <c r="A28" s="45" t="s">
        <v>163</v>
      </c>
      <c r="B28" s="29"/>
      <c r="C28" s="29"/>
      <c r="D28" s="29"/>
      <c r="E28" s="30"/>
      <c r="F28" s="30"/>
      <c r="G28" s="30">
        <v>1</v>
      </c>
      <c r="H28" s="78">
        <v>1</v>
      </c>
      <c r="I28" s="90"/>
      <c r="J28" s="30">
        <v>2</v>
      </c>
      <c r="K28" s="30"/>
      <c r="L28" s="30">
        <v>1</v>
      </c>
      <c r="M28" s="91"/>
      <c r="N28" s="287">
        <v>2</v>
      </c>
      <c r="O28" s="335" t="s">
        <v>401</v>
      </c>
    </row>
    <row r="29" spans="1:15" x14ac:dyDescent="0.25">
      <c r="A29" s="45" t="s">
        <v>165</v>
      </c>
      <c r="B29" s="29"/>
      <c r="C29" s="29"/>
      <c r="D29" s="29"/>
      <c r="E29" s="30"/>
      <c r="F29" s="30"/>
      <c r="G29" s="30"/>
      <c r="H29" s="78"/>
      <c r="I29" s="90"/>
      <c r="J29" s="30">
        <v>1</v>
      </c>
      <c r="K29" s="30">
        <v>2</v>
      </c>
      <c r="L29" s="30">
        <v>1</v>
      </c>
      <c r="M29" s="91">
        <v>1</v>
      </c>
      <c r="N29" s="91"/>
      <c r="O29" s="109"/>
    </row>
    <row r="30" spans="1:15" x14ac:dyDescent="0.25">
      <c r="A30" s="45" t="s">
        <v>166</v>
      </c>
      <c r="B30" s="29"/>
      <c r="C30" s="29"/>
      <c r="D30" s="29"/>
      <c r="E30" s="30"/>
      <c r="F30" s="30"/>
      <c r="G30" s="30"/>
      <c r="H30" s="78"/>
      <c r="I30" s="90"/>
      <c r="J30" s="30">
        <v>1</v>
      </c>
      <c r="K30" s="30"/>
      <c r="L30" s="30">
        <v>1</v>
      </c>
      <c r="M30" s="91"/>
      <c r="N30" s="287">
        <v>1</v>
      </c>
      <c r="O30" s="335" t="s">
        <v>269</v>
      </c>
    </row>
    <row r="31" spans="1:15" ht="15.75" thickBot="1" x14ac:dyDescent="0.3">
      <c r="A31" s="46" t="s">
        <v>350</v>
      </c>
      <c r="B31" s="47"/>
      <c r="C31" s="47"/>
      <c r="D31" s="47"/>
      <c r="E31" s="48"/>
      <c r="F31" s="48"/>
      <c r="G31" s="48"/>
      <c r="H31" s="77"/>
      <c r="I31" s="86"/>
      <c r="J31" s="48"/>
      <c r="K31" s="48"/>
      <c r="L31" s="48"/>
      <c r="M31" s="51"/>
      <c r="N31" s="320">
        <v>1</v>
      </c>
      <c r="O31" s="335" t="s">
        <v>351</v>
      </c>
    </row>
    <row r="32" spans="1:15" ht="15.75" thickTop="1" x14ac:dyDescent="0.25"/>
    <row r="33" spans="1:15" ht="15.75" thickBot="1" x14ac:dyDescent="0.3"/>
    <row r="34" spans="1:15" ht="16.5" thickTop="1" thickBot="1" x14ac:dyDescent="0.3">
      <c r="A34" s="204" t="s">
        <v>173</v>
      </c>
      <c r="B34" s="205"/>
      <c r="C34" s="205"/>
      <c r="D34" s="205"/>
      <c r="E34" s="205"/>
      <c r="F34" s="205"/>
      <c r="G34" s="205"/>
      <c r="H34" s="205"/>
      <c r="I34" s="205"/>
      <c r="J34" s="205">
        <f>SUM(J35:J44)</f>
        <v>4</v>
      </c>
      <c r="K34" s="205">
        <f t="shared" ref="K34:N34" si="2">SUM(K35:K44)</f>
        <v>6</v>
      </c>
      <c r="L34" s="205">
        <f t="shared" si="2"/>
        <v>6</v>
      </c>
      <c r="M34" s="205">
        <f t="shared" si="2"/>
        <v>6</v>
      </c>
      <c r="N34" s="205">
        <f t="shared" si="2"/>
        <v>6</v>
      </c>
      <c r="O34" s="109"/>
    </row>
    <row r="35" spans="1:15" ht="15.75" thickTop="1" x14ac:dyDescent="0.25">
      <c r="A35" s="114" t="s">
        <v>167</v>
      </c>
      <c r="B35" s="115"/>
      <c r="C35" s="115"/>
      <c r="D35" s="115"/>
      <c r="E35" s="118"/>
      <c r="F35" s="118"/>
      <c r="G35" s="118"/>
      <c r="H35" s="116"/>
      <c r="I35" s="117"/>
      <c r="J35" s="118">
        <v>1</v>
      </c>
      <c r="K35" s="118">
        <v>1</v>
      </c>
      <c r="L35" s="119">
        <v>1</v>
      </c>
      <c r="M35" s="119">
        <v>1</v>
      </c>
      <c r="N35" s="323">
        <v>1</v>
      </c>
      <c r="O35" s="335" t="s">
        <v>407</v>
      </c>
    </row>
    <row r="36" spans="1:15" x14ac:dyDescent="0.25">
      <c r="A36" s="45" t="s">
        <v>201</v>
      </c>
      <c r="B36" s="29"/>
      <c r="C36" s="29"/>
      <c r="D36" s="29"/>
      <c r="E36" s="30"/>
      <c r="F36" s="30"/>
      <c r="G36" s="30"/>
      <c r="H36" s="78"/>
      <c r="I36" s="90"/>
      <c r="J36" s="30">
        <v>1</v>
      </c>
      <c r="K36" s="30"/>
      <c r="L36" s="91">
        <v>1</v>
      </c>
      <c r="M36" s="91"/>
      <c r="N36" s="288">
        <v>1</v>
      </c>
      <c r="O36" s="335" t="s">
        <v>416</v>
      </c>
    </row>
    <row r="37" spans="1:15" x14ac:dyDescent="0.25">
      <c r="A37" s="70" t="s">
        <v>200</v>
      </c>
      <c r="B37" s="33"/>
      <c r="C37" s="33"/>
      <c r="D37" s="33"/>
      <c r="E37" s="33"/>
      <c r="F37" s="33"/>
      <c r="G37" s="38"/>
      <c r="H37" s="93"/>
      <c r="I37" s="99"/>
      <c r="J37" s="31"/>
      <c r="K37" s="31">
        <v>1</v>
      </c>
      <c r="L37" s="4"/>
      <c r="M37" s="4">
        <v>1</v>
      </c>
      <c r="N37" s="4"/>
      <c r="O37" s="109"/>
    </row>
    <row r="38" spans="1:15" x14ac:dyDescent="0.25">
      <c r="A38" s="70" t="s">
        <v>168</v>
      </c>
      <c r="B38" s="33"/>
      <c r="C38" s="33"/>
      <c r="D38" s="33"/>
      <c r="E38" s="33"/>
      <c r="F38" s="33"/>
      <c r="G38" s="38"/>
      <c r="H38" s="93"/>
      <c r="I38" s="99"/>
      <c r="J38" s="31"/>
      <c r="K38" s="31">
        <v>1</v>
      </c>
      <c r="L38" s="4">
        <v>1</v>
      </c>
      <c r="M38" s="4">
        <v>1</v>
      </c>
      <c r="N38" s="288">
        <v>1</v>
      </c>
      <c r="O38" s="335" t="s">
        <v>407</v>
      </c>
    </row>
    <row r="39" spans="1:15" ht="15.75" thickBot="1" x14ac:dyDescent="0.3">
      <c r="A39" s="71"/>
      <c r="B39" s="35"/>
      <c r="C39" s="35"/>
      <c r="D39" s="35"/>
      <c r="E39" s="35"/>
      <c r="F39" s="35"/>
      <c r="G39" s="72"/>
      <c r="H39" s="94"/>
      <c r="I39" s="124"/>
      <c r="J39" s="125"/>
      <c r="K39" s="125"/>
      <c r="L39" s="126"/>
      <c r="M39" s="126"/>
      <c r="N39" s="126"/>
      <c r="O39" s="109"/>
    </row>
    <row r="40" spans="1:15" ht="15.75" thickTop="1" x14ac:dyDescent="0.25">
      <c r="A40" s="73" t="s">
        <v>207</v>
      </c>
      <c r="B40" s="32"/>
      <c r="C40" s="32"/>
      <c r="D40" s="32"/>
      <c r="E40" s="32"/>
      <c r="F40" s="32"/>
      <c r="G40" s="74"/>
      <c r="H40" s="95"/>
      <c r="I40" s="127"/>
      <c r="J40" s="128"/>
      <c r="K40" s="128">
        <v>1</v>
      </c>
      <c r="L40" s="23">
        <v>1</v>
      </c>
      <c r="M40" s="23"/>
      <c r="N40" s="323">
        <v>1</v>
      </c>
      <c r="O40" s="335" t="s">
        <v>353</v>
      </c>
    </row>
    <row r="41" spans="1:15" x14ac:dyDescent="0.25">
      <c r="A41" s="70" t="s">
        <v>208</v>
      </c>
      <c r="B41" s="33"/>
      <c r="C41" s="33"/>
      <c r="D41" s="33"/>
      <c r="E41" s="33"/>
      <c r="F41" s="33"/>
      <c r="G41" s="38"/>
      <c r="H41" s="93"/>
      <c r="I41" s="99">
        <v>1</v>
      </c>
      <c r="J41" s="31">
        <v>1</v>
      </c>
      <c r="K41" s="31">
        <v>1</v>
      </c>
      <c r="L41" s="4">
        <v>1</v>
      </c>
      <c r="M41" s="4">
        <v>1</v>
      </c>
      <c r="N41" s="288">
        <v>1</v>
      </c>
      <c r="O41" s="335" t="s">
        <v>8</v>
      </c>
    </row>
    <row r="42" spans="1:15" x14ac:dyDescent="0.25">
      <c r="A42" s="70" t="s">
        <v>209</v>
      </c>
      <c r="B42" s="33"/>
      <c r="C42" s="33"/>
      <c r="D42" s="33"/>
      <c r="E42" s="33"/>
      <c r="F42" s="33"/>
      <c r="G42" s="38"/>
      <c r="H42" s="93"/>
      <c r="I42" s="99"/>
      <c r="J42" s="31">
        <v>1</v>
      </c>
      <c r="K42" s="31">
        <v>1</v>
      </c>
      <c r="L42" s="4"/>
      <c r="M42" s="4">
        <v>1</v>
      </c>
      <c r="N42" s="4"/>
      <c r="O42" s="109"/>
    </row>
    <row r="43" spans="1:15" x14ac:dyDescent="0.25">
      <c r="A43" s="70" t="s">
        <v>210</v>
      </c>
      <c r="B43" s="33"/>
      <c r="C43" s="33"/>
      <c r="D43" s="33"/>
      <c r="E43" s="33"/>
      <c r="F43" s="33"/>
      <c r="G43" s="38"/>
      <c r="H43" s="93"/>
      <c r="I43" s="99"/>
      <c r="J43" s="31"/>
      <c r="K43" s="31"/>
      <c r="L43" s="4">
        <v>1</v>
      </c>
      <c r="M43" s="4"/>
      <c r="N43" s="288">
        <v>1</v>
      </c>
      <c r="O43" s="335" t="s">
        <v>22</v>
      </c>
    </row>
    <row r="44" spans="1:15" ht="15.75" thickBot="1" x14ac:dyDescent="0.3">
      <c r="A44" s="71" t="s">
        <v>238</v>
      </c>
      <c r="B44" s="35"/>
      <c r="C44" s="35"/>
      <c r="D44" s="35"/>
      <c r="E44" s="35"/>
      <c r="F44" s="35"/>
      <c r="G44" s="72"/>
      <c r="H44" s="94"/>
      <c r="I44" s="100"/>
      <c r="J44" s="34"/>
      <c r="K44" s="34"/>
      <c r="L44" s="6"/>
      <c r="M44" s="6">
        <v>1</v>
      </c>
      <c r="N44" s="6"/>
      <c r="O44" s="109"/>
    </row>
    <row r="45" spans="1:15" ht="15.75" thickTop="1" x14ac:dyDescent="0.25">
      <c r="J45" s="20">
        <f>SUM(J35:J43)</f>
        <v>4</v>
      </c>
      <c r="K45" s="20">
        <f>SUM(K35:K43)</f>
        <v>6</v>
      </c>
      <c r="L45" s="20">
        <f>SUM(L35:L43)</f>
        <v>6</v>
      </c>
      <c r="M45" s="20">
        <f>SUM(M35:M44)</f>
        <v>6</v>
      </c>
      <c r="N45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zoomScale="130" zoomScaleNormal="130" workbookViewId="0">
      <pane xSplit="1" ySplit="1" topLeftCell="H20" activePane="bottomRight" state="frozenSplit"/>
      <selection pane="topRight" activeCell="K1" sqref="K1"/>
      <selection pane="bottomLeft" activeCell="A16" sqref="A16"/>
      <selection pane="bottomRight" activeCell="N67" sqref="N67:O67"/>
    </sheetView>
  </sheetViews>
  <sheetFormatPr defaultColWidth="9.140625" defaultRowHeight="15" x14ac:dyDescent="0.25"/>
  <cols>
    <col min="1" max="1" width="35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14" width="6.85546875" style="17" bestFit="1" customWidth="1"/>
    <col min="15" max="15" width="56.5703125" style="10" bestFit="1" customWidth="1"/>
    <col min="16" max="16" width="25.140625" style="10" bestFit="1" customWidth="1"/>
    <col min="17" max="16384" width="9.140625" style="10"/>
  </cols>
  <sheetData>
    <row r="1" spans="1:16" ht="15.75" thickBot="1" x14ac:dyDescent="0.3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14" t="s">
        <v>144</v>
      </c>
      <c r="J1" s="14" t="s">
        <v>145</v>
      </c>
      <c r="K1" s="14" t="s">
        <v>156</v>
      </c>
      <c r="L1" s="14" t="s">
        <v>161</v>
      </c>
      <c r="M1" s="14" t="s">
        <v>234</v>
      </c>
      <c r="N1" s="14" t="s">
        <v>339</v>
      </c>
    </row>
    <row r="2" spans="1:16" ht="15.75" thickTop="1" x14ac:dyDescent="0.25">
      <c r="A2" s="57" t="s">
        <v>174</v>
      </c>
      <c r="B2" s="60">
        <f t="shared" ref="B2:L2" si="0">SUM(B3:B18)</f>
        <v>31</v>
      </c>
      <c r="C2" s="60">
        <f t="shared" si="0"/>
        <v>33</v>
      </c>
      <c r="D2" s="60">
        <f t="shared" si="0"/>
        <v>38</v>
      </c>
      <c r="E2" s="60">
        <f t="shared" si="0"/>
        <v>38</v>
      </c>
      <c r="F2" s="60">
        <f t="shared" si="0"/>
        <v>43</v>
      </c>
      <c r="G2" s="60">
        <f t="shared" si="0"/>
        <v>41</v>
      </c>
      <c r="H2" s="60">
        <f t="shared" si="0"/>
        <v>45</v>
      </c>
      <c r="I2" s="60">
        <f t="shared" si="0"/>
        <v>48</v>
      </c>
      <c r="J2" s="60">
        <f t="shared" si="0"/>
        <v>61</v>
      </c>
      <c r="K2" s="60">
        <f t="shared" si="0"/>
        <v>63</v>
      </c>
      <c r="L2" s="60">
        <f t="shared" si="0"/>
        <v>71</v>
      </c>
      <c r="M2" s="60">
        <f>SUM(M3:M18)</f>
        <v>67</v>
      </c>
      <c r="N2" s="60"/>
    </row>
    <row r="3" spans="1:16" x14ac:dyDescent="0.25">
      <c r="A3" s="61" t="s">
        <v>98</v>
      </c>
      <c r="B3" s="36">
        <v>1</v>
      </c>
      <c r="C3" s="37">
        <v>1</v>
      </c>
      <c r="D3" s="37">
        <v>1</v>
      </c>
      <c r="E3" s="37">
        <v>0</v>
      </c>
      <c r="F3" s="37">
        <v>2</v>
      </c>
      <c r="G3" s="37">
        <v>0</v>
      </c>
      <c r="H3" s="30">
        <v>2</v>
      </c>
      <c r="I3" s="30">
        <v>0</v>
      </c>
      <c r="J3" s="30">
        <v>3</v>
      </c>
      <c r="K3" s="30">
        <v>1</v>
      </c>
      <c r="L3" s="30">
        <v>4</v>
      </c>
      <c r="M3" s="30">
        <v>2</v>
      </c>
      <c r="N3" s="229" t="s">
        <v>344</v>
      </c>
      <c r="O3" s="189" t="s">
        <v>354</v>
      </c>
    </row>
    <row r="4" spans="1:16" x14ac:dyDescent="0.25">
      <c r="A4" s="61" t="s">
        <v>99</v>
      </c>
      <c r="B4" s="36">
        <v>8</v>
      </c>
      <c r="C4" s="37">
        <v>4</v>
      </c>
      <c r="D4" s="37">
        <v>8</v>
      </c>
      <c r="E4" s="37">
        <v>4</v>
      </c>
      <c r="F4" s="37">
        <v>8</v>
      </c>
      <c r="G4" s="37">
        <v>4</v>
      </c>
      <c r="H4" s="30">
        <v>8</v>
      </c>
      <c r="I4" s="30">
        <v>4</v>
      </c>
      <c r="J4" s="30">
        <v>7</v>
      </c>
      <c r="K4" s="30">
        <v>5</v>
      </c>
      <c r="L4" s="30">
        <v>8</v>
      </c>
      <c r="M4" s="30">
        <v>5</v>
      </c>
      <c r="N4" s="229" t="s">
        <v>356</v>
      </c>
      <c r="O4" s="189" t="s">
        <v>437</v>
      </c>
      <c r="P4" s="10" t="s">
        <v>439</v>
      </c>
    </row>
    <row r="5" spans="1:16" x14ac:dyDescent="0.25">
      <c r="A5" s="61" t="s">
        <v>100</v>
      </c>
      <c r="B5" s="36">
        <v>3</v>
      </c>
      <c r="C5" s="37">
        <v>6</v>
      </c>
      <c r="D5" s="37">
        <v>3</v>
      </c>
      <c r="E5" s="37">
        <v>6</v>
      </c>
      <c r="F5" s="37">
        <v>4</v>
      </c>
      <c r="G5" s="37">
        <v>6</v>
      </c>
      <c r="H5" s="30">
        <v>4</v>
      </c>
      <c r="I5" s="30">
        <v>6</v>
      </c>
      <c r="J5" s="30">
        <v>4</v>
      </c>
      <c r="K5" s="30">
        <v>5</v>
      </c>
      <c r="L5" s="30">
        <v>4</v>
      </c>
      <c r="M5" s="30">
        <v>6</v>
      </c>
      <c r="N5" s="229" t="s">
        <v>355</v>
      </c>
      <c r="O5" s="189" t="s">
        <v>369</v>
      </c>
    </row>
    <row r="6" spans="1:16" x14ac:dyDescent="0.25">
      <c r="A6" s="61" t="s">
        <v>101</v>
      </c>
      <c r="B6" s="36">
        <v>4</v>
      </c>
      <c r="C6" s="37">
        <v>3</v>
      </c>
      <c r="D6" s="37">
        <v>4</v>
      </c>
      <c r="E6" s="37">
        <v>3</v>
      </c>
      <c r="F6" s="37">
        <v>5</v>
      </c>
      <c r="G6" s="37">
        <v>3</v>
      </c>
      <c r="H6" s="30">
        <v>5</v>
      </c>
      <c r="I6" s="30">
        <v>3</v>
      </c>
      <c r="J6" s="30">
        <v>5</v>
      </c>
      <c r="K6" s="30">
        <v>3</v>
      </c>
      <c r="L6" s="30">
        <v>5</v>
      </c>
      <c r="M6" s="30">
        <v>4</v>
      </c>
      <c r="N6" s="229">
        <v>4</v>
      </c>
      <c r="O6" s="189" t="s">
        <v>357</v>
      </c>
    </row>
    <row r="7" spans="1:16" x14ac:dyDescent="0.25">
      <c r="A7" s="61" t="s">
        <v>109</v>
      </c>
      <c r="B7" s="36">
        <v>2</v>
      </c>
      <c r="C7" s="37">
        <v>2</v>
      </c>
      <c r="D7" s="37">
        <v>4</v>
      </c>
      <c r="E7" s="37">
        <v>3</v>
      </c>
      <c r="F7" s="37">
        <v>4</v>
      </c>
      <c r="G7" s="37">
        <v>3</v>
      </c>
      <c r="H7" s="30">
        <v>4</v>
      </c>
      <c r="I7" s="30">
        <v>5</v>
      </c>
      <c r="J7" s="30">
        <v>4</v>
      </c>
      <c r="K7" s="30">
        <v>5</v>
      </c>
      <c r="L7" s="30">
        <v>4</v>
      </c>
      <c r="M7" s="30">
        <v>5</v>
      </c>
      <c r="N7" s="229" t="s">
        <v>355</v>
      </c>
      <c r="O7" s="189" t="s">
        <v>425</v>
      </c>
    </row>
    <row r="8" spans="1:16" x14ac:dyDescent="0.25">
      <c r="A8" s="61" t="s">
        <v>106</v>
      </c>
      <c r="B8" s="36">
        <v>2</v>
      </c>
      <c r="C8" s="37">
        <v>2</v>
      </c>
      <c r="D8" s="37">
        <v>3</v>
      </c>
      <c r="E8" s="37">
        <v>3</v>
      </c>
      <c r="F8" s="37">
        <v>3</v>
      </c>
      <c r="G8" s="37">
        <v>2</v>
      </c>
      <c r="H8" s="30">
        <v>3</v>
      </c>
      <c r="I8" s="30">
        <v>3</v>
      </c>
      <c r="J8" s="30">
        <v>3</v>
      </c>
      <c r="K8" s="30">
        <v>4</v>
      </c>
      <c r="L8" s="30">
        <v>3</v>
      </c>
      <c r="M8" s="30">
        <v>4</v>
      </c>
      <c r="N8" s="229">
        <v>3</v>
      </c>
      <c r="O8" s="189" t="s">
        <v>214</v>
      </c>
    </row>
    <row r="9" spans="1:16" x14ac:dyDescent="0.25">
      <c r="A9" s="120" t="s">
        <v>107</v>
      </c>
      <c r="B9" s="121">
        <v>1</v>
      </c>
      <c r="C9" s="122">
        <v>2</v>
      </c>
      <c r="D9" s="122">
        <v>2</v>
      </c>
      <c r="E9" s="122">
        <v>2</v>
      </c>
      <c r="F9" s="122">
        <v>2</v>
      </c>
      <c r="G9" s="122">
        <v>3</v>
      </c>
      <c r="H9" s="123">
        <v>2</v>
      </c>
      <c r="I9" s="123">
        <v>3</v>
      </c>
      <c r="J9" s="123">
        <v>3</v>
      </c>
      <c r="K9" s="123">
        <v>2</v>
      </c>
      <c r="L9" s="123">
        <v>1</v>
      </c>
      <c r="M9" s="123"/>
      <c r="N9" s="123"/>
      <c r="O9" s="109"/>
    </row>
    <row r="10" spans="1:16" x14ac:dyDescent="0.25">
      <c r="A10" s="120" t="s">
        <v>108</v>
      </c>
      <c r="B10" s="121">
        <v>1</v>
      </c>
      <c r="C10" s="122">
        <v>2</v>
      </c>
      <c r="D10" s="122">
        <v>2</v>
      </c>
      <c r="E10" s="122">
        <v>3</v>
      </c>
      <c r="F10" s="122">
        <v>2</v>
      </c>
      <c r="G10" s="122">
        <v>4</v>
      </c>
      <c r="H10" s="123">
        <v>3</v>
      </c>
      <c r="I10" s="123">
        <v>3</v>
      </c>
      <c r="J10" s="123">
        <v>3</v>
      </c>
      <c r="K10" s="123">
        <v>2</v>
      </c>
      <c r="L10" s="123">
        <v>1</v>
      </c>
      <c r="M10" s="123"/>
      <c r="N10" s="123"/>
      <c r="O10" s="109"/>
    </row>
    <row r="11" spans="1:16" x14ac:dyDescent="0.25">
      <c r="A11" s="61" t="s">
        <v>103</v>
      </c>
      <c r="B11" s="36">
        <v>1</v>
      </c>
      <c r="C11" s="37">
        <v>2</v>
      </c>
      <c r="D11" s="37">
        <v>2</v>
      </c>
      <c r="E11" s="37">
        <v>2</v>
      </c>
      <c r="F11" s="37">
        <v>2</v>
      </c>
      <c r="G11" s="37">
        <v>2</v>
      </c>
      <c r="H11" s="30">
        <v>2</v>
      </c>
      <c r="I11" s="30">
        <v>3</v>
      </c>
      <c r="J11" s="30">
        <v>3</v>
      </c>
      <c r="K11" s="30">
        <v>3</v>
      </c>
      <c r="L11" s="30">
        <v>3</v>
      </c>
      <c r="M11" s="30">
        <v>3</v>
      </c>
      <c r="N11" s="229">
        <v>3</v>
      </c>
      <c r="O11" s="189" t="s">
        <v>13</v>
      </c>
    </row>
    <row r="12" spans="1:16" x14ac:dyDescent="0.25">
      <c r="A12" s="61" t="s">
        <v>104</v>
      </c>
      <c r="B12" s="36">
        <v>1</v>
      </c>
      <c r="C12" s="37">
        <v>2</v>
      </c>
      <c r="D12" s="37">
        <v>2</v>
      </c>
      <c r="E12" s="37">
        <v>2</v>
      </c>
      <c r="F12" s="37">
        <v>2</v>
      </c>
      <c r="G12" s="37">
        <v>2</v>
      </c>
      <c r="H12" s="30">
        <v>2</v>
      </c>
      <c r="I12" s="30">
        <v>3</v>
      </c>
      <c r="J12" s="30">
        <v>3</v>
      </c>
      <c r="K12" s="30">
        <v>2</v>
      </c>
      <c r="L12" s="30">
        <v>3</v>
      </c>
      <c r="M12" s="30">
        <v>3</v>
      </c>
      <c r="N12" s="229">
        <v>3</v>
      </c>
      <c r="O12" s="189" t="s">
        <v>239</v>
      </c>
    </row>
    <row r="13" spans="1:16" x14ac:dyDescent="0.25">
      <c r="A13" s="61" t="s">
        <v>110</v>
      </c>
      <c r="B13" s="36">
        <v>1</v>
      </c>
      <c r="C13" s="37">
        <v>2</v>
      </c>
      <c r="D13" s="37">
        <v>1</v>
      </c>
      <c r="E13" s="37">
        <v>2</v>
      </c>
      <c r="F13" s="37">
        <v>2</v>
      </c>
      <c r="G13" s="37">
        <v>2</v>
      </c>
      <c r="H13" s="30">
        <v>2</v>
      </c>
      <c r="I13" s="30">
        <v>2</v>
      </c>
      <c r="J13" s="30">
        <v>2</v>
      </c>
      <c r="K13" s="30">
        <v>3</v>
      </c>
      <c r="L13" s="30">
        <v>3</v>
      </c>
      <c r="M13" s="30">
        <v>3</v>
      </c>
      <c r="N13" s="229">
        <v>3</v>
      </c>
      <c r="O13" s="189" t="s">
        <v>368</v>
      </c>
    </row>
    <row r="14" spans="1:16" x14ac:dyDescent="0.25">
      <c r="A14" s="61" t="s">
        <v>111</v>
      </c>
      <c r="B14" s="36">
        <v>2</v>
      </c>
      <c r="C14" s="37">
        <v>2</v>
      </c>
      <c r="D14" s="37">
        <v>2</v>
      </c>
      <c r="E14" s="37">
        <v>3</v>
      </c>
      <c r="F14" s="37">
        <v>2</v>
      </c>
      <c r="G14" s="37">
        <v>3</v>
      </c>
      <c r="H14" s="30">
        <v>2</v>
      </c>
      <c r="I14" s="30">
        <v>3</v>
      </c>
      <c r="J14" s="30">
        <v>2</v>
      </c>
      <c r="K14" s="30">
        <v>3</v>
      </c>
      <c r="L14" s="30">
        <v>3</v>
      </c>
      <c r="M14" s="30">
        <v>3</v>
      </c>
      <c r="N14" s="229">
        <v>3</v>
      </c>
      <c r="O14" s="189" t="s">
        <v>370</v>
      </c>
    </row>
    <row r="15" spans="1:16" x14ac:dyDescent="0.25">
      <c r="A15" s="61" t="s">
        <v>105</v>
      </c>
      <c r="B15" s="36">
        <v>1</v>
      </c>
      <c r="C15" s="37">
        <v>1</v>
      </c>
      <c r="D15" s="37">
        <v>1</v>
      </c>
      <c r="E15" s="37">
        <v>2</v>
      </c>
      <c r="F15" s="37">
        <v>2</v>
      </c>
      <c r="G15" s="37">
        <v>3</v>
      </c>
      <c r="H15" s="30">
        <v>2</v>
      </c>
      <c r="I15" s="30">
        <v>2</v>
      </c>
      <c r="J15" s="30">
        <v>2</v>
      </c>
      <c r="K15" s="30">
        <v>3</v>
      </c>
      <c r="L15" s="30">
        <v>2</v>
      </c>
      <c r="M15" s="30">
        <v>3</v>
      </c>
      <c r="N15" s="229">
        <v>2</v>
      </c>
      <c r="O15" s="189" t="s">
        <v>427</v>
      </c>
    </row>
    <row r="16" spans="1:16" x14ac:dyDescent="0.25">
      <c r="A16" s="61" t="s">
        <v>157</v>
      </c>
      <c r="B16" s="36"/>
      <c r="C16" s="37"/>
      <c r="D16" s="37"/>
      <c r="E16" s="37"/>
      <c r="F16" s="37"/>
      <c r="G16" s="37"/>
      <c r="H16" s="30"/>
      <c r="I16" s="30"/>
      <c r="J16" s="30">
        <v>2</v>
      </c>
      <c r="K16" s="30">
        <v>5</v>
      </c>
      <c r="L16" s="30">
        <v>7</v>
      </c>
      <c r="M16" s="30">
        <v>6</v>
      </c>
      <c r="N16" s="229" t="s">
        <v>358</v>
      </c>
      <c r="O16" s="189" t="s">
        <v>371</v>
      </c>
    </row>
    <row r="17" spans="1:15" x14ac:dyDescent="0.25">
      <c r="A17" s="62" t="s">
        <v>116</v>
      </c>
      <c r="B17" s="36"/>
      <c r="C17" s="37"/>
      <c r="D17" s="37"/>
      <c r="E17" s="37"/>
      <c r="F17" s="37"/>
      <c r="G17" s="37"/>
      <c r="H17" s="30"/>
      <c r="I17" s="30"/>
      <c r="J17" s="30">
        <v>2</v>
      </c>
      <c r="K17" s="30">
        <v>4</v>
      </c>
      <c r="L17" s="30">
        <v>6</v>
      </c>
      <c r="M17" s="30">
        <v>4</v>
      </c>
      <c r="N17" s="229">
        <v>6</v>
      </c>
      <c r="O17" s="189" t="s">
        <v>242</v>
      </c>
    </row>
    <row r="18" spans="1:15" ht="15.75" thickBot="1" x14ac:dyDescent="0.3">
      <c r="A18" s="63" t="s">
        <v>112</v>
      </c>
      <c r="B18" s="64">
        <v>3</v>
      </c>
      <c r="C18" s="65">
        <v>2</v>
      </c>
      <c r="D18" s="65">
        <v>3</v>
      </c>
      <c r="E18" s="65">
        <v>3</v>
      </c>
      <c r="F18" s="65">
        <v>3</v>
      </c>
      <c r="G18" s="65">
        <v>4</v>
      </c>
      <c r="H18" s="48">
        <v>4</v>
      </c>
      <c r="I18" s="48">
        <v>8</v>
      </c>
      <c r="J18" s="48">
        <v>13</v>
      </c>
      <c r="K18" s="48">
        <v>13</v>
      </c>
      <c r="L18" s="48">
        <v>14</v>
      </c>
      <c r="M18" s="48">
        <v>16</v>
      </c>
      <c r="N18" s="229">
        <v>12</v>
      </c>
      <c r="O18" s="189" t="s">
        <v>418</v>
      </c>
    </row>
    <row r="19" spans="1:15" ht="15.75" thickTop="1" x14ac:dyDescent="0.25">
      <c r="A19" s="8"/>
      <c r="B19" s="18"/>
      <c r="C19" s="18"/>
      <c r="D19" s="18"/>
      <c r="E19" s="20"/>
      <c r="F19" s="20"/>
      <c r="G19" s="20"/>
      <c r="H19" s="20">
        <f>SUM(H3:H18)</f>
        <v>45</v>
      </c>
      <c r="I19" s="20">
        <f t="shared" ref="I19:M19" si="1">SUM(I3:I18)</f>
        <v>48</v>
      </c>
      <c r="J19" s="20">
        <f t="shared" si="1"/>
        <v>61</v>
      </c>
      <c r="K19" s="20">
        <f t="shared" si="1"/>
        <v>63</v>
      </c>
      <c r="L19" s="20">
        <f t="shared" si="1"/>
        <v>71</v>
      </c>
      <c r="M19" s="20">
        <f t="shared" si="1"/>
        <v>67</v>
      </c>
      <c r="N19" s="20"/>
    </row>
    <row r="20" spans="1:15" ht="15.75" thickBot="1" x14ac:dyDescent="0.3">
      <c r="A20" s="8"/>
      <c r="B20" s="18"/>
      <c r="C20" s="18"/>
      <c r="D20" s="18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5" ht="16.5" thickTop="1" thickBot="1" x14ac:dyDescent="0.3">
      <c r="A21" s="67" t="s">
        <v>177</v>
      </c>
      <c r="B21" s="60">
        <f t="shared" ref="B21:M21" si="2">SUM(B22:B70)</f>
        <v>6</v>
      </c>
      <c r="C21" s="60">
        <f t="shared" si="2"/>
        <v>5</v>
      </c>
      <c r="D21" s="60">
        <f t="shared" si="2"/>
        <v>4</v>
      </c>
      <c r="E21" s="60">
        <f t="shared" si="2"/>
        <v>7</v>
      </c>
      <c r="F21" s="60">
        <f t="shared" si="2"/>
        <v>7</v>
      </c>
      <c r="G21" s="60">
        <f t="shared" si="2"/>
        <v>10</v>
      </c>
      <c r="H21" s="60">
        <f t="shared" si="2"/>
        <v>8</v>
      </c>
      <c r="I21" s="60">
        <f t="shared" si="2"/>
        <v>10</v>
      </c>
      <c r="J21" s="60">
        <f t="shared" si="2"/>
        <v>12</v>
      </c>
      <c r="K21" s="60">
        <f t="shared" si="2"/>
        <v>15</v>
      </c>
      <c r="L21" s="60">
        <f t="shared" si="2"/>
        <v>11</v>
      </c>
      <c r="M21" s="60">
        <f t="shared" si="2"/>
        <v>15</v>
      </c>
      <c r="N21" s="60">
        <f>SUM(N22:N69)</f>
        <v>12</v>
      </c>
    </row>
    <row r="22" spans="1:15" ht="15.75" thickTop="1" x14ac:dyDescent="0.25">
      <c r="A22" s="66" t="s">
        <v>188</v>
      </c>
      <c r="B22" s="42">
        <v>1</v>
      </c>
      <c r="C22" s="42"/>
      <c r="D22" s="42">
        <v>1</v>
      </c>
      <c r="E22" s="44"/>
      <c r="F22" s="44">
        <v>1</v>
      </c>
      <c r="G22" s="44"/>
      <c r="H22" s="44">
        <v>1</v>
      </c>
      <c r="I22" s="44"/>
      <c r="J22" s="44">
        <v>1</v>
      </c>
      <c r="K22" s="44">
        <v>1</v>
      </c>
      <c r="L22" s="44">
        <v>1</v>
      </c>
      <c r="M22" s="44">
        <v>1</v>
      </c>
      <c r="N22" s="310">
        <v>1</v>
      </c>
      <c r="O22" s="278" t="s">
        <v>211</v>
      </c>
    </row>
    <row r="23" spans="1:15" x14ac:dyDescent="0.25">
      <c r="A23" s="61" t="s">
        <v>217</v>
      </c>
      <c r="B23" s="29">
        <v>1</v>
      </c>
      <c r="C23" s="29"/>
      <c r="D23" s="29"/>
      <c r="E23" s="30"/>
      <c r="F23" s="30"/>
      <c r="G23" s="30"/>
      <c r="H23" s="30"/>
      <c r="I23" s="30">
        <v>1</v>
      </c>
      <c r="J23" s="30"/>
      <c r="K23" s="30"/>
      <c r="L23" s="30"/>
      <c r="M23" s="30">
        <v>1</v>
      </c>
      <c r="N23" s="30"/>
    </row>
    <row r="24" spans="1:15" x14ac:dyDescent="0.25">
      <c r="A24" s="61" t="s">
        <v>114</v>
      </c>
      <c r="B24" s="29"/>
      <c r="C24" s="29">
        <v>1</v>
      </c>
      <c r="D24" s="29"/>
      <c r="E24" s="30"/>
      <c r="F24" s="30"/>
      <c r="G24" s="30">
        <v>1</v>
      </c>
      <c r="H24" s="30"/>
      <c r="I24" s="30"/>
      <c r="J24" s="30"/>
      <c r="K24" s="30">
        <v>1</v>
      </c>
      <c r="L24" s="30"/>
      <c r="M24" s="30"/>
      <c r="N24" s="30"/>
    </row>
    <row r="25" spans="1:15" x14ac:dyDescent="0.25">
      <c r="A25" s="61" t="s">
        <v>102</v>
      </c>
      <c r="B25" s="29"/>
      <c r="C25" s="29">
        <v>1</v>
      </c>
      <c r="D25" s="29"/>
      <c r="E25" s="30"/>
      <c r="F25" s="30"/>
      <c r="G25" s="30">
        <v>1</v>
      </c>
      <c r="H25" s="30"/>
      <c r="I25" s="30"/>
      <c r="J25" s="30"/>
      <c r="K25" s="30">
        <v>1</v>
      </c>
      <c r="L25" s="30"/>
      <c r="M25" s="30"/>
      <c r="N25" s="30"/>
    </row>
    <row r="26" spans="1:15" x14ac:dyDescent="0.25">
      <c r="A26" s="61" t="s">
        <v>185</v>
      </c>
      <c r="B26" s="29"/>
      <c r="C26" s="29"/>
      <c r="D26" s="29"/>
      <c r="E26" s="30">
        <v>2</v>
      </c>
      <c r="F26" s="30">
        <v>2</v>
      </c>
      <c r="G26" s="30">
        <v>2</v>
      </c>
      <c r="H26" s="30"/>
      <c r="I26" s="30"/>
      <c r="J26" s="30">
        <v>1</v>
      </c>
      <c r="K26" s="30"/>
      <c r="L26" s="30">
        <v>1</v>
      </c>
      <c r="M26" s="30">
        <v>1</v>
      </c>
      <c r="N26" s="30"/>
    </row>
    <row r="27" spans="1:15" x14ac:dyDescent="0.25">
      <c r="A27" s="61"/>
      <c r="B27" s="29"/>
      <c r="C27" s="29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5" x14ac:dyDescent="0.25">
      <c r="A28" s="61" t="s">
        <v>113</v>
      </c>
      <c r="B28" s="29"/>
      <c r="C28" s="29">
        <v>1</v>
      </c>
      <c r="D28" s="29"/>
      <c r="E28" s="30"/>
      <c r="F28" s="30"/>
      <c r="G28" s="30">
        <v>1</v>
      </c>
      <c r="H28" s="30"/>
      <c r="I28" s="30">
        <v>1</v>
      </c>
      <c r="J28" s="30"/>
      <c r="K28" s="30">
        <v>1</v>
      </c>
      <c r="L28" s="30"/>
      <c r="M28" s="30">
        <v>1</v>
      </c>
      <c r="N28" s="30"/>
    </row>
    <row r="29" spans="1:15" x14ac:dyDescent="0.25">
      <c r="A29" s="61"/>
      <c r="B29" s="29"/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5" x14ac:dyDescent="0.25">
      <c r="A30" s="61" t="s">
        <v>212</v>
      </c>
      <c r="B30" s="29"/>
      <c r="C30" s="29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5" x14ac:dyDescent="0.25">
      <c r="A31" s="61" t="s">
        <v>213</v>
      </c>
      <c r="B31" s="29"/>
      <c r="C31" s="29"/>
      <c r="D31" s="29"/>
      <c r="E31" s="30"/>
      <c r="F31" s="30"/>
      <c r="G31" s="30"/>
      <c r="H31" s="30"/>
      <c r="I31" s="30"/>
      <c r="J31" s="30"/>
      <c r="K31" s="30"/>
      <c r="L31" s="30"/>
      <c r="M31" s="30">
        <v>1</v>
      </c>
      <c r="N31" s="30"/>
    </row>
    <row r="32" spans="1:15" x14ac:dyDescent="0.25">
      <c r="A32" s="61" t="s">
        <v>216</v>
      </c>
      <c r="B32" s="29"/>
      <c r="C32" s="29"/>
      <c r="D32" s="29"/>
      <c r="E32" s="30"/>
      <c r="F32" s="30"/>
      <c r="G32" s="30"/>
      <c r="H32" s="30"/>
      <c r="I32" s="30"/>
      <c r="J32" s="30"/>
      <c r="K32" s="30"/>
      <c r="L32" s="30">
        <v>1</v>
      </c>
      <c r="M32" s="30"/>
      <c r="N32" s="30"/>
    </row>
    <row r="33" spans="1:15" x14ac:dyDescent="0.25">
      <c r="A33" s="61" t="s">
        <v>219</v>
      </c>
      <c r="B33" s="30"/>
      <c r="C33" s="30"/>
      <c r="D33" s="30"/>
      <c r="E33" s="30"/>
      <c r="F33" s="30"/>
      <c r="G33" s="30"/>
      <c r="H33" s="30"/>
      <c r="I33" s="30">
        <v>1</v>
      </c>
      <c r="J33" s="30"/>
      <c r="K33" s="30"/>
      <c r="L33" s="30"/>
      <c r="M33" s="30"/>
      <c r="N33" s="30"/>
    </row>
    <row r="34" spans="1:15" x14ac:dyDescent="0.25">
      <c r="A34" s="61"/>
      <c r="B34" s="29"/>
      <c r="C34" s="29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5" x14ac:dyDescent="0.25">
      <c r="A35" s="61" t="s">
        <v>117</v>
      </c>
      <c r="B35" s="29"/>
      <c r="C35" s="29">
        <v>1</v>
      </c>
      <c r="D35" s="29"/>
      <c r="E35" s="30"/>
      <c r="F35" s="30"/>
      <c r="G35" s="30">
        <v>1</v>
      </c>
      <c r="H35" s="30"/>
      <c r="I35" s="30">
        <v>1</v>
      </c>
      <c r="J35" s="30"/>
      <c r="K35" s="30"/>
      <c r="L35" s="30">
        <v>1</v>
      </c>
      <c r="M35" s="30"/>
      <c r="N35" s="277">
        <v>1</v>
      </c>
      <c r="O35" s="278" t="s">
        <v>230</v>
      </c>
    </row>
    <row r="36" spans="1:15" x14ac:dyDescent="0.25">
      <c r="A36" s="61" t="s">
        <v>215</v>
      </c>
      <c r="B36" s="29"/>
      <c r="C36" s="29"/>
      <c r="D36" s="29"/>
      <c r="E36" s="30"/>
      <c r="F36" s="30"/>
      <c r="G36" s="30"/>
      <c r="H36" s="30"/>
      <c r="I36" s="30"/>
      <c r="J36" s="30"/>
      <c r="K36" s="30"/>
      <c r="L36" s="30">
        <v>1</v>
      </c>
      <c r="M36" s="30"/>
      <c r="N36" s="30"/>
    </row>
    <row r="37" spans="1:15" x14ac:dyDescent="0.25">
      <c r="A37" s="61" t="s">
        <v>195</v>
      </c>
      <c r="B37" s="29"/>
      <c r="C37" s="29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229">
        <v>1</v>
      </c>
      <c r="O37" s="240" t="s">
        <v>241</v>
      </c>
    </row>
    <row r="38" spans="1:15" x14ac:dyDescent="0.25">
      <c r="A38" s="61" t="s">
        <v>203</v>
      </c>
      <c r="B38" s="30"/>
      <c r="C38" s="30"/>
      <c r="D38" s="30"/>
      <c r="E38" s="30"/>
      <c r="F38" s="30"/>
      <c r="G38" s="30"/>
      <c r="H38" s="30"/>
      <c r="I38" s="30"/>
      <c r="J38" s="30"/>
      <c r="K38" s="30">
        <v>1</v>
      </c>
      <c r="L38" s="30"/>
      <c r="M38" s="30"/>
      <c r="N38" s="30"/>
    </row>
    <row r="39" spans="1:15" x14ac:dyDescent="0.25">
      <c r="A39" s="61" t="s">
        <v>202</v>
      </c>
      <c r="B39" s="30"/>
      <c r="C39" s="30"/>
      <c r="D39" s="30"/>
      <c r="E39" s="30"/>
      <c r="F39" s="30"/>
      <c r="G39" s="30"/>
      <c r="H39" s="30"/>
      <c r="I39" s="30"/>
      <c r="J39" s="30"/>
      <c r="K39" s="30">
        <v>1</v>
      </c>
      <c r="L39" s="30"/>
      <c r="M39" s="30"/>
      <c r="N39" s="30"/>
    </row>
    <row r="40" spans="1:15" x14ac:dyDescent="0.25">
      <c r="A40" s="61" t="s">
        <v>192</v>
      </c>
      <c r="B40" s="30"/>
      <c r="C40" s="30"/>
      <c r="D40" s="30"/>
      <c r="E40" s="30"/>
      <c r="F40" s="30"/>
      <c r="G40" s="30"/>
      <c r="H40" s="30"/>
      <c r="I40" s="30"/>
      <c r="J40" s="30">
        <v>1</v>
      </c>
      <c r="K40" s="30"/>
      <c r="L40" s="30">
        <v>1</v>
      </c>
      <c r="M40" s="30"/>
      <c r="N40" s="277">
        <v>1</v>
      </c>
      <c r="O40" s="278" t="s">
        <v>240</v>
      </c>
    </row>
    <row r="41" spans="1:15" x14ac:dyDescent="0.25">
      <c r="A41" s="61"/>
      <c r="B41" s="29"/>
      <c r="C41" s="29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5" x14ac:dyDescent="0.25">
      <c r="A42" s="61" t="s">
        <v>189</v>
      </c>
      <c r="B42" s="30">
        <v>1</v>
      </c>
      <c r="C42" s="30"/>
      <c r="D42" s="30"/>
      <c r="E42" s="30"/>
      <c r="F42" s="30"/>
      <c r="G42" s="30"/>
      <c r="H42" s="30"/>
      <c r="I42" s="30"/>
      <c r="J42" s="30">
        <v>1</v>
      </c>
      <c r="K42" s="30"/>
      <c r="L42" s="30"/>
      <c r="M42" s="30"/>
      <c r="N42" s="277">
        <v>1</v>
      </c>
      <c r="O42" s="278" t="s">
        <v>8</v>
      </c>
    </row>
    <row r="43" spans="1:15" x14ac:dyDescent="0.25">
      <c r="A43" s="61" t="s">
        <v>200</v>
      </c>
      <c r="B43" s="29"/>
      <c r="C43" s="29"/>
      <c r="D43" s="29"/>
      <c r="E43" s="30">
        <v>1</v>
      </c>
      <c r="F43" s="30"/>
      <c r="G43" s="30"/>
      <c r="H43" s="30">
        <v>1</v>
      </c>
      <c r="I43" s="30"/>
      <c r="J43" s="30"/>
      <c r="K43" s="30">
        <v>1</v>
      </c>
      <c r="L43" s="30"/>
      <c r="M43" s="30">
        <v>1</v>
      </c>
      <c r="N43" s="30"/>
    </row>
    <row r="44" spans="1:15" x14ac:dyDescent="0.25">
      <c r="A44" s="6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5" x14ac:dyDescent="0.25">
      <c r="A45" s="61" t="s">
        <v>233</v>
      </c>
      <c r="B45" s="29"/>
      <c r="C45" s="29"/>
      <c r="D45" s="29"/>
      <c r="E45" s="30">
        <v>1</v>
      </c>
      <c r="F45" s="30"/>
      <c r="G45" s="30"/>
      <c r="H45" s="30"/>
      <c r="I45" s="30">
        <v>1</v>
      </c>
      <c r="J45" s="30"/>
      <c r="K45" s="30"/>
      <c r="L45" s="30">
        <v>1</v>
      </c>
      <c r="M45" s="30">
        <v>1</v>
      </c>
      <c r="N45" s="30"/>
    </row>
    <row r="46" spans="1:15" x14ac:dyDescent="0.25">
      <c r="A46" s="61" t="s">
        <v>190</v>
      </c>
      <c r="B46" s="30">
        <v>1</v>
      </c>
      <c r="C46" s="30"/>
      <c r="D46" s="30"/>
      <c r="E46" s="30"/>
      <c r="F46" s="30">
        <v>1</v>
      </c>
      <c r="G46" s="30"/>
      <c r="H46" s="30"/>
      <c r="I46" s="30"/>
      <c r="J46" s="30">
        <v>1</v>
      </c>
      <c r="K46" s="30"/>
      <c r="L46" s="30"/>
      <c r="M46" s="30">
        <v>1</v>
      </c>
      <c r="N46" s="30"/>
    </row>
    <row r="47" spans="1:15" x14ac:dyDescent="0.25">
      <c r="A47" s="61" t="s">
        <v>220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5" x14ac:dyDescent="0.25">
      <c r="A48" s="61" t="s">
        <v>184</v>
      </c>
      <c r="B48" s="31"/>
      <c r="C48" s="31"/>
      <c r="D48" s="31"/>
      <c r="E48" s="31"/>
      <c r="F48" s="31"/>
      <c r="G48" s="31"/>
      <c r="H48" s="31"/>
      <c r="I48" s="31"/>
      <c r="J48" s="31">
        <v>1</v>
      </c>
      <c r="K48" s="31"/>
      <c r="L48" s="30"/>
      <c r="M48" s="30"/>
      <c r="N48" s="30"/>
    </row>
    <row r="49" spans="1:15" x14ac:dyDescent="0.25">
      <c r="A49" s="6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5" x14ac:dyDescent="0.25">
      <c r="A50" s="61" t="s">
        <v>115</v>
      </c>
      <c r="B50" s="29"/>
      <c r="C50" s="29">
        <v>1</v>
      </c>
      <c r="D50" s="29"/>
      <c r="E50" s="30"/>
      <c r="F50" s="30"/>
      <c r="G50" s="30">
        <v>1</v>
      </c>
      <c r="H50" s="30"/>
      <c r="I50" s="30"/>
      <c r="J50" s="30"/>
      <c r="K50" s="30">
        <v>1</v>
      </c>
      <c r="L50" s="30"/>
      <c r="M50" s="30"/>
      <c r="N50" s="30"/>
    </row>
    <row r="51" spans="1:15" x14ac:dyDescent="0.25">
      <c r="A51" s="61" t="s">
        <v>191</v>
      </c>
      <c r="B51" s="29"/>
      <c r="C51" s="29"/>
      <c r="D51" s="29"/>
      <c r="E51" s="30"/>
      <c r="F51" s="30"/>
      <c r="G51" s="30"/>
      <c r="H51" s="30"/>
      <c r="I51" s="30"/>
      <c r="J51" s="30">
        <v>1</v>
      </c>
      <c r="K51" s="30"/>
      <c r="L51" s="30"/>
      <c r="M51" s="30"/>
      <c r="N51" s="229">
        <v>1</v>
      </c>
      <c r="O51" s="240" t="s">
        <v>13</v>
      </c>
    </row>
    <row r="52" spans="1:15" x14ac:dyDescent="0.25">
      <c r="A52" s="61" t="s">
        <v>187</v>
      </c>
      <c r="B52" s="29"/>
      <c r="C52" s="29"/>
      <c r="D52" s="29"/>
      <c r="E52" s="30">
        <v>1</v>
      </c>
      <c r="F52" s="30"/>
      <c r="G52" s="30">
        <v>1</v>
      </c>
      <c r="H52" s="30">
        <v>1</v>
      </c>
      <c r="I52" s="30">
        <v>1</v>
      </c>
      <c r="J52" s="30">
        <v>1</v>
      </c>
      <c r="K52" s="30">
        <v>2</v>
      </c>
      <c r="L52" s="30">
        <v>1</v>
      </c>
      <c r="M52" s="30">
        <v>1</v>
      </c>
      <c r="N52" s="277">
        <v>2</v>
      </c>
      <c r="O52" s="278" t="s">
        <v>359</v>
      </c>
    </row>
    <row r="53" spans="1:15" x14ac:dyDescent="0.25">
      <c r="A53" s="61" t="s">
        <v>221</v>
      </c>
      <c r="B53" s="29"/>
      <c r="C53" s="29"/>
      <c r="D53" s="29"/>
      <c r="E53" s="30"/>
      <c r="F53" s="30"/>
      <c r="G53" s="30"/>
      <c r="H53" s="30">
        <v>1</v>
      </c>
      <c r="I53" s="30">
        <v>1</v>
      </c>
      <c r="J53" s="30"/>
      <c r="K53" s="30"/>
      <c r="L53" s="30"/>
      <c r="M53" s="30">
        <v>1</v>
      </c>
      <c r="N53" s="30"/>
    </row>
    <row r="54" spans="1:15" x14ac:dyDescent="0.25">
      <c r="A54" s="61" t="s">
        <v>186</v>
      </c>
      <c r="B54" s="29">
        <v>1</v>
      </c>
      <c r="C54" s="29"/>
      <c r="D54" s="29">
        <v>1</v>
      </c>
      <c r="E54" s="30"/>
      <c r="F54" s="30"/>
      <c r="G54" s="30"/>
      <c r="H54" s="30"/>
      <c r="I54" s="30"/>
      <c r="J54" s="30">
        <v>1</v>
      </c>
      <c r="K54" s="30"/>
      <c r="L54" s="30"/>
      <c r="M54" s="30"/>
      <c r="N54" s="289">
        <v>0</v>
      </c>
      <c r="O54" s="290" t="s">
        <v>0</v>
      </c>
    </row>
    <row r="55" spans="1:15" x14ac:dyDescent="0.25">
      <c r="A55" s="61"/>
      <c r="B55" s="29"/>
      <c r="C55" s="29"/>
      <c r="D55" s="29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5" x14ac:dyDescent="0.25">
      <c r="A56" s="61" t="s">
        <v>224</v>
      </c>
      <c r="B56" s="30"/>
      <c r="C56" s="30"/>
      <c r="D56" s="30"/>
      <c r="E56" s="30"/>
      <c r="F56" s="30"/>
      <c r="G56" s="30"/>
      <c r="H56" s="30"/>
      <c r="I56" s="30">
        <v>1</v>
      </c>
      <c r="J56" s="30"/>
      <c r="K56" s="30"/>
      <c r="L56" s="30"/>
      <c r="M56" s="30"/>
      <c r="N56" s="277">
        <v>1</v>
      </c>
      <c r="O56" s="278" t="s">
        <v>149</v>
      </c>
    </row>
    <row r="57" spans="1:15" x14ac:dyDescent="0.25">
      <c r="A57" s="61" t="s">
        <v>199</v>
      </c>
      <c r="B57" s="29"/>
      <c r="C57" s="29"/>
      <c r="D57" s="29"/>
      <c r="E57" s="30">
        <v>1</v>
      </c>
      <c r="F57" s="30"/>
      <c r="G57" s="30"/>
      <c r="H57" s="30">
        <v>1</v>
      </c>
      <c r="I57" s="30"/>
      <c r="J57" s="30"/>
      <c r="K57" s="30">
        <v>1</v>
      </c>
      <c r="L57" s="30"/>
      <c r="M57" s="30"/>
      <c r="N57" s="30"/>
    </row>
    <row r="58" spans="1:15" x14ac:dyDescent="0.25">
      <c r="A58" s="61" t="s">
        <v>222</v>
      </c>
      <c r="B58" s="29"/>
      <c r="C58" s="29"/>
      <c r="D58" s="29"/>
      <c r="E58" s="30"/>
      <c r="F58" s="30"/>
      <c r="G58" s="30"/>
      <c r="H58" s="30"/>
      <c r="I58" s="30"/>
      <c r="J58" s="30"/>
      <c r="K58" s="30"/>
      <c r="L58" s="30"/>
      <c r="M58" s="30">
        <v>1</v>
      </c>
      <c r="N58" s="30"/>
    </row>
    <row r="59" spans="1:15" x14ac:dyDescent="0.25">
      <c r="A59" s="61" t="s">
        <v>223</v>
      </c>
      <c r="B59" s="30"/>
      <c r="C59" s="30"/>
      <c r="D59" s="30">
        <v>1</v>
      </c>
      <c r="E59" s="30"/>
      <c r="F59" s="30">
        <v>1</v>
      </c>
      <c r="G59" s="30"/>
      <c r="H59" s="30">
        <v>1</v>
      </c>
      <c r="I59" s="30"/>
      <c r="J59" s="30"/>
      <c r="K59" s="30"/>
      <c r="L59" s="30">
        <v>1</v>
      </c>
      <c r="M59" s="30"/>
      <c r="N59" s="30"/>
    </row>
    <row r="60" spans="1:15" x14ac:dyDescent="0.25">
      <c r="A60" s="61"/>
      <c r="B60" s="29"/>
      <c r="C60" s="29"/>
      <c r="D60" s="29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1:15" x14ac:dyDescent="0.25">
      <c r="A61" s="61" t="s">
        <v>198</v>
      </c>
      <c r="B61" s="29"/>
      <c r="C61" s="29"/>
      <c r="D61" s="29"/>
      <c r="E61" s="30">
        <v>1</v>
      </c>
      <c r="F61" s="30"/>
      <c r="G61" s="30"/>
      <c r="H61" s="30"/>
      <c r="I61" s="30"/>
      <c r="J61" s="30"/>
      <c r="K61" s="30">
        <v>1</v>
      </c>
      <c r="L61" s="30"/>
      <c r="M61" s="30">
        <v>1</v>
      </c>
      <c r="N61" s="30"/>
    </row>
    <row r="62" spans="1:15" x14ac:dyDescent="0.25">
      <c r="A62" s="61" t="s">
        <v>218</v>
      </c>
      <c r="B62" s="29"/>
      <c r="C62" s="29"/>
      <c r="D62" s="29"/>
      <c r="E62" s="30"/>
      <c r="F62" s="30"/>
      <c r="G62" s="30">
        <v>1</v>
      </c>
      <c r="H62" s="30"/>
      <c r="I62" s="30">
        <v>1</v>
      </c>
      <c r="J62" s="30"/>
      <c r="K62" s="30"/>
      <c r="L62" s="30"/>
      <c r="M62" s="30">
        <v>1</v>
      </c>
      <c r="N62" s="30"/>
    </row>
    <row r="63" spans="1:15" x14ac:dyDescent="0.25">
      <c r="A63" s="61" t="s">
        <v>197</v>
      </c>
      <c r="B63" s="31"/>
      <c r="C63" s="31"/>
      <c r="D63" s="31"/>
      <c r="E63" s="31"/>
      <c r="F63" s="31"/>
      <c r="G63" s="31"/>
      <c r="H63" s="31"/>
      <c r="I63" s="31">
        <v>1</v>
      </c>
      <c r="J63" s="31"/>
      <c r="K63" s="31">
        <v>2</v>
      </c>
      <c r="L63" s="31"/>
      <c r="M63" s="31">
        <v>1</v>
      </c>
      <c r="N63" s="31"/>
    </row>
    <row r="64" spans="1:15" x14ac:dyDescent="0.25">
      <c r="A64" s="61"/>
      <c r="B64" s="30"/>
      <c r="C64" s="30"/>
      <c r="D64" s="30"/>
      <c r="E64" s="30"/>
      <c r="F64" s="30"/>
      <c r="G64" s="30">
        <v>1</v>
      </c>
      <c r="H64" s="30"/>
      <c r="I64" s="30"/>
      <c r="J64" s="30"/>
      <c r="K64" s="30"/>
      <c r="L64" s="30"/>
      <c r="M64" s="30"/>
      <c r="N64" s="30"/>
    </row>
    <row r="65" spans="1:15" x14ac:dyDescent="0.25">
      <c r="A65" s="61" t="s">
        <v>193</v>
      </c>
      <c r="B65" s="29">
        <v>1</v>
      </c>
      <c r="C65" s="30"/>
      <c r="D65" s="30"/>
      <c r="E65" s="30"/>
      <c r="F65" s="30">
        <v>1</v>
      </c>
      <c r="G65" s="30"/>
      <c r="H65" s="30">
        <v>1</v>
      </c>
      <c r="I65" s="30"/>
      <c r="J65" s="30">
        <v>1</v>
      </c>
      <c r="K65" s="30">
        <v>1</v>
      </c>
      <c r="L65" s="30">
        <v>1</v>
      </c>
      <c r="M65" s="30">
        <v>1</v>
      </c>
      <c r="N65" s="277">
        <v>1</v>
      </c>
      <c r="O65" s="278" t="s">
        <v>25</v>
      </c>
    </row>
    <row r="66" spans="1:15" x14ac:dyDescent="0.25">
      <c r="A66" s="61"/>
      <c r="B66" s="29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</row>
    <row r="67" spans="1:15" x14ac:dyDescent="0.25">
      <c r="A67" s="61" t="s">
        <v>182</v>
      </c>
      <c r="B67" s="30"/>
      <c r="C67" s="30"/>
      <c r="D67" s="30">
        <v>1</v>
      </c>
      <c r="E67" s="30"/>
      <c r="F67" s="30">
        <v>1</v>
      </c>
      <c r="G67" s="30"/>
      <c r="H67" s="30">
        <v>1</v>
      </c>
      <c r="I67" s="30"/>
      <c r="J67" s="30">
        <v>1</v>
      </c>
      <c r="K67" s="30"/>
      <c r="L67" s="30">
        <v>1</v>
      </c>
      <c r="M67" s="30"/>
      <c r="N67" s="229">
        <v>1</v>
      </c>
      <c r="O67" s="240" t="s">
        <v>364</v>
      </c>
    </row>
    <row r="68" spans="1:15" x14ac:dyDescent="0.25">
      <c r="A68" s="61" t="s">
        <v>360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277">
        <v>1</v>
      </c>
      <c r="O68" s="278" t="s">
        <v>240</v>
      </c>
    </row>
    <row r="69" spans="1:15" ht="15.75" thickBot="1" x14ac:dyDescent="0.3">
      <c r="A69" s="63" t="s">
        <v>183</v>
      </c>
      <c r="B69" s="48"/>
      <c r="C69" s="48"/>
      <c r="D69" s="48"/>
      <c r="E69" s="48"/>
      <c r="F69" s="48"/>
      <c r="G69" s="48"/>
      <c r="H69" s="48"/>
      <c r="I69" s="48"/>
      <c r="J69" s="48">
        <v>1</v>
      </c>
      <c r="K69" s="48"/>
      <c r="L69" s="48"/>
      <c r="M69" s="48"/>
      <c r="N69" s="48"/>
    </row>
    <row r="70" spans="1:15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zoomScale="130" zoomScaleNormal="130" workbookViewId="0">
      <pane xSplit="1" ySplit="1" topLeftCell="H2" activePane="bottomRight" state="frozenSplit"/>
      <selection pane="topRight" activeCell="K1" sqref="K1"/>
      <selection pane="bottomLeft" activeCell="A16" sqref="A16"/>
      <selection pane="bottomRight" activeCell="N36" sqref="N36:O36"/>
    </sheetView>
  </sheetViews>
  <sheetFormatPr defaultColWidth="9.140625" defaultRowHeight="15" x14ac:dyDescent="0.25"/>
  <cols>
    <col min="1" max="1" width="37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14" width="6.85546875" style="17" bestFit="1" customWidth="1"/>
    <col min="15" max="16384" width="9.140625" style="10"/>
  </cols>
  <sheetData>
    <row r="1" spans="1:16" ht="16.5" thickTop="1" thickBot="1" x14ac:dyDescent="0.3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79" t="s">
        <v>138</v>
      </c>
      <c r="I1" s="80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339</v>
      </c>
    </row>
    <row r="2" spans="1:16" ht="15.75" thickTop="1" x14ac:dyDescent="0.25">
      <c r="A2" s="101" t="s">
        <v>118</v>
      </c>
      <c r="B2" s="97">
        <f t="shared" ref="B2:G2" si="0">SUM(B3:B27)</f>
        <v>2</v>
      </c>
      <c r="C2" s="97">
        <f t="shared" si="0"/>
        <v>3</v>
      </c>
      <c r="D2" s="97">
        <f t="shared" si="0"/>
        <v>3</v>
      </c>
      <c r="E2" s="97">
        <f t="shared" si="0"/>
        <v>3</v>
      </c>
      <c r="F2" s="97">
        <f t="shared" si="0"/>
        <v>2</v>
      </c>
      <c r="G2" s="97">
        <f t="shared" si="0"/>
        <v>5</v>
      </c>
      <c r="H2" s="97">
        <f t="shared" ref="H2:N2" si="1">SUM(H3:H36)</f>
        <v>6</v>
      </c>
      <c r="I2" s="97">
        <f t="shared" si="1"/>
        <v>6</v>
      </c>
      <c r="J2" s="97">
        <f t="shared" si="1"/>
        <v>7</v>
      </c>
      <c r="K2" s="97">
        <f t="shared" si="1"/>
        <v>6</v>
      </c>
      <c r="L2" s="97">
        <f t="shared" si="1"/>
        <v>8</v>
      </c>
      <c r="M2" s="98">
        <f t="shared" si="1"/>
        <v>10</v>
      </c>
      <c r="N2" s="98">
        <f t="shared" si="1"/>
        <v>11</v>
      </c>
    </row>
    <row r="3" spans="1:16" x14ac:dyDescent="0.25">
      <c r="A3" s="45" t="s">
        <v>119</v>
      </c>
      <c r="B3" s="29"/>
      <c r="C3" s="29">
        <v>1</v>
      </c>
      <c r="D3" s="29"/>
      <c r="E3" s="30"/>
      <c r="F3" s="30"/>
      <c r="G3" s="30"/>
      <c r="H3" s="30"/>
      <c r="I3" s="30"/>
      <c r="J3" s="30">
        <v>2</v>
      </c>
      <c r="K3" s="30"/>
      <c r="L3" s="30"/>
      <c r="M3" s="91"/>
      <c r="N3" s="287">
        <v>1</v>
      </c>
      <c r="O3" s="278" t="s">
        <v>363</v>
      </c>
      <c r="P3" s="278"/>
    </row>
    <row r="4" spans="1:16" x14ac:dyDescent="0.25">
      <c r="A4" s="45" t="s">
        <v>120</v>
      </c>
      <c r="B4" s="29"/>
      <c r="C4" s="29">
        <v>1</v>
      </c>
      <c r="D4" s="29"/>
      <c r="E4" s="30"/>
      <c r="F4" s="30"/>
      <c r="G4" s="30">
        <v>1</v>
      </c>
      <c r="H4" s="30"/>
      <c r="I4" s="30"/>
      <c r="J4" s="30"/>
      <c r="K4" s="30">
        <v>1</v>
      </c>
      <c r="L4" s="30"/>
      <c r="M4" s="91"/>
      <c r="N4" s="91"/>
    </row>
    <row r="5" spans="1:16" x14ac:dyDescent="0.25">
      <c r="A5" s="45" t="s">
        <v>127</v>
      </c>
      <c r="B5" s="29"/>
      <c r="C5" s="30"/>
      <c r="D5" s="30"/>
      <c r="E5" s="30">
        <v>1</v>
      </c>
      <c r="F5" s="30"/>
      <c r="G5" s="30"/>
      <c r="H5" s="30"/>
      <c r="I5" s="30"/>
      <c r="J5" s="30"/>
      <c r="K5" s="30"/>
      <c r="L5" s="30"/>
      <c r="M5" s="91"/>
      <c r="N5" s="91"/>
    </row>
    <row r="6" spans="1:16" x14ac:dyDescent="0.25">
      <c r="A6" s="70" t="s">
        <v>459</v>
      </c>
      <c r="B6" s="33"/>
      <c r="C6" s="33"/>
      <c r="D6" s="33"/>
      <c r="E6" s="33"/>
      <c r="F6" s="33"/>
      <c r="G6" s="38"/>
      <c r="H6" s="31"/>
      <c r="I6" s="31"/>
      <c r="J6" s="31"/>
      <c r="K6" s="31"/>
      <c r="L6" s="31"/>
      <c r="M6" s="4"/>
      <c r="N6" s="285">
        <v>1</v>
      </c>
      <c r="O6" s="286" t="s">
        <v>64</v>
      </c>
    </row>
    <row r="7" spans="1:16" x14ac:dyDescent="0.25">
      <c r="A7" s="45" t="s">
        <v>136</v>
      </c>
      <c r="B7" s="39"/>
      <c r="C7" s="40"/>
      <c r="D7" s="40"/>
      <c r="E7" s="40"/>
      <c r="F7" s="40"/>
      <c r="G7" s="40">
        <v>1</v>
      </c>
      <c r="H7" s="30"/>
      <c r="I7" s="30"/>
      <c r="J7" s="30">
        <v>1</v>
      </c>
      <c r="K7" s="30"/>
      <c r="L7" s="30">
        <v>1</v>
      </c>
      <c r="M7" s="91"/>
      <c r="N7" s="287">
        <v>1</v>
      </c>
      <c r="O7" s="278" t="s">
        <v>15</v>
      </c>
    </row>
    <row r="8" spans="1:16" x14ac:dyDescent="0.25">
      <c r="A8" s="45" t="s">
        <v>134</v>
      </c>
      <c r="B8" s="39"/>
      <c r="C8" s="40"/>
      <c r="D8" s="40">
        <v>1</v>
      </c>
      <c r="E8" s="40"/>
      <c r="F8" s="40"/>
      <c r="G8" s="40"/>
      <c r="H8" s="30">
        <v>1</v>
      </c>
      <c r="I8" s="30"/>
      <c r="J8" s="30"/>
      <c r="K8" s="30"/>
      <c r="L8" s="30">
        <v>1</v>
      </c>
      <c r="M8" s="91"/>
      <c r="N8" s="91"/>
    </row>
    <row r="9" spans="1:16" x14ac:dyDescent="0.25">
      <c r="A9" s="45" t="s">
        <v>135</v>
      </c>
      <c r="B9" s="39"/>
      <c r="C9" s="40"/>
      <c r="D9" s="40">
        <v>1</v>
      </c>
      <c r="E9" s="40"/>
      <c r="F9" s="40"/>
      <c r="G9" s="40"/>
      <c r="H9" s="30"/>
      <c r="I9" s="30">
        <v>1</v>
      </c>
      <c r="J9" s="30"/>
      <c r="K9" s="30"/>
      <c r="L9" s="30">
        <v>1</v>
      </c>
      <c r="M9" s="91"/>
      <c r="N9" s="287">
        <v>1</v>
      </c>
      <c r="O9" s="278" t="s">
        <v>230</v>
      </c>
    </row>
    <row r="10" spans="1:16" x14ac:dyDescent="0.25">
      <c r="A10" s="45" t="s">
        <v>232</v>
      </c>
      <c r="B10" s="39"/>
      <c r="C10" s="40"/>
      <c r="D10" s="40"/>
      <c r="E10" s="40"/>
      <c r="F10" s="40"/>
      <c r="G10" s="40"/>
      <c r="H10" s="30"/>
      <c r="I10" s="30"/>
      <c r="J10" s="30"/>
      <c r="K10" s="30"/>
      <c r="L10" s="30">
        <v>1</v>
      </c>
      <c r="M10" s="91"/>
      <c r="N10" s="91"/>
    </row>
    <row r="11" spans="1:16" x14ac:dyDescent="0.25">
      <c r="A11" s="45" t="s">
        <v>140</v>
      </c>
      <c r="B11" s="39">
        <v>1</v>
      </c>
      <c r="C11" s="30"/>
      <c r="D11" s="30"/>
      <c r="E11" s="30"/>
      <c r="F11" s="30">
        <v>1</v>
      </c>
      <c r="G11" s="30"/>
      <c r="H11" s="30"/>
      <c r="I11" s="30"/>
      <c r="J11" s="30">
        <v>1</v>
      </c>
      <c r="K11" s="30"/>
      <c r="L11" s="30"/>
      <c r="M11" s="91"/>
      <c r="N11" s="91"/>
    </row>
    <row r="12" spans="1:16" x14ac:dyDescent="0.25">
      <c r="A12" s="45" t="s">
        <v>132</v>
      </c>
      <c r="B12" s="39">
        <v>1</v>
      </c>
      <c r="C12" s="40"/>
      <c r="D12" s="40"/>
      <c r="E12" s="40"/>
      <c r="F12" s="40"/>
      <c r="G12" s="40"/>
      <c r="H12" s="30">
        <v>1</v>
      </c>
      <c r="I12" s="30"/>
      <c r="J12" s="30"/>
      <c r="K12" s="30"/>
      <c r="L12" s="30"/>
      <c r="M12" s="91">
        <v>1</v>
      </c>
      <c r="N12" s="91"/>
    </row>
    <row r="13" spans="1:16" x14ac:dyDescent="0.25">
      <c r="A13" s="45" t="s">
        <v>142</v>
      </c>
      <c r="B13" s="39"/>
      <c r="C13" s="40"/>
      <c r="D13" s="40"/>
      <c r="E13" s="40"/>
      <c r="F13" s="40"/>
      <c r="G13" s="40"/>
      <c r="H13" s="30"/>
      <c r="I13" s="30">
        <v>1</v>
      </c>
      <c r="J13" s="30"/>
      <c r="K13" s="30"/>
      <c r="L13" s="30"/>
      <c r="M13" s="91"/>
      <c r="N13" s="91"/>
    </row>
    <row r="14" spans="1:16" x14ac:dyDescent="0.25">
      <c r="A14" s="45" t="s">
        <v>153</v>
      </c>
      <c r="B14" s="33"/>
      <c r="C14" s="33"/>
      <c r="D14" s="33"/>
      <c r="E14" s="33"/>
      <c r="F14" s="33"/>
      <c r="G14" s="38"/>
      <c r="H14" s="31"/>
      <c r="I14" s="31">
        <v>1</v>
      </c>
      <c r="J14" s="31"/>
      <c r="K14" s="31"/>
      <c r="L14" s="31"/>
      <c r="M14" s="4"/>
      <c r="N14" s="288">
        <v>1</v>
      </c>
      <c r="O14" s="278" t="s">
        <v>149</v>
      </c>
    </row>
    <row r="15" spans="1:16" x14ac:dyDescent="0.25">
      <c r="A15" s="45" t="s">
        <v>152</v>
      </c>
      <c r="B15" s="33"/>
      <c r="C15" s="33"/>
      <c r="D15" s="33"/>
      <c r="E15" s="33"/>
      <c r="F15" s="33"/>
      <c r="G15" s="38"/>
      <c r="H15" s="31"/>
      <c r="I15" s="31">
        <v>1</v>
      </c>
      <c r="J15" s="31"/>
      <c r="K15" s="31"/>
      <c r="L15" s="31"/>
      <c r="M15" s="4"/>
      <c r="N15" s="4"/>
    </row>
    <row r="16" spans="1:16" x14ac:dyDescent="0.25">
      <c r="A16" s="45" t="s">
        <v>365</v>
      </c>
      <c r="B16" s="33"/>
      <c r="C16" s="33"/>
      <c r="D16" s="33"/>
      <c r="E16" s="33"/>
      <c r="F16" s="33"/>
      <c r="G16" s="38"/>
      <c r="H16" s="31"/>
      <c r="I16" s="31"/>
      <c r="J16" s="31"/>
      <c r="K16" s="31"/>
      <c r="L16" s="31"/>
      <c r="M16" s="4"/>
      <c r="N16" s="288">
        <v>1</v>
      </c>
      <c r="O16" s="278" t="s">
        <v>52</v>
      </c>
    </row>
    <row r="17" spans="1:16" x14ac:dyDescent="0.25">
      <c r="A17" s="45" t="s">
        <v>143</v>
      </c>
      <c r="B17" s="39"/>
      <c r="C17" s="40"/>
      <c r="D17" s="40">
        <v>1</v>
      </c>
      <c r="E17" s="40"/>
      <c r="F17" s="40"/>
      <c r="G17" s="40"/>
      <c r="H17" s="30">
        <v>1</v>
      </c>
      <c r="I17" s="30"/>
      <c r="J17" s="30"/>
      <c r="K17" s="30"/>
      <c r="L17" s="30">
        <v>1</v>
      </c>
      <c r="M17" s="91"/>
      <c r="N17" s="91"/>
    </row>
    <row r="18" spans="1:16" x14ac:dyDescent="0.25">
      <c r="A18" s="45" t="s">
        <v>141</v>
      </c>
      <c r="B18" s="39"/>
      <c r="C18" s="40"/>
      <c r="D18" s="40"/>
      <c r="E18" s="40"/>
      <c r="F18" s="40">
        <v>1</v>
      </c>
      <c r="G18" s="40"/>
      <c r="H18" s="30"/>
      <c r="I18" s="30"/>
      <c r="J18" s="30">
        <v>1</v>
      </c>
      <c r="K18" s="30"/>
      <c r="L18" s="30"/>
      <c r="M18" s="91"/>
      <c r="N18" s="287">
        <v>1</v>
      </c>
      <c r="O18" s="278" t="s">
        <v>211</v>
      </c>
    </row>
    <row r="19" spans="1:16" x14ac:dyDescent="0.25">
      <c r="A19" s="45" t="s">
        <v>125</v>
      </c>
      <c r="B19" s="39"/>
      <c r="C19" s="40"/>
      <c r="D19" s="40"/>
      <c r="E19" s="40"/>
      <c r="F19" s="40"/>
      <c r="G19" s="40">
        <v>1</v>
      </c>
      <c r="H19" s="30"/>
      <c r="I19" s="30"/>
      <c r="J19" s="30"/>
      <c r="K19" s="30"/>
      <c r="L19" s="30">
        <v>1</v>
      </c>
      <c r="M19" s="91"/>
      <c r="N19" s="91"/>
    </row>
    <row r="20" spans="1:16" x14ac:dyDescent="0.25">
      <c r="A20" s="45" t="s">
        <v>121</v>
      </c>
      <c r="B20" s="29"/>
      <c r="C20" s="29">
        <v>1</v>
      </c>
      <c r="D20" s="29"/>
      <c r="E20" s="30"/>
      <c r="F20" s="30"/>
      <c r="G20" s="30">
        <v>1</v>
      </c>
      <c r="H20" s="30"/>
      <c r="I20" s="30"/>
      <c r="J20" s="30"/>
      <c r="K20" s="30">
        <v>1</v>
      </c>
      <c r="L20" s="30"/>
      <c r="M20" s="91"/>
      <c r="N20" s="91"/>
    </row>
    <row r="21" spans="1:16" x14ac:dyDescent="0.25">
      <c r="A21" s="45" t="s">
        <v>225</v>
      </c>
      <c r="B21" s="29"/>
      <c r="C21" s="29"/>
      <c r="D21" s="29"/>
      <c r="E21" s="30"/>
      <c r="F21" s="30"/>
      <c r="G21" s="30"/>
      <c r="H21" s="30"/>
      <c r="I21" s="30"/>
      <c r="J21" s="30"/>
      <c r="K21" s="30">
        <v>1</v>
      </c>
      <c r="L21" s="30"/>
      <c r="M21" s="91">
        <v>1</v>
      </c>
      <c r="N21" s="91"/>
    </row>
    <row r="22" spans="1:16" x14ac:dyDescent="0.25">
      <c r="A22" s="45" t="s">
        <v>150</v>
      </c>
      <c r="B22" s="29"/>
      <c r="C22" s="29"/>
      <c r="D22" s="29"/>
      <c r="E22" s="30"/>
      <c r="F22" s="30"/>
      <c r="G22" s="30"/>
      <c r="H22" s="30">
        <v>1</v>
      </c>
      <c r="I22" s="30"/>
      <c r="J22" s="30"/>
      <c r="K22" s="30"/>
      <c r="L22" s="30"/>
      <c r="M22" s="91"/>
      <c r="N22" s="287">
        <v>1</v>
      </c>
      <c r="O22" s="278" t="s">
        <v>235</v>
      </c>
    </row>
    <row r="23" spans="1:16" x14ac:dyDescent="0.25">
      <c r="A23" s="45" t="s">
        <v>139</v>
      </c>
      <c r="B23" s="29"/>
      <c r="C23" s="30"/>
      <c r="D23" s="30"/>
      <c r="E23" s="30">
        <v>1</v>
      </c>
      <c r="F23" s="30"/>
      <c r="G23" s="30"/>
      <c r="H23" s="30"/>
      <c r="I23" s="30"/>
      <c r="J23" s="30"/>
      <c r="K23" s="30"/>
      <c r="L23" s="30"/>
      <c r="M23" s="91">
        <v>1</v>
      </c>
      <c r="N23" s="91"/>
    </row>
    <row r="24" spans="1:16" x14ac:dyDescent="0.25">
      <c r="A24" s="45" t="s">
        <v>151</v>
      </c>
      <c r="B24" s="33"/>
      <c r="C24" s="33"/>
      <c r="D24" s="33"/>
      <c r="E24" s="33"/>
      <c r="F24" s="33"/>
      <c r="G24" s="38"/>
      <c r="H24" s="31"/>
      <c r="I24" s="31">
        <v>1</v>
      </c>
      <c r="J24" s="31">
        <v>1</v>
      </c>
      <c r="K24" s="31"/>
      <c r="L24" s="31"/>
      <c r="M24" s="4"/>
      <c r="N24" s="4"/>
    </row>
    <row r="25" spans="1:16" x14ac:dyDescent="0.25">
      <c r="A25" s="45" t="s">
        <v>123</v>
      </c>
      <c r="B25" s="29"/>
      <c r="C25" s="30"/>
      <c r="D25" s="30"/>
      <c r="E25" s="30">
        <v>1</v>
      </c>
      <c r="F25" s="30"/>
      <c r="G25" s="30"/>
      <c r="H25" s="30"/>
      <c r="I25" s="30"/>
      <c r="J25" s="30"/>
      <c r="K25" s="30"/>
      <c r="L25" s="30"/>
      <c r="M25" s="91">
        <v>1</v>
      </c>
      <c r="N25" s="91"/>
    </row>
    <row r="26" spans="1:16" x14ac:dyDescent="0.25">
      <c r="A26" s="45" t="s">
        <v>202</v>
      </c>
      <c r="B26" s="33"/>
      <c r="C26" s="33"/>
      <c r="D26" s="33"/>
      <c r="E26" s="33"/>
      <c r="F26" s="33"/>
      <c r="G26" s="38"/>
      <c r="H26" s="31"/>
      <c r="I26" s="31"/>
      <c r="J26" s="31"/>
      <c r="K26" s="31">
        <v>1</v>
      </c>
      <c r="L26" s="31"/>
      <c r="M26" s="4"/>
      <c r="N26" s="285">
        <v>0</v>
      </c>
      <c r="O26" s="286" t="s">
        <v>372</v>
      </c>
      <c r="P26" s="286"/>
    </row>
    <row r="27" spans="1:16" x14ac:dyDescent="0.25">
      <c r="A27" s="45" t="s">
        <v>227</v>
      </c>
      <c r="B27" s="39"/>
      <c r="C27" s="40"/>
      <c r="D27" s="40"/>
      <c r="E27" s="40"/>
      <c r="F27" s="40"/>
      <c r="G27" s="40">
        <v>1</v>
      </c>
      <c r="H27" s="30"/>
      <c r="I27" s="30"/>
      <c r="J27" s="30"/>
      <c r="K27" s="30"/>
      <c r="L27" s="30">
        <v>1</v>
      </c>
      <c r="M27" s="91"/>
      <c r="N27" s="91"/>
    </row>
    <row r="28" spans="1:16" x14ac:dyDescent="0.25">
      <c r="A28" s="45" t="s">
        <v>137</v>
      </c>
      <c r="B28" s="39"/>
      <c r="C28" s="40"/>
      <c r="D28" s="40"/>
      <c r="E28" s="40"/>
      <c r="F28" s="40"/>
      <c r="G28" s="40">
        <v>1</v>
      </c>
      <c r="H28" s="31"/>
      <c r="I28" s="31">
        <v>1</v>
      </c>
      <c r="J28" s="31"/>
      <c r="K28" s="31"/>
      <c r="L28" s="31"/>
      <c r="M28" s="4">
        <v>2</v>
      </c>
      <c r="N28" s="4"/>
    </row>
    <row r="29" spans="1:16" x14ac:dyDescent="0.25">
      <c r="A29" s="45" t="s">
        <v>178</v>
      </c>
      <c r="B29" s="39"/>
      <c r="C29" s="40"/>
      <c r="D29" s="40"/>
      <c r="E29" s="40"/>
      <c r="F29" s="40"/>
      <c r="G29" s="40"/>
      <c r="H29" s="31"/>
      <c r="I29" s="31"/>
      <c r="J29" s="31"/>
      <c r="K29" s="31"/>
      <c r="L29" s="31"/>
      <c r="M29" s="4"/>
      <c r="N29" s="288">
        <v>1</v>
      </c>
      <c r="O29" s="278" t="s">
        <v>241</v>
      </c>
    </row>
    <row r="30" spans="1:16" x14ac:dyDescent="0.25">
      <c r="A30" s="45" t="s">
        <v>195</v>
      </c>
      <c r="B30" s="29"/>
      <c r="C30" s="30"/>
      <c r="D30" s="30"/>
      <c r="E30" s="30">
        <v>1</v>
      </c>
      <c r="F30" s="30"/>
      <c r="G30" s="30"/>
      <c r="H30" s="30">
        <v>1</v>
      </c>
      <c r="I30" s="30"/>
      <c r="J30" s="30"/>
      <c r="K30" s="30">
        <v>1</v>
      </c>
      <c r="L30" s="30"/>
      <c r="M30" s="91"/>
      <c r="N30" s="91"/>
    </row>
    <row r="31" spans="1:16" x14ac:dyDescent="0.25">
      <c r="A31" s="45" t="s">
        <v>192</v>
      </c>
      <c r="B31" s="29"/>
      <c r="C31" s="30"/>
      <c r="D31" s="30"/>
      <c r="E31" s="30"/>
      <c r="F31" s="30"/>
      <c r="G31" s="30">
        <v>1</v>
      </c>
      <c r="H31" s="30"/>
      <c r="I31" s="30"/>
      <c r="J31" s="30"/>
      <c r="K31" s="30">
        <v>1</v>
      </c>
      <c r="L31" s="30"/>
      <c r="M31" s="91">
        <v>1</v>
      </c>
      <c r="N31" s="91"/>
    </row>
    <row r="32" spans="1:16" x14ac:dyDescent="0.25">
      <c r="A32" s="45" t="s">
        <v>236</v>
      </c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91">
        <v>1</v>
      </c>
      <c r="N32" s="91"/>
    </row>
    <row r="33" spans="1:16" x14ac:dyDescent="0.25">
      <c r="A33" s="54" t="s">
        <v>367</v>
      </c>
      <c r="B33" s="5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92">
        <v>1</v>
      </c>
      <c r="N33" s="92"/>
    </row>
    <row r="34" spans="1:16" x14ac:dyDescent="0.25">
      <c r="A34" s="54" t="s">
        <v>366</v>
      </c>
      <c r="B34" s="55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92">
        <v>1</v>
      </c>
      <c r="N34" s="92"/>
    </row>
    <row r="35" spans="1:16" x14ac:dyDescent="0.25">
      <c r="A35" s="54" t="s">
        <v>361</v>
      </c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92"/>
      <c r="N35" s="284">
        <v>1</v>
      </c>
      <c r="O35" s="278" t="s">
        <v>362</v>
      </c>
      <c r="P35" s="278"/>
    </row>
    <row r="36" spans="1:16" ht="15.75" thickBot="1" x14ac:dyDescent="0.3">
      <c r="A36" s="46" t="s">
        <v>133</v>
      </c>
      <c r="B36" s="50">
        <v>1</v>
      </c>
      <c r="C36" s="102"/>
      <c r="D36" s="102">
        <v>1</v>
      </c>
      <c r="E36" s="102"/>
      <c r="F36" s="102">
        <v>1</v>
      </c>
      <c r="G36" s="102"/>
      <c r="H36" s="48">
        <v>1</v>
      </c>
      <c r="I36" s="48"/>
      <c r="J36" s="48">
        <v>1</v>
      </c>
      <c r="K36" s="48"/>
      <c r="L36" s="48">
        <v>1</v>
      </c>
      <c r="M36" s="51"/>
      <c r="N36" s="298">
        <v>1</v>
      </c>
      <c r="O36" s="240" t="s">
        <v>364</v>
      </c>
    </row>
    <row r="37" spans="1:16" ht="16.5" thickTop="1" thickBot="1" x14ac:dyDescent="0.3">
      <c r="H37" s="103"/>
      <c r="I37" s="104"/>
      <c r="J37" s="104"/>
      <c r="K37" s="104"/>
      <c r="L37" s="104"/>
      <c r="M37" s="105"/>
      <c r="N37" s="105"/>
    </row>
    <row r="38" spans="1:16" ht="15.75" thickTop="1" x14ac:dyDescent="0.25">
      <c r="A38" s="106" t="s">
        <v>171</v>
      </c>
      <c r="B38" s="97"/>
      <c r="C38" s="97"/>
      <c r="D38" s="97"/>
      <c r="E38" s="97"/>
      <c r="F38" s="97"/>
      <c r="G38" s="107"/>
      <c r="H38" s="96"/>
      <c r="I38" s="97"/>
      <c r="J38" s="97"/>
      <c r="K38" s="97"/>
      <c r="L38" s="97"/>
      <c r="M38" s="98"/>
      <c r="N38" s="98"/>
    </row>
    <row r="39" spans="1:16" x14ac:dyDescent="0.25">
      <c r="A39" s="108" t="s">
        <v>178</v>
      </c>
      <c r="B39" s="109"/>
      <c r="C39" s="109"/>
      <c r="D39" s="109"/>
      <c r="E39" s="109"/>
      <c r="F39" s="109"/>
      <c r="G39" s="110"/>
      <c r="H39" s="99"/>
      <c r="I39" s="31"/>
      <c r="J39" s="31">
        <v>1</v>
      </c>
      <c r="K39" s="31"/>
      <c r="L39" s="31"/>
      <c r="M39" s="4"/>
      <c r="N39" s="4"/>
    </row>
    <row r="40" spans="1:16" x14ac:dyDescent="0.25">
      <c r="A40" s="108" t="s">
        <v>229</v>
      </c>
      <c r="B40" s="109"/>
      <c r="C40" s="109"/>
      <c r="D40" s="109"/>
      <c r="E40" s="109"/>
      <c r="F40" s="109"/>
      <c r="G40" s="110"/>
      <c r="H40" s="99"/>
      <c r="I40" s="31"/>
      <c r="J40" s="31"/>
      <c r="K40" s="31"/>
      <c r="L40" s="31">
        <v>1</v>
      </c>
      <c r="M40" s="4"/>
      <c r="N40" s="4" t="s">
        <v>340</v>
      </c>
    </row>
    <row r="41" spans="1:16" x14ac:dyDescent="0.25">
      <c r="A41" s="108" t="s">
        <v>119</v>
      </c>
      <c r="B41" s="109"/>
      <c r="C41" s="109"/>
      <c r="D41" s="109"/>
      <c r="E41" s="109"/>
      <c r="F41" s="109"/>
      <c r="G41" s="110"/>
      <c r="H41" s="99"/>
      <c r="I41" s="31"/>
      <c r="J41" s="31">
        <v>1</v>
      </c>
      <c r="K41" s="31"/>
      <c r="L41" s="31"/>
      <c r="M41" s="4"/>
      <c r="N41" s="4"/>
    </row>
    <row r="42" spans="1:16" x14ac:dyDescent="0.25">
      <c r="A42" s="108" t="s">
        <v>196</v>
      </c>
      <c r="B42" s="109"/>
      <c r="C42" s="109"/>
      <c r="D42" s="109"/>
      <c r="E42" s="109"/>
      <c r="F42" s="109"/>
      <c r="G42" s="110"/>
      <c r="H42" s="99"/>
      <c r="I42" s="31"/>
      <c r="J42" s="31"/>
      <c r="K42" s="31">
        <v>1</v>
      </c>
      <c r="L42" s="31"/>
      <c r="M42" s="4"/>
      <c r="N42" s="4"/>
    </row>
    <row r="43" spans="1:16" x14ac:dyDescent="0.25">
      <c r="A43" s="198" t="s">
        <v>120</v>
      </c>
      <c r="B43" s="199"/>
      <c r="C43" s="199"/>
      <c r="D43" s="199"/>
      <c r="E43" s="199"/>
      <c r="F43" s="199"/>
      <c r="G43" s="200"/>
      <c r="H43" s="124"/>
      <c r="I43" s="125"/>
      <c r="J43" s="125"/>
      <c r="K43" s="125"/>
      <c r="L43" s="125"/>
      <c r="M43" s="126">
        <v>1</v>
      </c>
      <c r="N43" s="126"/>
    </row>
    <row r="44" spans="1:16" x14ac:dyDescent="0.25">
      <c r="A44" s="198" t="s">
        <v>338</v>
      </c>
      <c r="B44" s="199"/>
      <c r="C44" s="199"/>
      <c r="D44" s="199"/>
      <c r="E44" s="199"/>
      <c r="F44" s="199"/>
      <c r="G44" s="200"/>
      <c r="H44" s="124"/>
      <c r="I44" s="125"/>
      <c r="J44" s="125"/>
      <c r="K44" s="125"/>
      <c r="L44" s="125"/>
      <c r="M44" s="126">
        <v>1</v>
      </c>
      <c r="N44" s="126"/>
    </row>
    <row r="45" spans="1:16" ht="15.75" thickBot="1" x14ac:dyDescent="0.3">
      <c r="A45" s="111" t="s">
        <v>119</v>
      </c>
      <c r="B45" s="112"/>
      <c r="C45" s="112"/>
      <c r="D45" s="112"/>
      <c r="E45" s="112"/>
      <c r="F45" s="112"/>
      <c r="G45" s="113"/>
      <c r="H45" s="100"/>
      <c r="I45" s="34"/>
      <c r="J45" s="34"/>
      <c r="K45" s="34">
        <v>1</v>
      </c>
      <c r="L45" s="34"/>
      <c r="M45" s="6"/>
      <c r="N45" s="6"/>
    </row>
    <row r="46" spans="1:16" ht="15.75" thickTop="1" x14ac:dyDescent="0.25">
      <c r="A46" s="106" t="s">
        <v>172</v>
      </c>
      <c r="B46" s="97"/>
      <c r="C46" s="97"/>
      <c r="D46" s="97"/>
      <c r="E46" s="97"/>
      <c r="F46" s="97"/>
      <c r="G46" s="107"/>
      <c r="H46" s="96"/>
      <c r="I46" s="97"/>
      <c r="J46" s="97"/>
      <c r="K46" s="97"/>
      <c r="L46" s="97"/>
      <c r="M46" s="98"/>
      <c r="N46" s="98"/>
    </row>
    <row r="47" spans="1:16" x14ac:dyDescent="0.25">
      <c r="A47" s="108" t="s">
        <v>179</v>
      </c>
      <c r="B47" s="109"/>
      <c r="C47" s="109"/>
      <c r="D47" s="109"/>
      <c r="E47" s="109"/>
      <c r="F47" s="109"/>
      <c r="G47" s="110"/>
      <c r="H47" s="141"/>
      <c r="I47" s="31"/>
      <c r="J47" s="31">
        <v>1</v>
      </c>
      <c r="K47" s="31"/>
      <c r="L47" s="31"/>
      <c r="M47" s="4"/>
      <c r="N47" s="140"/>
    </row>
    <row r="48" spans="1:16" x14ac:dyDescent="0.25">
      <c r="A48" s="108" t="s">
        <v>228</v>
      </c>
      <c r="B48" s="109"/>
      <c r="C48" s="109"/>
      <c r="D48" s="109"/>
      <c r="E48" s="109"/>
      <c r="F48" s="109"/>
      <c r="G48" s="110"/>
      <c r="H48" s="141"/>
      <c r="I48" s="31"/>
      <c r="J48" s="31"/>
      <c r="K48" s="31"/>
      <c r="L48" s="31">
        <v>1</v>
      </c>
      <c r="M48" s="4"/>
      <c r="N48" s="140"/>
    </row>
    <row r="49" spans="1:14" x14ac:dyDescent="0.25">
      <c r="A49" s="108" t="s">
        <v>192</v>
      </c>
      <c r="B49" s="109"/>
      <c r="C49" s="109"/>
      <c r="D49" s="109"/>
      <c r="E49" s="109"/>
      <c r="F49" s="109"/>
      <c r="G49" s="109"/>
      <c r="H49" s="201"/>
      <c r="I49" s="33"/>
      <c r="J49" s="33"/>
      <c r="K49" s="33"/>
      <c r="L49" s="33"/>
      <c r="M49" s="4">
        <v>1</v>
      </c>
      <c r="N49" s="140"/>
    </row>
    <row r="50" spans="1:14" ht="15.75" thickBot="1" x14ac:dyDescent="0.3">
      <c r="A50" s="111" t="s">
        <v>337</v>
      </c>
      <c r="B50" s="112"/>
      <c r="C50" s="112"/>
      <c r="D50" s="112"/>
      <c r="E50" s="112"/>
      <c r="F50" s="112"/>
      <c r="G50" s="113"/>
      <c r="H50" s="202"/>
      <c r="I50" s="34"/>
      <c r="J50" s="34"/>
      <c r="K50" s="34"/>
      <c r="L50" s="34"/>
      <c r="M50" s="6"/>
      <c r="N50" s="197">
        <v>1</v>
      </c>
    </row>
    <row r="51" spans="1:14" ht="15.75" thickTop="1" x14ac:dyDescent="0.25">
      <c r="A51" s="101" t="s">
        <v>180</v>
      </c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8"/>
      <c r="N51" s="98"/>
    </row>
    <row r="52" spans="1:14" x14ac:dyDescent="0.25">
      <c r="A52" s="70" t="s">
        <v>181</v>
      </c>
      <c r="B52" s="33"/>
      <c r="C52" s="33"/>
      <c r="D52" s="33"/>
      <c r="E52" s="33"/>
      <c r="F52" s="33"/>
      <c r="G52" s="38"/>
      <c r="H52" s="31"/>
      <c r="I52" s="31"/>
      <c r="J52" s="31">
        <v>1</v>
      </c>
      <c r="K52" s="31"/>
      <c r="L52" s="31"/>
      <c r="M52" s="4">
        <v>1</v>
      </c>
      <c r="N52" s="4"/>
    </row>
    <row r="53" spans="1:14" x14ac:dyDescent="0.25">
      <c r="A53" s="70" t="s">
        <v>204</v>
      </c>
      <c r="B53" s="33"/>
      <c r="C53" s="33"/>
      <c r="D53" s="33"/>
      <c r="E53" s="33"/>
      <c r="F53" s="33"/>
      <c r="G53" s="38"/>
      <c r="H53" s="31"/>
      <c r="I53" s="31"/>
      <c r="J53" s="31"/>
      <c r="K53" s="31">
        <v>1</v>
      </c>
      <c r="L53" s="31"/>
      <c r="M53" s="4"/>
      <c r="N53" s="4"/>
    </row>
    <row r="54" spans="1:14" x14ac:dyDescent="0.25">
      <c r="A54" s="70" t="s">
        <v>178</v>
      </c>
      <c r="B54" s="33"/>
      <c r="C54" s="33"/>
      <c r="D54" s="33"/>
      <c r="E54" s="33"/>
      <c r="F54" s="33"/>
      <c r="G54" s="38"/>
      <c r="H54" s="31"/>
      <c r="I54" s="31"/>
      <c r="J54" s="31"/>
      <c r="K54" s="31"/>
      <c r="L54" s="31">
        <v>1</v>
      </c>
      <c r="M54" s="4"/>
      <c r="N54" s="4"/>
    </row>
    <row r="55" spans="1:14" ht="15.75" thickBot="1" x14ac:dyDescent="0.3">
      <c r="A55" s="71" t="s">
        <v>260</v>
      </c>
      <c r="B55" s="35"/>
      <c r="C55" s="35"/>
      <c r="D55" s="35"/>
      <c r="E55" s="35"/>
      <c r="F55" s="35"/>
      <c r="G55" s="72"/>
      <c r="H55" s="34"/>
      <c r="I55" s="34"/>
      <c r="J55" s="34"/>
      <c r="K55" s="34"/>
      <c r="L55" s="34"/>
      <c r="M55" s="6">
        <v>1</v>
      </c>
      <c r="N55" s="197"/>
    </row>
    <row r="56" spans="1:14" ht="15.75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workbookViewId="0">
      <selection activeCell="H40" sqref="H40"/>
    </sheetView>
  </sheetViews>
  <sheetFormatPr defaultRowHeight="15" x14ac:dyDescent="0.25"/>
  <cols>
    <col min="1" max="1" width="3" bestFit="1" customWidth="1"/>
    <col min="2" max="2" width="14.42578125" bestFit="1" customWidth="1"/>
    <col min="3" max="3" width="16.5703125" bestFit="1" customWidth="1"/>
    <col min="4" max="4" width="10" style="28" bestFit="1" customWidth="1"/>
    <col min="5" max="5" width="8.5703125" style="135" bestFit="1" customWidth="1"/>
    <col min="6" max="6" width="11" style="135" bestFit="1" customWidth="1"/>
    <col min="7" max="7" width="8.140625" style="135" bestFit="1" customWidth="1"/>
    <col min="8" max="8" width="74.140625" customWidth="1"/>
    <col min="9" max="9" width="20.5703125" style="28" bestFit="1" customWidth="1"/>
  </cols>
  <sheetData>
    <row r="1" spans="1:10" ht="15.75" thickBot="1" x14ac:dyDescent="0.3">
      <c r="D1" s="28" t="s">
        <v>255</v>
      </c>
      <c r="E1" s="28" t="s">
        <v>373</v>
      </c>
      <c r="F1" s="135" t="s">
        <v>375</v>
      </c>
      <c r="G1" s="135" t="s">
        <v>258</v>
      </c>
      <c r="H1" t="s">
        <v>256</v>
      </c>
      <c r="I1" s="28" t="s">
        <v>261</v>
      </c>
    </row>
    <row r="2" spans="1:10" ht="15.75" thickTop="1" x14ac:dyDescent="0.25">
      <c r="A2" s="1">
        <v>1</v>
      </c>
      <c r="B2" s="230" t="s">
        <v>0</v>
      </c>
      <c r="C2" s="231" t="s">
        <v>1</v>
      </c>
      <c r="D2" s="232">
        <v>18</v>
      </c>
      <c r="E2" s="232"/>
      <c r="F2" s="233"/>
      <c r="G2" s="233"/>
      <c r="H2" s="234"/>
    </row>
    <row r="3" spans="1:10" x14ac:dyDescent="0.25">
      <c r="A3" s="1">
        <v>2</v>
      </c>
      <c r="B3" s="262" t="s">
        <v>2</v>
      </c>
      <c r="C3" s="263" t="s">
        <v>3</v>
      </c>
      <c r="D3" s="264">
        <v>18</v>
      </c>
      <c r="E3" s="265">
        <v>10</v>
      </c>
      <c r="F3" s="265"/>
      <c r="G3" s="266"/>
      <c r="H3" s="267" t="s">
        <v>423</v>
      </c>
    </row>
    <row r="4" spans="1:10" x14ac:dyDescent="0.25">
      <c r="A4" s="1">
        <v>3</v>
      </c>
      <c r="B4" s="220" t="s">
        <v>4</v>
      </c>
      <c r="C4" s="221" t="s">
        <v>5</v>
      </c>
      <c r="D4" s="222" t="s">
        <v>257</v>
      </c>
      <c r="E4" s="222"/>
      <c r="F4" s="222"/>
      <c r="G4" s="223"/>
      <c r="H4" s="224"/>
    </row>
    <row r="5" spans="1:10" x14ac:dyDescent="0.25">
      <c r="A5" s="1">
        <v>4</v>
      </c>
      <c r="B5" s="262" t="s">
        <v>6</v>
      </c>
      <c r="C5" s="263" t="s">
        <v>7</v>
      </c>
      <c r="D5" s="264">
        <v>24</v>
      </c>
      <c r="E5" s="265">
        <v>11</v>
      </c>
      <c r="F5" s="265"/>
      <c r="G5" s="266"/>
      <c r="H5" s="267" t="s">
        <v>424</v>
      </c>
    </row>
    <row r="6" spans="1:10" x14ac:dyDescent="0.25">
      <c r="A6" s="1">
        <v>5</v>
      </c>
      <c r="B6" s="262" t="s">
        <v>8</v>
      </c>
      <c r="C6" s="263" t="s">
        <v>9</v>
      </c>
      <c r="D6" s="264">
        <v>18</v>
      </c>
      <c r="E6" s="265">
        <v>9</v>
      </c>
      <c r="F6" s="265"/>
      <c r="G6" s="266"/>
      <c r="H6" s="267" t="s">
        <v>422</v>
      </c>
    </row>
    <row r="7" spans="1:10" x14ac:dyDescent="0.25">
      <c r="A7" s="1">
        <v>6</v>
      </c>
      <c r="B7" s="262" t="s">
        <v>10</v>
      </c>
      <c r="C7" s="263" t="s">
        <v>11</v>
      </c>
      <c r="D7" s="264">
        <v>18</v>
      </c>
      <c r="E7" s="265">
        <v>9</v>
      </c>
      <c r="F7" s="265"/>
      <c r="G7" s="266"/>
      <c r="H7" s="267" t="s">
        <v>428</v>
      </c>
    </row>
    <row r="8" spans="1:10" x14ac:dyDescent="0.25">
      <c r="A8" s="1">
        <v>7</v>
      </c>
      <c r="B8" s="262" t="s">
        <v>12</v>
      </c>
      <c r="C8" s="263" t="s">
        <v>13</v>
      </c>
      <c r="D8" s="264">
        <v>24</v>
      </c>
      <c r="E8" s="265">
        <v>12</v>
      </c>
      <c r="F8" s="265"/>
      <c r="G8" s="266"/>
      <c r="H8" s="267" t="s">
        <v>419</v>
      </c>
    </row>
    <row r="9" spans="1:10" x14ac:dyDescent="0.25">
      <c r="A9" s="1">
        <v>8</v>
      </c>
      <c r="B9" s="262" t="s">
        <v>14</v>
      </c>
      <c r="C9" s="263" t="s">
        <v>15</v>
      </c>
      <c r="D9" s="264">
        <v>21</v>
      </c>
      <c r="E9" s="265">
        <v>9</v>
      </c>
      <c r="F9" s="265"/>
      <c r="G9" s="266"/>
      <c r="H9" s="267" t="s">
        <v>426</v>
      </c>
    </row>
    <row r="10" spans="1:10" x14ac:dyDescent="0.25">
      <c r="A10" s="1">
        <v>9</v>
      </c>
      <c r="B10" s="262" t="s">
        <v>16</v>
      </c>
      <c r="C10" s="263" t="s">
        <v>17</v>
      </c>
      <c r="D10" s="264">
        <v>18</v>
      </c>
      <c r="E10" s="265">
        <v>9</v>
      </c>
      <c r="F10" s="265"/>
      <c r="G10" s="266"/>
      <c r="H10" s="267" t="s">
        <v>455</v>
      </c>
      <c r="I10" s="28" t="s">
        <v>262</v>
      </c>
      <c r="J10" t="s">
        <v>229</v>
      </c>
    </row>
    <row r="11" spans="1:10" x14ac:dyDescent="0.25">
      <c r="A11" s="1">
        <v>10</v>
      </c>
      <c r="B11" s="262" t="s">
        <v>18</v>
      </c>
      <c r="C11" s="263" t="s">
        <v>19</v>
      </c>
      <c r="D11" s="264">
        <v>18</v>
      </c>
      <c r="E11" s="265">
        <v>9</v>
      </c>
      <c r="F11" s="265"/>
      <c r="G11" s="266"/>
      <c r="H11" s="267" t="s">
        <v>452</v>
      </c>
    </row>
    <row r="12" spans="1:10" x14ac:dyDescent="0.25">
      <c r="A12" s="1">
        <v>11</v>
      </c>
      <c r="B12" s="262" t="s">
        <v>146</v>
      </c>
      <c r="C12" s="263" t="s">
        <v>147</v>
      </c>
      <c r="D12" s="264">
        <v>18</v>
      </c>
      <c r="E12" s="265">
        <v>9</v>
      </c>
      <c r="F12" s="265"/>
      <c r="G12" s="266"/>
      <c r="H12" s="267" t="s">
        <v>463</v>
      </c>
    </row>
    <row r="13" spans="1:10" x14ac:dyDescent="0.25">
      <c r="A13" s="1">
        <v>12</v>
      </c>
      <c r="B13" s="262" t="s">
        <v>148</v>
      </c>
      <c r="C13" s="263" t="s">
        <v>149</v>
      </c>
      <c r="D13" s="264">
        <v>18</v>
      </c>
      <c r="E13" s="265">
        <v>9</v>
      </c>
      <c r="F13" s="265"/>
      <c r="G13" s="266"/>
      <c r="H13" s="267" t="s">
        <v>438</v>
      </c>
    </row>
    <row r="14" spans="1:10" x14ac:dyDescent="0.25">
      <c r="A14" s="1">
        <v>13</v>
      </c>
      <c r="B14" s="262" t="s">
        <v>235</v>
      </c>
      <c r="C14" s="263" t="s">
        <v>243</v>
      </c>
      <c r="D14" s="264">
        <v>12</v>
      </c>
      <c r="E14" s="265">
        <v>9</v>
      </c>
      <c r="F14" s="265"/>
      <c r="G14" s="266"/>
      <c r="H14" s="267" t="s">
        <v>391</v>
      </c>
    </row>
    <row r="15" spans="1:10" ht="15.75" thickBot="1" x14ac:dyDescent="0.3">
      <c r="A15" s="1">
        <v>14</v>
      </c>
      <c r="B15" s="262" t="s">
        <v>244</v>
      </c>
      <c r="C15" s="263" t="s">
        <v>245</v>
      </c>
      <c r="D15" s="264">
        <v>12</v>
      </c>
      <c r="E15" s="265">
        <v>9</v>
      </c>
      <c r="F15" s="265"/>
      <c r="G15" s="266"/>
      <c r="H15" s="267" t="s">
        <v>390</v>
      </c>
    </row>
    <row r="16" spans="1:10" ht="15.75" thickTop="1" x14ac:dyDescent="0.25">
      <c r="A16" s="1">
        <v>15</v>
      </c>
      <c r="B16" s="260" t="s">
        <v>20</v>
      </c>
      <c r="C16" s="261" t="s">
        <v>21</v>
      </c>
      <c r="D16" s="272">
        <v>18</v>
      </c>
      <c r="E16" s="269">
        <v>9</v>
      </c>
      <c r="F16" s="269"/>
      <c r="G16" s="273"/>
      <c r="H16" s="274" t="s">
        <v>454</v>
      </c>
      <c r="I16" s="28" t="s">
        <v>262</v>
      </c>
      <c r="J16" t="s">
        <v>263</v>
      </c>
    </row>
    <row r="17" spans="1:10" ht="15.75" thickBot="1" x14ac:dyDescent="0.3">
      <c r="A17" s="1">
        <v>16</v>
      </c>
      <c r="B17" s="279" t="s">
        <v>22</v>
      </c>
      <c r="C17" s="280" t="s">
        <v>23</v>
      </c>
      <c r="D17" s="281">
        <v>12</v>
      </c>
      <c r="E17" s="283">
        <v>6</v>
      </c>
      <c r="F17" s="283"/>
      <c r="G17" s="321"/>
      <c r="H17" s="322" t="s">
        <v>402</v>
      </c>
    </row>
    <row r="18" spans="1:10" ht="15.75" thickTop="1" x14ac:dyDescent="0.25">
      <c r="A18" s="1">
        <v>17</v>
      </c>
      <c r="B18" s="260" t="s">
        <v>24</v>
      </c>
      <c r="C18" s="261" t="s">
        <v>25</v>
      </c>
      <c r="D18" s="272">
        <v>24</v>
      </c>
      <c r="E18" s="269">
        <v>22.5</v>
      </c>
      <c r="F18" s="269"/>
      <c r="G18" s="273"/>
      <c r="H18" s="274" t="s">
        <v>431</v>
      </c>
    </row>
    <row r="19" spans="1:10" x14ac:dyDescent="0.25">
      <c r="A19" s="1">
        <v>18</v>
      </c>
      <c r="B19" s="262" t="s">
        <v>246</v>
      </c>
      <c r="C19" s="263" t="s">
        <v>247</v>
      </c>
      <c r="D19" s="264">
        <v>24</v>
      </c>
      <c r="E19" s="265">
        <v>12</v>
      </c>
      <c r="F19" s="265"/>
      <c r="G19" s="266"/>
      <c r="H19" s="267" t="s">
        <v>529</v>
      </c>
    </row>
    <row r="20" spans="1:10" x14ac:dyDescent="0.25">
      <c r="A20" s="1">
        <v>19</v>
      </c>
      <c r="B20" s="262" t="s">
        <v>239</v>
      </c>
      <c r="C20" s="263" t="s">
        <v>248</v>
      </c>
      <c r="D20" s="264">
        <v>24</v>
      </c>
      <c r="E20" s="265">
        <v>12</v>
      </c>
      <c r="F20" s="265"/>
      <c r="G20" s="266"/>
      <c r="H20" s="267" t="s">
        <v>406</v>
      </c>
      <c r="I20" s="28" t="s">
        <v>262</v>
      </c>
      <c r="J20" t="s">
        <v>229</v>
      </c>
    </row>
    <row r="21" spans="1:10" x14ac:dyDescent="0.25">
      <c r="A21" s="1">
        <v>20</v>
      </c>
      <c r="B21" s="262" t="s">
        <v>249</v>
      </c>
      <c r="C21" s="263" t="s">
        <v>250</v>
      </c>
      <c r="D21" s="264">
        <v>24</v>
      </c>
      <c r="E21" s="265">
        <f>8+9</f>
        <v>17</v>
      </c>
      <c r="F21" s="265"/>
      <c r="G21" s="266"/>
      <c r="H21" s="267" t="s">
        <v>421</v>
      </c>
    </row>
    <row r="22" spans="1:10" x14ac:dyDescent="0.25">
      <c r="A22" s="1">
        <v>21</v>
      </c>
      <c r="B22" s="262" t="s">
        <v>251</v>
      </c>
      <c r="C22" s="263" t="s">
        <v>252</v>
      </c>
      <c r="D22" s="264">
        <v>24</v>
      </c>
      <c r="E22" s="265">
        <v>14</v>
      </c>
      <c r="F22" s="265"/>
      <c r="G22" s="266"/>
      <c r="H22" s="267" t="s">
        <v>433</v>
      </c>
      <c r="I22" s="28" t="s">
        <v>262</v>
      </c>
      <c r="J22" t="s">
        <v>229</v>
      </c>
    </row>
    <row r="23" spans="1:10" ht="15.75" thickBot="1" x14ac:dyDescent="0.3">
      <c r="A23" s="1">
        <v>22</v>
      </c>
      <c r="B23" s="279" t="s">
        <v>253</v>
      </c>
      <c r="C23" s="280" t="s">
        <v>254</v>
      </c>
      <c r="D23" s="281">
        <v>24</v>
      </c>
      <c r="E23" s="283">
        <v>12</v>
      </c>
      <c r="F23" s="283"/>
      <c r="G23" s="321"/>
      <c r="H23" s="322" t="s">
        <v>408</v>
      </c>
    </row>
    <row r="24" spans="1:10" ht="15.75" thickTop="1" x14ac:dyDescent="0.25">
      <c r="A24" s="1"/>
      <c r="B24" s="10"/>
      <c r="C24" s="10"/>
      <c r="D24" s="17"/>
      <c r="E24" s="136"/>
      <c r="F24" s="136"/>
      <c r="G24" s="136"/>
      <c r="H24" s="10"/>
    </row>
    <row r="25" spans="1:10" ht="15.75" thickBot="1" x14ac:dyDescent="0.3">
      <c r="A25" s="1"/>
      <c r="B25" s="10"/>
      <c r="C25" s="10"/>
      <c r="D25" s="17"/>
      <c r="E25" s="136"/>
      <c r="F25" s="136"/>
      <c r="G25" s="136"/>
      <c r="H25" s="10"/>
    </row>
    <row r="26" spans="1:10" ht="15.75" thickTop="1" x14ac:dyDescent="0.25">
      <c r="A26" s="1"/>
      <c r="B26" s="260" t="s">
        <v>154</v>
      </c>
      <c r="C26" s="261" t="s">
        <v>155</v>
      </c>
      <c r="D26" s="272">
        <f t="shared" ref="D26:D31" si="0">SUM(E26:F26)</f>
        <v>0</v>
      </c>
      <c r="E26" s="268" t="s">
        <v>430</v>
      </c>
      <c r="F26" s="269"/>
      <c r="G26" s="269"/>
      <c r="H26" s="225" t="s">
        <v>429</v>
      </c>
    </row>
    <row r="27" spans="1:10" x14ac:dyDescent="0.25">
      <c r="A27" s="1"/>
      <c r="B27" s="262" t="s">
        <v>264</v>
      </c>
      <c r="C27" s="263" t="s">
        <v>265</v>
      </c>
      <c r="D27" s="264">
        <f t="shared" si="0"/>
        <v>6</v>
      </c>
      <c r="E27" s="265">
        <v>6</v>
      </c>
      <c r="F27" s="265"/>
      <c r="G27" s="266"/>
      <c r="H27" s="267" t="s">
        <v>434</v>
      </c>
    </row>
    <row r="28" spans="1:10" x14ac:dyDescent="0.25">
      <c r="A28" s="1"/>
      <c r="B28" s="262" t="s">
        <v>84</v>
      </c>
      <c r="C28" s="263" t="s">
        <v>266</v>
      </c>
      <c r="D28" s="264">
        <f t="shared" si="0"/>
        <v>7</v>
      </c>
      <c r="E28" s="265">
        <v>7</v>
      </c>
      <c r="F28" s="265"/>
      <c r="G28" s="266"/>
      <c r="H28" s="267" t="s">
        <v>420</v>
      </c>
    </row>
    <row r="29" spans="1:10" x14ac:dyDescent="0.25">
      <c r="A29" s="1"/>
      <c r="B29" s="262" t="s">
        <v>435</v>
      </c>
      <c r="C29" s="263" t="s">
        <v>436</v>
      </c>
      <c r="D29" s="264">
        <f t="shared" si="0"/>
        <v>3</v>
      </c>
      <c r="E29" s="265">
        <v>3</v>
      </c>
      <c r="F29" s="265"/>
      <c r="G29" s="266"/>
      <c r="H29" s="267" t="s">
        <v>263</v>
      </c>
    </row>
    <row r="30" spans="1:10" x14ac:dyDescent="0.25">
      <c r="A30" s="1"/>
      <c r="B30" s="262" t="s">
        <v>73</v>
      </c>
      <c r="C30" s="263" t="s">
        <v>72</v>
      </c>
      <c r="D30" s="264">
        <f t="shared" si="0"/>
        <v>3</v>
      </c>
      <c r="E30" s="265">
        <v>3</v>
      </c>
      <c r="F30" s="265"/>
      <c r="G30" s="266"/>
      <c r="H30" s="267" t="s">
        <v>456</v>
      </c>
    </row>
    <row r="31" spans="1:10" x14ac:dyDescent="0.25">
      <c r="A31" s="1"/>
      <c r="B31" s="262" t="s">
        <v>52</v>
      </c>
      <c r="C31" s="263" t="s">
        <v>51</v>
      </c>
      <c r="D31" s="264">
        <f t="shared" si="0"/>
        <v>3</v>
      </c>
      <c r="E31" s="265">
        <v>3</v>
      </c>
      <c r="F31" s="265"/>
      <c r="G31" s="266"/>
      <c r="H31" s="267" t="s">
        <v>453</v>
      </c>
    </row>
    <row r="32" spans="1:10" x14ac:dyDescent="0.25">
      <c r="A32" s="1"/>
      <c r="B32" s="262" t="s">
        <v>230</v>
      </c>
      <c r="C32" s="263" t="s">
        <v>267</v>
      </c>
      <c r="D32" s="264">
        <f>SUM(E32:F32)</f>
        <v>6</v>
      </c>
      <c r="E32" s="265">
        <v>6</v>
      </c>
      <c r="F32" s="265"/>
      <c r="G32" s="266"/>
      <c r="H32" s="267" t="s">
        <v>376</v>
      </c>
    </row>
    <row r="33" spans="1:9" x14ac:dyDescent="0.25">
      <c r="A33" s="1"/>
      <c r="B33" s="262" t="s">
        <v>237</v>
      </c>
      <c r="C33" s="263" t="s">
        <v>268</v>
      </c>
      <c r="D33" s="264">
        <f t="shared" ref="D33:D42" si="1">SUM(E33:F33)</f>
        <v>6</v>
      </c>
      <c r="E33" s="265">
        <v>6</v>
      </c>
      <c r="F33" s="265"/>
      <c r="G33" s="266"/>
      <c r="H33" s="267" t="s">
        <v>403</v>
      </c>
    </row>
    <row r="34" spans="1:9" x14ac:dyDescent="0.25">
      <c r="A34" s="1"/>
      <c r="B34" s="183" t="s">
        <v>60</v>
      </c>
      <c r="C34" s="184" t="s">
        <v>269</v>
      </c>
      <c r="D34" s="185">
        <f t="shared" si="1"/>
        <v>3</v>
      </c>
      <c r="E34" s="186">
        <v>3</v>
      </c>
      <c r="F34" s="186"/>
      <c r="G34" s="186"/>
      <c r="H34" s="190" t="s">
        <v>457</v>
      </c>
    </row>
    <row r="35" spans="1:9" x14ac:dyDescent="0.25">
      <c r="A35" s="1"/>
      <c r="B35" s="235" t="s">
        <v>33</v>
      </c>
      <c r="C35" s="236" t="s">
        <v>32</v>
      </c>
      <c r="D35" s="237">
        <f t="shared" si="1"/>
        <v>0</v>
      </c>
      <c r="E35" s="238"/>
      <c r="F35" s="238"/>
      <c r="G35" s="238"/>
      <c r="H35" s="239" t="s">
        <v>229</v>
      </c>
    </row>
    <row r="36" spans="1:9" x14ac:dyDescent="0.25">
      <c r="A36" s="1"/>
      <c r="B36" s="262" t="s">
        <v>259</v>
      </c>
      <c r="C36" s="263" t="s">
        <v>271</v>
      </c>
      <c r="D36" s="264">
        <f t="shared" si="1"/>
        <v>6</v>
      </c>
      <c r="E36" s="265">
        <v>6</v>
      </c>
      <c r="F36" s="265"/>
      <c r="G36" s="266"/>
      <c r="H36" s="267" t="s">
        <v>458</v>
      </c>
    </row>
    <row r="37" spans="1:9" x14ac:dyDescent="0.25">
      <c r="A37" s="1"/>
      <c r="B37" s="183" t="s">
        <v>270</v>
      </c>
      <c r="C37" s="184" t="s">
        <v>64</v>
      </c>
      <c r="D37" s="185">
        <f t="shared" si="1"/>
        <v>3</v>
      </c>
      <c r="E37" s="186">
        <v>3</v>
      </c>
      <c r="F37" s="186"/>
      <c r="G37" s="186"/>
      <c r="H37" s="190" t="s">
        <v>460</v>
      </c>
    </row>
    <row r="38" spans="1:9" x14ac:dyDescent="0.25">
      <c r="A38" s="1"/>
      <c r="B38" s="262" t="s">
        <v>272</v>
      </c>
      <c r="C38" s="263" t="s">
        <v>45</v>
      </c>
      <c r="D38" s="264">
        <f t="shared" si="1"/>
        <v>6</v>
      </c>
      <c r="E38" s="265">
        <v>6</v>
      </c>
      <c r="F38" s="265"/>
      <c r="G38" s="266"/>
      <c r="H38" s="267" t="s">
        <v>461</v>
      </c>
    </row>
    <row r="39" spans="1:9" x14ac:dyDescent="0.25">
      <c r="A39" s="1"/>
      <c r="B39" s="262" t="s">
        <v>53</v>
      </c>
      <c r="C39" s="263" t="s">
        <v>54</v>
      </c>
      <c r="D39" s="264">
        <f t="shared" si="1"/>
        <v>3</v>
      </c>
      <c r="E39" s="265">
        <v>3</v>
      </c>
      <c r="F39" s="265"/>
      <c r="G39" s="266"/>
      <c r="H39" s="267" t="s">
        <v>405</v>
      </c>
    </row>
    <row r="40" spans="1:9" x14ac:dyDescent="0.25">
      <c r="A40" s="1"/>
      <c r="B40" s="262" t="s">
        <v>325</v>
      </c>
      <c r="C40" s="263" t="s">
        <v>326</v>
      </c>
      <c r="D40" s="264">
        <f t="shared" si="1"/>
        <v>3</v>
      </c>
      <c r="E40" s="265">
        <v>3</v>
      </c>
      <c r="F40" s="265"/>
      <c r="G40" s="266"/>
      <c r="H40" s="267" t="s">
        <v>462</v>
      </c>
    </row>
    <row r="41" spans="1:9" x14ac:dyDescent="0.25">
      <c r="A41" s="1"/>
      <c r="B41" s="262" t="s">
        <v>1</v>
      </c>
      <c r="C41" s="263" t="s">
        <v>331</v>
      </c>
      <c r="D41" s="264">
        <f t="shared" si="1"/>
        <v>6</v>
      </c>
      <c r="E41" s="265">
        <v>6</v>
      </c>
      <c r="F41" s="265"/>
      <c r="G41" s="266"/>
      <c r="H41" s="267" t="s">
        <v>451</v>
      </c>
    </row>
    <row r="42" spans="1:9" ht="15.75" thickBot="1" x14ac:dyDescent="0.3">
      <c r="A42" s="1"/>
      <c r="B42" s="279" t="s">
        <v>465</v>
      </c>
      <c r="C42" s="280" t="s">
        <v>466</v>
      </c>
      <c r="D42" s="281">
        <f t="shared" si="1"/>
        <v>3</v>
      </c>
      <c r="E42" s="282">
        <v>3</v>
      </c>
      <c r="F42" s="283"/>
      <c r="G42" s="283"/>
      <c r="H42" s="226" t="s">
        <v>467</v>
      </c>
    </row>
    <row r="43" spans="1:9" ht="15.75" thickTop="1" x14ac:dyDescent="0.25">
      <c r="A43" s="1"/>
      <c r="B43" s="10"/>
      <c r="C43" s="10"/>
      <c r="D43" s="17"/>
      <c r="E43" s="136"/>
      <c r="F43" s="136"/>
      <c r="G43" s="136"/>
      <c r="H43" s="10"/>
    </row>
    <row r="44" spans="1:9" x14ac:dyDescent="0.25">
      <c r="A44" s="1"/>
      <c r="B44" s="10"/>
      <c r="C44" s="10"/>
      <c r="D44" s="17"/>
      <c r="E44" s="136"/>
      <c r="F44" s="136"/>
      <c r="G44" s="136"/>
      <c r="H44" s="10"/>
    </row>
    <row r="45" spans="1:9" ht="15.75" thickBot="1" x14ac:dyDescent="0.3">
      <c r="F45" s="136"/>
      <c r="G45" s="136"/>
      <c r="H45" s="10"/>
    </row>
    <row r="46" spans="1:9" s="10" customFormat="1" ht="15.75" thickTop="1" x14ac:dyDescent="0.25">
      <c r="A46" s="21">
        <v>1</v>
      </c>
      <c r="B46" s="24" t="s">
        <v>26</v>
      </c>
      <c r="C46" s="22" t="s">
        <v>27</v>
      </c>
      <c r="D46" s="130"/>
      <c r="E46" s="23"/>
      <c r="F46" s="136"/>
      <c r="G46" s="136"/>
      <c r="I46" s="17"/>
    </row>
    <row r="47" spans="1:9" s="10" customFormat="1" x14ac:dyDescent="0.25">
      <c r="A47" s="12">
        <v>2</v>
      </c>
      <c r="B47" s="25" t="s">
        <v>28</v>
      </c>
      <c r="C47" s="3" t="s">
        <v>29</v>
      </c>
      <c r="D47" s="131"/>
      <c r="E47" s="4"/>
      <c r="F47" s="136"/>
      <c r="G47" s="136"/>
      <c r="I47" s="17"/>
    </row>
    <row r="48" spans="1:9" s="10" customFormat="1" x14ac:dyDescent="0.25">
      <c r="A48" s="12">
        <v>3</v>
      </c>
      <c r="B48" s="26" t="s">
        <v>30</v>
      </c>
      <c r="C48" s="3" t="s">
        <v>31</v>
      </c>
      <c r="D48" s="131"/>
      <c r="E48" s="4"/>
      <c r="F48" s="136"/>
      <c r="G48" s="136"/>
      <c r="I48" s="17"/>
    </row>
    <row r="49" spans="1:9" s="10" customFormat="1" x14ac:dyDescent="0.25">
      <c r="A49" s="12">
        <v>4</v>
      </c>
      <c r="B49" s="26" t="s">
        <v>32</v>
      </c>
      <c r="C49" s="3" t="s">
        <v>33</v>
      </c>
      <c r="D49" s="131"/>
      <c r="E49" s="137"/>
      <c r="F49" s="136"/>
      <c r="G49" s="136"/>
      <c r="I49" s="17"/>
    </row>
    <row r="50" spans="1:9" s="10" customFormat="1" x14ac:dyDescent="0.25">
      <c r="A50" s="12">
        <v>5</v>
      </c>
      <c r="B50" s="26" t="s">
        <v>34</v>
      </c>
      <c r="C50" s="3" t="s">
        <v>35</v>
      </c>
      <c r="D50" s="131"/>
      <c r="E50" s="4"/>
      <c r="F50" s="136"/>
      <c r="G50" s="136"/>
      <c r="I50" s="17"/>
    </row>
    <row r="51" spans="1:9" s="10" customFormat="1" x14ac:dyDescent="0.25">
      <c r="A51" s="12">
        <v>6</v>
      </c>
      <c r="B51" s="26" t="s">
        <v>36</v>
      </c>
      <c r="C51" s="3" t="s">
        <v>37</v>
      </c>
      <c r="D51" s="131"/>
      <c r="E51" s="4"/>
      <c r="F51" s="136"/>
      <c r="G51" s="136"/>
      <c r="I51" s="17"/>
    </row>
    <row r="52" spans="1:9" s="10" customFormat="1" x14ac:dyDescent="0.25">
      <c r="A52" s="12">
        <v>7</v>
      </c>
      <c r="B52" s="25" t="s">
        <v>38</v>
      </c>
      <c r="C52" s="2" t="s">
        <v>33</v>
      </c>
      <c r="D52" s="131"/>
      <c r="E52" s="4"/>
      <c r="F52" s="136"/>
      <c r="G52" s="136"/>
      <c r="I52" s="17"/>
    </row>
    <row r="53" spans="1:9" s="10" customFormat="1" x14ac:dyDescent="0.25">
      <c r="A53" s="12">
        <v>8</v>
      </c>
      <c r="B53" s="25" t="s">
        <v>39</v>
      </c>
      <c r="C53" s="2" t="s">
        <v>40</v>
      </c>
      <c r="D53" s="131"/>
      <c r="E53" s="4"/>
      <c r="F53" s="136"/>
      <c r="G53" s="136"/>
      <c r="I53" s="17"/>
    </row>
    <row r="54" spans="1:9" s="10" customFormat="1" x14ac:dyDescent="0.25">
      <c r="A54" s="12">
        <v>9</v>
      </c>
      <c r="B54" s="25" t="s">
        <v>41</v>
      </c>
      <c r="C54" s="2" t="s">
        <v>42</v>
      </c>
      <c r="D54" s="131"/>
      <c r="E54" s="4"/>
      <c r="F54" s="136"/>
      <c r="G54" s="136"/>
      <c r="I54" s="17"/>
    </row>
    <row r="55" spans="1:9" s="10" customFormat="1" x14ac:dyDescent="0.25">
      <c r="A55" s="12">
        <v>10</v>
      </c>
      <c r="B55" s="25" t="s">
        <v>43</v>
      </c>
      <c r="C55" s="2" t="s">
        <v>44</v>
      </c>
      <c r="D55" s="131"/>
      <c r="E55" s="4"/>
      <c r="F55" s="136"/>
      <c r="G55" s="136"/>
      <c r="I55" s="17"/>
    </row>
    <row r="56" spans="1:9" s="10" customFormat="1" x14ac:dyDescent="0.25">
      <c r="A56" s="12">
        <v>11</v>
      </c>
      <c r="B56" s="25" t="s">
        <v>45</v>
      </c>
      <c r="C56" s="2" t="s">
        <v>46</v>
      </c>
      <c r="D56" s="131"/>
      <c r="E56" s="4"/>
      <c r="F56" s="136"/>
      <c r="G56" s="136"/>
      <c r="I56" s="17"/>
    </row>
    <row r="57" spans="1:9" s="10" customFormat="1" x14ac:dyDescent="0.25">
      <c r="A57" s="12">
        <v>12</v>
      </c>
      <c r="B57" s="25" t="s">
        <v>47</v>
      </c>
      <c r="C57" s="2" t="s">
        <v>48</v>
      </c>
      <c r="D57" s="131"/>
      <c r="E57" s="4"/>
      <c r="F57" s="136"/>
      <c r="G57" s="136"/>
      <c r="I57" s="17"/>
    </row>
    <row r="58" spans="1:9" s="10" customFormat="1" x14ac:dyDescent="0.25">
      <c r="A58" s="12">
        <v>13</v>
      </c>
      <c r="B58" s="25" t="s">
        <v>49</v>
      </c>
      <c r="C58" s="2" t="s">
        <v>50</v>
      </c>
      <c r="D58" s="131"/>
      <c r="E58" s="4"/>
      <c r="F58" s="136"/>
      <c r="G58" s="136"/>
      <c r="I58" s="17"/>
    </row>
    <row r="59" spans="1:9" s="10" customFormat="1" x14ac:dyDescent="0.25">
      <c r="A59" s="12">
        <v>14</v>
      </c>
      <c r="B59" s="26" t="s">
        <v>51</v>
      </c>
      <c r="C59" s="2" t="s">
        <v>52</v>
      </c>
      <c r="D59" s="131"/>
      <c r="E59" s="4"/>
      <c r="F59" s="136"/>
      <c r="G59" s="136"/>
      <c r="I59" s="17"/>
    </row>
    <row r="60" spans="1:9" s="10" customFormat="1" x14ac:dyDescent="0.25">
      <c r="A60" s="12">
        <v>15</v>
      </c>
      <c r="B60" s="26" t="s">
        <v>53</v>
      </c>
      <c r="C60" s="3" t="s">
        <v>54</v>
      </c>
      <c r="D60" s="131"/>
      <c r="E60" s="4"/>
      <c r="F60" s="136"/>
      <c r="G60" s="136"/>
      <c r="I60" s="17"/>
    </row>
    <row r="61" spans="1:9" s="10" customFormat="1" x14ac:dyDescent="0.25">
      <c r="A61" s="12">
        <v>16</v>
      </c>
      <c r="B61" s="26" t="s">
        <v>55</v>
      </c>
      <c r="C61" s="3" t="s">
        <v>56</v>
      </c>
      <c r="D61" s="131"/>
      <c r="E61" s="137"/>
      <c r="F61" s="136"/>
      <c r="G61" s="136"/>
      <c r="I61" s="17"/>
    </row>
    <row r="62" spans="1:9" s="10" customFormat="1" x14ac:dyDescent="0.25">
      <c r="A62" s="12">
        <v>17</v>
      </c>
      <c r="B62" s="25" t="s">
        <v>57</v>
      </c>
      <c r="C62" s="2" t="s">
        <v>58</v>
      </c>
      <c r="D62" s="131"/>
      <c r="E62" s="4"/>
      <c r="F62" s="136"/>
      <c r="G62" s="136"/>
      <c r="I62" s="17"/>
    </row>
    <row r="63" spans="1:9" s="10" customFormat="1" x14ac:dyDescent="0.25">
      <c r="A63" s="12">
        <v>18</v>
      </c>
      <c r="B63" s="25" t="s">
        <v>59</v>
      </c>
      <c r="C63" s="2" t="s">
        <v>60</v>
      </c>
      <c r="D63" s="131"/>
      <c r="E63" s="4"/>
      <c r="F63" s="136"/>
      <c r="G63" s="136"/>
      <c r="I63" s="17"/>
    </row>
    <row r="64" spans="1:9" s="10" customFormat="1" x14ac:dyDescent="0.25">
      <c r="A64" s="12">
        <v>19</v>
      </c>
      <c r="B64" s="129" t="s">
        <v>154</v>
      </c>
      <c r="C64" s="129" t="s">
        <v>155</v>
      </c>
      <c r="D64" s="132"/>
      <c r="E64" s="137"/>
      <c r="F64" s="136"/>
      <c r="G64" s="136"/>
      <c r="I64" s="17"/>
    </row>
    <row r="65" spans="1:9" s="10" customFormat="1" x14ac:dyDescent="0.25">
      <c r="A65" s="12">
        <v>20</v>
      </c>
      <c r="B65" s="25" t="s">
        <v>61</v>
      </c>
      <c r="C65" s="3" t="s">
        <v>62</v>
      </c>
      <c r="D65" s="131"/>
      <c r="E65" s="4"/>
      <c r="F65" s="136"/>
      <c r="G65" s="136"/>
      <c r="I65" s="17"/>
    </row>
    <row r="66" spans="1:9" s="10" customFormat="1" x14ac:dyDescent="0.25">
      <c r="A66" s="12">
        <v>21</v>
      </c>
      <c r="B66" s="25" t="s">
        <v>63</v>
      </c>
      <c r="C66" s="2" t="s">
        <v>56</v>
      </c>
      <c r="D66" s="131"/>
      <c r="E66" s="4"/>
      <c r="F66" s="136"/>
      <c r="G66" s="136"/>
      <c r="I66" s="17"/>
    </row>
    <row r="67" spans="1:9" s="10" customFormat="1" x14ac:dyDescent="0.25">
      <c r="A67" s="12">
        <v>22</v>
      </c>
      <c r="B67" s="26" t="s">
        <v>64</v>
      </c>
      <c r="C67" s="3" t="s">
        <v>65</v>
      </c>
      <c r="D67" s="131"/>
      <c r="E67" s="4"/>
      <c r="F67" s="136"/>
      <c r="G67" s="136"/>
      <c r="I67" s="17"/>
    </row>
    <row r="68" spans="1:9" s="10" customFormat="1" x14ac:dyDescent="0.25">
      <c r="A68" s="12">
        <v>23</v>
      </c>
      <c r="B68" s="26" t="s">
        <v>66</v>
      </c>
      <c r="C68" s="3" t="s">
        <v>67</v>
      </c>
      <c r="D68" s="131"/>
      <c r="E68" s="4"/>
      <c r="F68" s="136"/>
      <c r="G68" s="136"/>
      <c r="I68" s="17"/>
    </row>
    <row r="69" spans="1:9" s="10" customFormat="1" x14ac:dyDescent="0.25">
      <c r="A69" s="12">
        <v>24</v>
      </c>
      <c r="B69" s="26" t="s">
        <v>68</v>
      </c>
      <c r="C69" s="3" t="s">
        <v>69</v>
      </c>
      <c r="D69" s="131"/>
      <c r="E69" s="4"/>
      <c r="F69" s="136"/>
      <c r="G69" s="136"/>
      <c r="I69" s="17"/>
    </row>
    <row r="70" spans="1:9" s="10" customFormat="1" x14ac:dyDescent="0.25">
      <c r="A70" s="12">
        <v>25</v>
      </c>
      <c r="B70" s="25" t="s">
        <v>70</v>
      </c>
      <c r="C70" s="3" t="s">
        <v>71</v>
      </c>
      <c r="D70" s="131"/>
      <c r="E70" s="4"/>
      <c r="F70" s="136"/>
      <c r="G70" s="136"/>
      <c r="I70" s="17"/>
    </row>
    <row r="71" spans="1:9" s="10" customFormat="1" x14ac:dyDescent="0.25">
      <c r="A71" s="12">
        <v>26</v>
      </c>
      <c r="B71" s="26" t="s">
        <v>72</v>
      </c>
      <c r="C71" s="3" t="s">
        <v>73</v>
      </c>
      <c r="D71" s="131"/>
      <c r="E71" s="137"/>
      <c r="F71" s="136"/>
      <c r="G71" s="136"/>
      <c r="I71" s="17"/>
    </row>
    <row r="72" spans="1:9" s="10" customFormat="1" x14ac:dyDescent="0.25">
      <c r="A72" s="12">
        <v>27</v>
      </c>
      <c r="B72" s="25" t="s">
        <v>74</v>
      </c>
      <c r="C72" s="2" t="s">
        <v>75</v>
      </c>
      <c r="D72" s="131"/>
      <c r="E72" s="4"/>
      <c r="F72" s="136"/>
      <c r="G72" s="136"/>
      <c r="I72" s="17"/>
    </row>
    <row r="73" spans="1:9" s="10" customFormat="1" x14ac:dyDescent="0.25">
      <c r="A73" s="12">
        <v>28</v>
      </c>
      <c r="B73" s="26" t="s">
        <v>76</v>
      </c>
      <c r="C73" s="3" t="s">
        <v>77</v>
      </c>
      <c r="D73" s="131"/>
      <c r="E73" s="137"/>
      <c r="F73" s="136"/>
      <c r="G73" s="136"/>
      <c r="I73" s="17"/>
    </row>
    <row r="74" spans="1:9" s="10" customFormat="1" x14ac:dyDescent="0.25">
      <c r="A74" s="12">
        <v>29</v>
      </c>
      <c r="B74" s="25" t="s">
        <v>78</v>
      </c>
      <c r="C74" s="2" t="s">
        <v>79</v>
      </c>
      <c r="D74" s="131"/>
      <c r="E74" s="4"/>
      <c r="F74" s="136"/>
      <c r="G74" s="136"/>
      <c r="I74" s="17"/>
    </row>
    <row r="75" spans="1:9" s="10" customFormat="1" x14ac:dyDescent="0.25">
      <c r="A75" s="12">
        <v>30</v>
      </c>
      <c r="B75" s="25" t="s">
        <v>80</v>
      </c>
      <c r="C75" s="2" t="s">
        <v>60</v>
      </c>
      <c r="D75" s="131"/>
      <c r="E75" s="4"/>
      <c r="F75" s="136"/>
      <c r="G75" s="136"/>
      <c r="I75" s="17"/>
    </row>
    <row r="76" spans="1:9" s="10" customFormat="1" x14ac:dyDescent="0.25">
      <c r="A76" s="12">
        <v>31</v>
      </c>
      <c r="B76" s="25" t="s">
        <v>81</v>
      </c>
      <c r="C76" s="2" t="s">
        <v>82</v>
      </c>
      <c r="D76" s="131"/>
      <c r="E76" s="4"/>
      <c r="F76" s="136"/>
      <c r="G76" s="136"/>
      <c r="I76" s="17"/>
    </row>
    <row r="77" spans="1:9" s="10" customFormat="1" x14ac:dyDescent="0.25">
      <c r="A77" s="12">
        <v>32</v>
      </c>
      <c r="B77" s="26" t="s">
        <v>83</v>
      </c>
      <c r="C77" s="3" t="s">
        <v>84</v>
      </c>
      <c r="D77" s="131"/>
      <c r="E77" s="4"/>
      <c r="F77" s="136"/>
      <c r="G77" s="136"/>
      <c r="I77" s="17"/>
    </row>
    <row r="78" spans="1:9" s="10" customFormat="1" x14ac:dyDescent="0.25">
      <c r="A78" s="12">
        <v>33</v>
      </c>
      <c r="B78" s="25" t="s">
        <v>85</v>
      </c>
      <c r="C78" s="3" t="s">
        <v>86</v>
      </c>
      <c r="D78" s="131"/>
      <c r="E78" s="4"/>
      <c r="F78" s="136"/>
      <c r="G78" s="136"/>
      <c r="I78" s="17"/>
    </row>
    <row r="79" spans="1:9" s="10" customFormat="1" x14ac:dyDescent="0.25">
      <c r="A79" s="12">
        <v>34</v>
      </c>
      <c r="B79" s="25" t="s">
        <v>87</v>
      </c>
      <c r="C79" s="2" t="s">
        <v>88</v>
      </c>
      <c r="D79" s="131"/>
      <c r="E79" s="4"/>
      <c r="F79" s="136"/>
      <c r="G79" s="136"/>
      <c r="I79" s="17"/>
    </row>
    <row r="80" spans="1:9" s="10" customFormat="1" x14ac:dyDescent="0.25">
      <c r="A80" s="12">
        <v>35</v>
      </c>
      <c r="B80" s="25" t="s">
        <v>89</v>
      </c>
      <c r="C80" s="2" t="s">
        <v>90</v>
      </c>
      <c r="D80" s="131"/>
      <c r="E80" s="4"/>
      <c r="F80" s="136"/>
      <c r="G80" s="136"/>
      <c r="I80" s="17"/>
    </row>
    <row r="81" spans="1:9" s="10" customFormat="1" ht="15.75" thickBot="1" x14ac:dyDescent="0.3">
      <c r="A81" s="13">
        <v>36</v>
      </c>
      <c r="B81" s="27" t="s">
        <v>91</v>
      </c>
      <c r="C81" s="5" t="s">
        <v>92</v>
      </c>
      <c r="D81" s="133"/>
      <c r="E81" s="6"/>
      <c r="F81" s="136"/>
      <c r="G81" s="136"/>
      <c r="I81" s="17"/>
    </row>
    <row r="82" spans="1:9" ht="15.75" thickTop="1" x14ac:dyDescent="0.25"/>
    <row r="84" spans="1:9" x14ac:dyDescent="0.25">
      <c r="B84" s="11" t="s">
        <v>128</v>
      </c>
      <c r="C84" s="11"/>
      <c r="D84" s="134"/>
      <c r="E84" s="138"/>
      <c r="F84" s="139"/>
      <c r="G84" s="139"/>
      <c r="H84" s="9"/>
    </row>
    <row r="85" spans="1:9" x14ac:dyDescent="0.25">
      <c r="A85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zoomScaleNormal="100" workbookViewId="0">
      <selection activeCell="O17" sqref="O17"/>
    </sheetView>
  </sheetViews>
  <sheetFormatPr defaultRowHeight="15" x14ac:dyDescent="0.25"/>
  <cols>
    <col min="2" max="2" width="13.140625" bestFit="1" customWidth="1"/>
    <col min="3" max="4" width="13.7109375" bestFit="1" customWidth="1"/>
    <col min="5" max="5" width="14" customWidth="1"/>
    <col min="6" max="6" width="15.28515625" customWidth="1"/>
    <col min="10" max="10" width="16.7109375" customWidth="1"/>
    <col min="11" max="12" width="13.28515625" bestFit="1" customWidth="1"/>
    <col min="13" max="13" width="14.5703125" bestFit="1" customWidth="1"/>
    <col min="14" max="14" width="15.28515625" bestFit="1" customWidth="1"/>
    <col min="18" max="18" width="15.5703125" bestFit="1" customWidth="1"/>
    <col min="19" max="19" width="17.5703125" bestFit="1" customWidth="1"/>
    <col min="20" max="20" width="15.7109375" bestFit="1" customWidth="1"/>
    <col min="21" max="21" width="17.5703125" bestFit="1" customWidth="1"/>
    <col min="22" max="22" width="11.140625" bestFit="1" customWidth="1"/>
  </cols>
  <sheetData>
    <row r="1" spans="1:23" ht="18.75" x14ac:dyDescent="0.3">
      <c r="G1" s="381" t="s">
        <v>373</v>
      </c>
      <c r="H1" s="381"/>
      <c r="I1" s="381"/>
      <c r="J1" s="381"/>
      <c r="K1" s="381"/>
      <c r="L1" s="381"/>
      <c r="M1" s="381"/>
      <c r="N1" s="381"/>
      <c r="O1" s="381"/>
      <c r="P1" s="381"/>
    </row>
    <row r="2" spans="1:23" ht="15.75" thickBot="1" x14ac:dyDescent="0.3">
      <c r="A2" s="383" t="s">
        <v>273</v>
      </c>
      <c r="B2" s="383"/>
      <c r="C2" s="383"/>
      <c r="D2" s="383"/>
      <c r="E2" s="383"/>
      <c r="F2" s="383"/>
      <c r="G2" s="383"/>
      <c r="I2" s="382" t="s">
        <v>274</v>
      </c>
      <c r="J2" s="382"/>
      <c r="K2" s="382"/>
      <c r="L2" s="382"/>
      <c r="M2" s="382"/>
      <c r="N2" s="382"/>
      <c r="O2" s="382"/>
      <c r="Q2" s="383" t="s">
        <v>293</v>
      </c>
      <c r="R2" s="383"/>
      <c r="S2" s="383"/>
      <c r="T2" s="383"/>
      <c r="U2" s="383"/>
      <c r="V2" s="383"/>
      <c r="W2" s="383"/>
    </row>
    <row r="3" spans="1:23" ht="16.5" thickTop="1" thickBot="1" x14ac:dyDescent="0.3">
      <c r="A3" s="145"/>
      <c r="B3" s="146" t="s">
        <v>275</v>
      </c>
      <c r="C3" s="146" t="s">
        <v>276</v>
      </c>
      <c r="D3" s="146" t="s">
        <v>277</v>
      </c>
      <c r="E3" s="146" t="s">
        <v>278</v>
      </c>
      <c r="F3" s="146" t="s">
        <v>279</v>
      </c>
      <c r="G3" s="144" t="s">
        <v>280</v>
      </c>
      <c r="I3" s="142"/>
      <c r="J3" s="143" t="s">
        <v>275</v>
      </c>
      <c r="K3" s="143" t="s">
        <v>276</v>
      </c>
      <c r="L3" s="143" t="s">
        <v>277</v>
      </c>
      <c r="M3" s="143" t="s">
        <v>278</v>
      </c>
      <c r="N3" s="143" t="s">
        <v>279</v>
      </c>
      <c r="O3" s="144" t="s">
        <v>280</v>
      </c>
      <c r="Q3" s="142"/>
      <c r="R3" s="167" t="s">
        <v>275</v>
      </c>
      <c r="S3" s="168" t="s">
        <v>276</v>
      </c>
      <c r="T3" s="168" t="s">
        <v>277</v>
      </c>
      <c r="U3" s="169" t="s">
        <v>278</v>
      </c>
      <c r="V3" s="170" t="s">
        <v>279</v>
      </c>
      <c r="W3" s="144" t="s">
        <v>280</v>
      </c>
    </row>
    <row r="4" spans="1:23" ht="16.5" thickTop="1" thickBot="1" x14ac:dyDescent="0.3">
      <c r="A4" s="147">
        <v>0.33333333333333331</v>
      </c>
      <c r="C4" s="175"/>
      <c r="E4" s="175"/>
      <c r="F4" s="329" t="s">
        <v>568</v>
      </c>
      <c r="G4" s="150"/>
      <c r="I4" s="147">
        <v>0.33333333333333331</v>
      </c>
      <c r="J4" s="148"/>
      <c r="K4" s="149"/>
      <c r="L4" s="149"/>
      <c r="M4" s="148"/>
      <c r="N4" s="149"/>
      <c r="O4" s="150"/>
      <c r="Q4" s="147">
        <v>0.33333333333333331</v>
      </c>
      <c r="R4" s="210"/>
      <c r="S4" s="211"/>
      <c r="T4" s="211"/>
      <c r="U4" s="211"/>
      <c r="V4" s="212"/>
      <c r="W4" s="150"/>
    </row>
    <row r="5" spans="1:23" ht="15.75" thickBot="1" x14ac:dyDescent="0.3">
      <c r="A5" s="147">
        <v>0.39583333333333331</v>
      </c>
      <c r="B5" s="179" t="s">
        <v>521</v>
      </c>
      <c r="C5" s="353" t="s">
        <v>477</v>
      </c>
      <c r="D5" s="179" t="s">
        <v>521</v>
      </c>
      <c r="E5" s="353" t="s">
        <v>477</v>
      </c>
      <c r="F5" s="330" t="s">
        <v>569</v>
      </c>
      <c r="G5" s="150"/>
      <c r="I5" s="147">
        <v>0.39583333333333331</v>
      </c>
      <c r="J5" s="151"/>
      <c r="K5" s="152"/>
      <c r="L5" s="149"/>
      <c r="M5" s="152"/>
      <c r="N5" s="149"/>
      <c r="O5" s="150"/>
      <c r="Q5" s="147">
        <v>0.39583333333333331</v>
      </c>
      <c r="R5" s="300" t="s">
        <v>511</v>
      </c>
      <c r="S5" s="160"/>
      <c r="T5" s="160"/>
      <c r="U5" s="160"/>
      <c r="V5" s="300" t="s">
        <v>514</v>
      </c>
      <c r="W5" s="150"/>
    </row>
    <row r="6" spans="1:23" ht="15.75" thickBot="1" x14ac:dyDescent="0.3">
      <c r="A6" s="147">
        <v>0.45833333333333331</v>
      </c>
      <c r="B6" s="160"/>
      <c r="C6" s="353" t="s">
        <v>478</v>
      </c>
      <c r="D6" s="195"/>
      <c r="E6" s="353" t="s">
        <v>478</v>
      </c>
      <c r="F6" s="354" t="s">
        <v>596</v>
      </c>
      <c r="G6" s="150"/>
      <c r="I6" s="147">
        <v>0.45833333333333331</v>
      </c>
      <c r="J6" s="153"/>
      <c r="K6" s="149"/>
      <c r="L6" s="153"/>
      <c r="M6" s="149"/>
      <c r="N6" s="154"/>
      <c r="O6" s="150"/>
      <c r="Q6" s="147">
        <v>0.45833333333333331</v>
      </c>
      <c r="R6" s="213"/>
      <c r="S6" s="160"/>
      <c r="T6" s="195"/>
      <c r="U6" s="160"/>
      <c r="V6" s="214"/>
      <c r="W6" s="150"/>
    </row>
    <row r="7" spans="1:23" ht="15.75" thickBot="1" x14ac:dyDescent="0.3">
      <c r="A7" s="147">
        <v>0.52083333333333337</v>
      </c>
      <c r="B7" s="179" t="s">
        <v>522</v>
      </c>
      <c r="C7" s="160"/>
      <c r="D7" s="179" t="s">
        <v>522</v>
      </c>
      <c r="E7" s="160"/>
      <c r="F7" s="354" t="s">
        <v>596</v>
      </c>
      <c r="G7" s="150"/>
      <c r="I7" s="147">
        <v>0.52083333333333337</v>
      </c>
      <c r="J7" s="149"/>
      <c r="K7" s="148"/>
      <c r="L7" s="151"/>
      <c r="M7" s="148"/>
      <c r="N7" s="149"/>
      <c r="O7" s="150"/>
      <c r="Q7" s="147">
        <v>0.52083333333333337</v>
      </c>
      <c r="R7" s="300" t="s">
        <v>512</v>
      </c>
      <c r="S7" s="160"/>
      <c r="T7" s="160"/>
      <c r="U7" s="160"/>
      <c r="V7" s="300" t="s">
        <v>515</v>
      </c>
      <c r="W7" s="150"/>
    </row>
    <row r="8" spans="1:23" ht="15.75" thickBot="1" x14ac:dyDescent="0.3">
      <c r="A8" s="147">
        <v>0.58333333333333337</v>
      </c>
      <c r="B8" s="179" t="s">
        <v>532</v>
      </c>
      <c r="C8" s="160"/>
      <c r="D8" s="179" t="s">
        <v>532</v>
      </c>
      <c r="E8" s="160"/>
      <c r="F8" s="194"/>
      <c r="G8" s="150"/>
      <c r="I8" s="147">
        <v>0.58333333333333337</v>
      </c>
      <c r="J8" s="148"/>
      <c r="K8" s="149"/>
      <c r="L8" s="149"/>
      <c r="M8" s="149"/>
      <c r="N8" s="155"/>
      <c r="O8" s="150"/>
      <c r="Q8" s="147">
        <v>0.58333333333333337</v>
      </c>
      <c r="R8" s="213"/>
      <c r="S8" s="160"/>
      <c r="T8" s="160"/>
      <c r="U8" s="160"/>
      <c r="V8" s="215"/>
      <c r="W8" s="150"/>
    </row>
    <row r="9" spans="1:23" ht="15.75" thickBot="1" x14ac:dyDescent="0.3">
      <c r="A9" s="147">
        <v>0.64583333333333337</v>
      </c>
      <c r="B9" s="159"/>
      <c r="C9" s="160"/>
      <c r="D9" s="160"/>
      <c r="E9" s="160"/>
      <c r="F9" s="354" t="s">
        <v>598</v>
      </c>
      <c r="G9" s="150"/>
      <c r="I9" s="147">
        <v>0.64583333333333337</v>
      </c>
      <c r="J9" s="148"/>
      <c r="K9" s="156"/>
      <c r="L9" s="157"/>
      <c r="M9" s="156"/>
      <c r="N9" s="148"/>
      <c r="O9" s="150"/>
      <c r="Q9" s="147">
        <v>0.64583333333333337</v>
      </c>
      <c r="R9" s="300" t="s">
        <v>513</v>
      </c>
      <c r="S9" s="160"/>
      <c r="T9" s="160"/>
      <c r="U9" s="160"/>
      <c r="V9" s="300" t="s">
        <v>516</v>
      </c>
      <c r="W9" s="150"/>
    </row>
    <row r="10" spans="1:23" ht="15.75" thickBot="1" x14ac:dyDescent="0.3">
      <c r="A10" s="147">
        <v>0.70833333333333337</v>
      </c>
      <c r="B10" s="354" t="s">
        <v>599</v>
      </c>
      <c r="C10" s="354" t="s">
        <v>613</v>
      </c>
      <c r="D10" s="354" t="s">
        <v>600</v>
      </c>
      <c r="E10" s="354" t="s">
        <v>605</v>
      </c>
      <c r="F10" s="354" t="s">
        <v>598</v>
      </c>
      <c r="G10" s="150"/>
      <c r="I10" s="147">
        <v>0.70833333333333337</v>
      </c>
      <c r="J10" s="354" t="s">
        <v>600</v>
      </c>
      <c r="K10" s="181" t="s">
        <v>494</v>
      </c>
      <c r="L10" s="354" t="s">
        <v>599</v>
      </c>
      <c r="M10" s="181" t="s">
        <v>495</v>
      </c>
      <c r="N10" s="354" t="s">
        <v>613</v>
      </c>
      <c r="O10" s="150"/>
      <c r="Q10" s="147">
        <v>0.70833333333333337</v>
      </c>
      <c r="R10" s="213"/>
      <c r="S10" s="160"/>
      <c r="T10" s="160"/>
      <c r="U10" s="160"/>
      <c r="V10" s="214"/>
      <c r="W10" s="150"/>
    </row>
    <row r="11" spans="1:23" ht="15.75" thickBot="1" x14ac:dyDescent="0.3">
      <c r="A11" s="147">
        <v>0.77083333333333337</v>
      </c>
      <c r="B11" s="297" t="s">
        <v>559</v>
      </c>
      <c r="C11" s="325" t="s">
        <v>565</v>
      </c>
      <c r="D11" s="297" t="s">
        <v>560</v>
      </c>
      <c r="E11" s="297" t="s">
        <v>556</v>
      </c>
      <c r="F11" s="161"/>
      <c r="G11" s="150"/>
      <c r="I11" s="147">
        <v>0.77083333333333337</v>
      </c>
      <c r="J11" s="297" t="s">
        <v>560</v>
      </c>
      <c r="K11" s="297" t="s">
        <v>556</v>
      </c>
      <c r="L11" s="297" t="s">
        <v>559</v>
      </c>
      <c r="M11" s="325" t="s">
        <v>564</v>
      </c>
      <c r="N11" s="161"/>
      <c r="O11" s="150"/>
      <c r="Q11" s="147">
        <v>0.77083333333333337</v>
      </c>
      <c r="R11" s="213"/>
      <c r="S11" s="160"/>
      <c r="T11" s="160"/>
      <c r="U11" s="160"/>
      <c r="V11" s="216"/>
      <c r="W11" s="150"/>
    </row>
    <row r="12" spans="1:23" ht="15.75" thickBot="1" x14ac:dyDescent="0.3">
      <c r="A12" s="147">
        <v>0.83333333333333337</v>
      </c>
      <c r="B12" s="297" t="s">
        <v>559</v>
      </c>
      <c r="C12" s="325" t="s">
        <v>565</v>
      </c>
      <c r="D12" s="297" t="s">
        <v>560</v>
      </c>
      <c r="E12" s="297" t="s">
        <v>556</v>
      </c>
      <c r="F12" s="161"/>
      <c r="G12" s="150"/>
      <c r="I12" s="147">
        <v>0.83333333333333337</v>
      </c>
      <c r="J12" s="297" t="s">
        <v>560</v>
      </c>
      <c r="K12" s="297" t="s">
        <v>556</v>
      </c>
      <c r="L12" s="297" t="s">
        <v>559</v>
      </c>
      <c r="M12" s="325" t="s">
        <v>564</v>
      </c>
      <c r="N12" s="161"/>
      <c r="O12" s="150"/>
      <c r="Q12" s="147">
        <v>0.83333333333333337</v>
      </c>
      <c r="R12" s="217"/>
      <c r="S12" s="218"/>
      <c r="T12" s="218"/>
      <c r="U12" s="218"/>
      <c r="V12" s="219"/>
      <c r="W12" s="150"/>
    </row>
    <row r="13" spans="1:23" ht="15.75" thickBot="1" x14ac:dyDescent="0.3">
      <c r="A13" s="162">
        <v>0.89583333333333337</v>
      </c>
      <c r="B13" s="163"/>
      <c r="C13" s="164"/>
      <c r="D13" s="164"/>
      <c r="E13" s="164"/>
      <c r="F13" s="165"/>
      <c r="G13" s="166"/>
      <c r="I13" s="162">
        <v>0.89583333333333337</v>
      </c>
      <c r="J13" s="163"/>
      <c r="K13" s="164"/>
      <c r="L13" s="164"/>
      <c r="M13" s="164"/>
      <c r="N13" s="165"/>
      <c r="O13" s="166"/>
      <c r="Q13" s="162">
        <v>0.89583333333333337</v>
      </c>
      <c r="R13" s="163"/>
      <c r="S13" s="164"/>
      <c r="T13" s="164"/>
      <c r="U13" s="164"/>
      <c r="V13" s="165"/>
      <c r="W13" s="166"/>
    </row>
    <row r="14" spans="1:23" ht="15.75" thickTop="1" x14ac:dyDescent="0.25"/>
    <row r="15" spans="1:23" ht="15.75" thickBot="1" x14ac:dyDescent="0.3">
      <c r="A15" s="383" t="s">
        <v>281</v>
      </c>
      <c r="B15" s="383"/>
      <c r="C15" s="383"/>
      <c r="D15" s="383"/>
      <c r="E15" s="383"/>
      <c r="F15" s="383"/>
      <c r="G15" s="383"/>
      <c r="I15" s="382" t="s">
        <v>282</v>
      </c>
      <c r="J15" s="382"/>
      <c r="K15" s="382"/>
      <c r="L15" s="382"/>
      <c r="M15" s="382"/>
      <c r="N15" s="382"/>
      <c r="O15" s="382"/>
      <c r="Q15" s="382" t="s">
        <v>283</v>
      </c>
      <c r="R15" s="382"/>
      <c r="S15" s="382"/>
      <c r="T15" s="382"/>
      <c r="U15" s="382"/>
      <c r="V15" s="382"/>
      <c r="W15" s="382"/>
    </row>
    <row r="16" spans="1:23" ht="16.5" thickTop="1" thickBot="1" x14ac:dyDescent="0.3">
      <c r="A16" s="142"/>
      <c r="B16" s="167" t="s">
        <v>275</v>
      </c>
      <c r="C16" s="168" t="s">
        <v>276</v>
      </c>
      <c r="D16" s="168" t="s">
        <v>277</v>
      </c>
      <c r="E16" s="169" t="s">
        <v>278</v>
      </c>
      <c r="F16" s="170" t="s">
        <v>279</v>
      </c>
      <c r="G16" s="144" t="s">
        <v>280</v>
      </c>
      <c r="H16" s="1"/>
      <c r="I16" s="145"/>
      <c r="J16" s="170" t="s">
        <v>275</v>
      </c>
      <c r="K16" s="170" t="s">
        <v>276</v>
      </c>
      <c r="L16" s="170" t="s">
        <v>277</v>
      </c>
      <c r="M16" s="170" t="s">
        <v>278</v>
      </c>
      <c r="N16" s="170" t="s">
        <v>279</v>
      </c>
      <c r="O16" s="144" t="s">
        <v>280</v>
      </c>
      <c r="P16" s="1"/>
      <c r="Q16" s="145"/>
      <c r="R16" s="170" t="s">
        <v>275</v>
      </c>
      <c r="S16" s="170" t="s">
        <v>276</v>
      </c>
      <c r="T16" s="170" t="s">
        <v>277</v>
      </c>
      <c r="U16" s="170" t="s">
        <v>278</v>
      </c>
      <c r="V16" s="170" t="s">
        <v>279</v>
      </c>
      <c r="W16" s="144" t="s">
        <v>280</v>
      </c>
    </row>
    <row r="17" spans="1:23" ht="16.5" thickTop="1" thickBot="1" x14ac:dyDescent="0.3">
      <c r="A17" s="206">
        <v>0.33333333333333331</v>
      </c>
      <c r="B17" s="326" t="s">
        <v>620</v>
      </c>
      <c r="C17" s="363" t="s">
        <v>619</v>
      </c>
      <c r="D17" s="363" t="s">
        <v>620</v>
      </c>
      <c r="E17" s="363" t="s">
        <v>619</v>
      </c>
      <c r="F17" s="368" t="s">
        <v>305</v>
      </c>
      <c r="G17" s="158"/>
      <c r="H17" s="1"/>
      <c r="I17" s="206">
        <v>0.33333333333333331</v>
      </c>
      <c r="J17" s="252" t="s">
        <v>468</v>
      </c>
      <c r="K17" s="275" t="s">
        <v>488</v>
      </c>
      <c r="L17" s="254" t="s">
        <v>468</v>
      </c>
      <c r="M17" s="275" t="s">
        <v>488</v>
      </c>
      <c r="N17" s="293" t="s">
        <v>584</v>
      </c>
      <c r="O17" s="158"/>
      <c r="P17" s="1"/>
      <c r="Q17" s="206">
        <v>0.33333333333333331</v>
      </c>
      <c r="R17" s="294" t="s">
        <v>317</v>
      </c>
      <c r="S17" s="295" t="s">
        <v>318</v>
      </c>
      <c r="T17" s="295" t="s">
        <v>317</v>
      </c>
      <c r="U17" s="295" t="s">
        <v>318</v>
      </c>
      <c r="V17" s="338" t="s">
        <v>285</v>
      </c>
      <c r="W17" s="158"/>
    </row>
    <row r="18" spans="1:23" ht="15.75" thickBot="1" x14ac:dyDescent="0.3">
      <c r="A18" s="206">
        <v>0.39583333333333331</v>
      </c>
      <c r="B18" s="253" t="s">
        <v>484</v>
      </c>
      <c r="C18" s="179" t="s">
        <v>519</v>
      </c>
      <c r="D18" s="180" t="s">
        <v>484</v>
      </c>
      <c r="E18" s="179" t="s">
        <v>519</v>
      </c>
      <c r="F18" s="369" t="s">
        <v>305</v>
      </c>
      <c r="G18" s="158"/>
      <c r="H18" s="171"/>
      <c r="I18" s="206">
        <v>0.39583333333333331</v>
      </c>
      <c r="J18" s="253" t="s">
        <v>469</v>
      </c>
      <c r="K18" s="276" t="s">
        <v>489</v>
      </c>
      <c r="L18" s="180" t="s">
        <v>469</v>
      </c>
      <c r="M18" s="276" t="s">
        <v>489</v>
      </c>
      <c r="N18" s="293" t="s">
        <v>584</v>
      </c>
      <c r="O18" s="158"/>
      <c r="P18" s="1"/>
      <c r="Q18" s="206">
        <v>0.39583333333333331</v>
      </c>
      <c r="R18" s="359" t="s">
        <v>319</v>
      </c>
      <c r="S18" s="179" t="s">
        <v>501</v>
      </c>
      <c r="T18" s="311" t="s">
        <v>508</v>
      </c>
      <c r="U18" s="179" t="s">
        <v>501</v>
      </c>
      <c r="V18" s="340" t="s">
        <v>319</v>
      </c>
      <c r="W18" s="158"/>
    </row>
    <row r="19" spans="1:23" ht="15.75" thickBot="1" x14ac:dyDescent="0.3">
      <c r="A19" s="206">
        <v>0.45833333333333331</v>
      </c>
      <c r="B19" s="253" t="s">
        <v>485</v>
      </c>
      <c r="C19" s="179" t="s">
        <v>520</v>
      </c>
      <c r="D19" s="180" t="s">
        <v>485</v>
      </c>
      <c r="E19" s="179" t="s">
        <v>520</v>
      </c>
      <c r="F19" s="370" t="s">
        <v>306</v>
      </c>
      <c r="G19" s="158"/>
      <c r="H19" s="171"/>
      <c r="I19" s="206">
        <v>0.45833333333333331</v>
      </c>
      <c r="J19" s="213"/>
      <c r="K19" s="302" t="s">
        <v>310</v>
      </c>
      <c r="L19" s="195"/>
      <c r="M19" s="302" t="s">
        <v>310</v>
      </c>
      <c r="N19" s="299" t="s">
        <v>505</v>
      </c>
      <c r="O19" s="158"/>
      <c r="P19" s="1"/>
      <c r="Q19" s="206">
        <v>0.45833333333333331</v>
      </c>
      <c r="R19" s="303"/>
      <c r="S19" s="276" t="s">
        <v>336</v>
      </c>
      <c r="T19" s="305"/>
      <c r="U19" s="276" t="s">
        <v>336</v>
      </c>
      <c r="V19" s="334" t="s">
        <v>571</v>
      </c>
      <c r="W19" s="158"/>
    </row>
    <row r="20" spans="1:23" ht="15.75" thickBot="1" x14ac:dyDescent="0.3">
      <c r="A20" s="206">
        <v>0.52083333333333337</v>
      </c>
      <c r="B20" s="306" t="s">
        <v>523</v>
      </c>
      <c r="C20" s="179" t="s">
        <v>530</v>
      </c>
      <c r="D20" s="259" t="s">
        <v>523</v>
      </c>
      <c r="E20" s="179" t="s">
        <v>530</v>
      </c>
      <c r="F20" s="369" t="s">
        <v>306</v>
      </c>
      <c r="G20" s="158"/>
      <c r="H20" s="171"/>
      <c r="I20" s="206">
        <v>0.52083333333333337</v>
      </c>
      <c r="J20" s="253" t="s">
        <v>470</v>
      </c>
      <c r="K20" s="302" t="s">
        <v>311</v>
      </c>
      <c r="L20" s="180" t="s">
        <v>470</v>
      </c>
      <c r="M20" s="302" t="s">
        <v>311</v>
      </c>
      <c r="N20" s="299" t="s">
        <v>505</v>
      </c>
      <c r="O20" s="158"/>
      <c r="P20" s="1"/>
      <c r="Q20" s="206">
        <v>0.52083333333333337</v>
      </c>
      <c r="R20" s="303"/>
      <c r="S20" s="276" t="s">
        <v>330</v>
      </c>
      <c r="T20" s="311" t="s">
        <v>509</v>
      </c>
      <c r="U20" s="276" t="s">
        <v>330</v>
      </c>
      <c r="V20" s="304" t="s">
        <v>330</v>
      </c>
      <c r="W20" s="158"/>
    </row>
    <row r="21" spans="1:23" ht="15.75" thickBot="1" x14ac:dyDescent="0.3">
      <c r="A21" s="206">
        <v>0.58333333333333337</v>
      </c>
      <c r="B21" s="307" t="s">
        <v>524</v>
      </c>
      <c r="C21" s="179" t="s">
        <v>531</v>
      </c>
      <c r="D21" s="259" t="s">
        <v>524</v>
      </c>
      <c r="E21" s="179" t="s">
        <v>531</v>
      </c>
      <c r="F21" s="215"/>
      <c r="G21" s="158"/>
      <c r="H21" s="171"/>
      <c r="I21" s="206">
        <v>0.58333333333333337</v>
      </c>
      <c r="J21" s="270" t="s">
        <v>496</v>
      </c>
      <c r="K21" s="179" t="s">
        <v>497</v>
      </c>
      <c r="L21" s="179" t="s">
        <v>496</v>
      </c>
      <c r="M21" s="179" t="s">
        <v>497</v>
      </c>
      <c r="N21" s="215"/>
      <c r="O21" s="158"/>
      <c r="P21" s="1"/>
      <c r="Q21" s="206">
        <v>0.58333333333333337</v>
      </c>
      <c r="R21" s="324" t="s">
        <v>539</v>
      </c>
      <c r="S21" s="276" t="s">
        <v>490</v>
      </c>
      <c r="T21" s="312" t="s">
        <v>539</v>
      </c>
      <c r="U21" s="276" t="s">
        <v>490</v>
      </c>
      <c r="V21" s="215"/>
      <c r="W21" s="158"/>
    </row>
    <row r="22" spans="1:23" ht="15.75" thickBot="1" x14ac:dyDescent="0.3">
      <c r="A22" s="206">
        <v>0.64583333333333337</v>
      </c>
      <c r="B22" s="191" t="s">
        <v>476</v>
      </c>
      <c r="C22" s="317"/>
      <c r="D22" s="180" t="s">
        <v>476</v>
      </c>
      <c r="E22" s="317"/>
      <c r="F22" s="362" t="s">
        <v>597</v>
      </c>
      <c r="G22" s="158"/>
      <c r="H22" s="171"/>
      <c r="I22" s="206">
        <v>0.64583333333333337</v>
      </c>
      <c r="J22" s="314" t="s">
        <v>577</v>
      </c>
      <c r="K22" s="302" t="s">
        <v>312</v>
      </c>
      <c r="L22" s="258" t="s">
        <v>577</v>
      </c>
      <c r="M22" s="302" t="s">
        <v>312</v>
      </c>
      <c r="N22" s="334" t="s">
        <v>570</v>
      </c>
      <c r="O22" s="158"/>
      <c r="P22" s="1"/>
      <c r="Q22" s="206">
        <v>0.64583333333333337</v>
      </c>
      <c r="R22" s="303"/>
      <c r="S22" s="276" t="s">
        <v>328</v>
      </c>
      <c r="T22" s="311" t="s">
        <v>510</v>
      </c>
      <c r="U22" s="276" t="s">
        <v>328</v>
      </c>
      <c r="V22" s="304" t="s">
        <v>328</v>
      </c>
      <c r="W22" s="158"/>
    </row>
    <row r="23" spans="1:23" ht="15.75" thickBot="1" x14ac:dyDescent="0.3">
      <c r="A23" s="206">
        <v>0.70833333333333337</v>
      </c>
      <c r="B23" s="191" t="s">
        <v>476</v>
      </c>
      <c r="C23" s="354" t="s">
        <v>614</v>
      </c>
      <c r="D23" s="180" t="s">
        <v>476</v>
      </c>
      <c r="E23" s="354" t="s">
        <v>612</v>
      </c>
      <c r="F23" s="362" t="s">
        <v>597</v>
      </c>
      <c r="G23" s="158"/>
      <c r="H23" s="171"/>
      <c r="I23" s="206">
        <v>0.70833333333333337</v>
      </c>
      <c r="J23" s="342" t="s">
        <v>578</v>
      </c>
      <c r="K23" s="293" t="s">
        <v>591</v>
      </c>
      <c r="L23" s="181" t="s">
        <v>578</v>
      </c>
      <c r="M23" s="292" t="s">
        <v>591</v>
      </c>
      <c r="N23" s="354" t="s">
        <v>614</v>
      </c>
      <c r="O23" s="158"/>
      <c r="P23" s="1"/>
      <c r="Q23" s="206">
        <v>0.70833333333333337</v>
      </c>
      <c r="R23" s="360" t="s">
        <v>606</v>
      </c>
      <c r="S23" s="293" t="s">
        <v>583</v>
      </c>
      <c r="T23" s="354" t="s">
        <v>610</v>
      </c>
      <c r="U23" s="293" t="s">
        <v>583</v>
      </c>
      <c r="V23" s="214"/>
      <c r="W23" s="158"/>
    </row>
    <row r="24" spans="1:23" ht="15.75" thickBot="1" x14ac:dyDescent="0.3">
      <c r="A24" s="206">
        <v>0.77083333333333337</v>
      </c>
      <c r="B24" s="253" t="s">
        <v>483</v>
      </c>
      <c r="C24" s="297" t="s">
        <v>558</v>
      </c>
      <c r="D24" s="180" t="s">
        <v>481</v>
      </c>
      <c r="E24" s="354" t="s">
        <v>615</v>
      </c>
      <c r="F24" s="216"/>
      <c r="G24" s="158"/>
      <c r="H24" s="171"/>
      <c r="I24" s="206">
        <v>0.77083333333333337</v>
      </c>
      <c r="J24" s="313" t="s">
        <v>581</v>
      </c>
      <c r="K24" s="325" t="s">
        <v>566</v>
      </c>
      <c r="L24" s="293" t="s">
        <v>582</v>
      </c>
      <c r="M24" s="309" t="s">
        <v>552</v>
      </c>
      <c r="N24" s="216"/>
      <c r="O24" s="158"/>
      <c r="P24" s="1"/>
      <c r="Q24" s="206">
        <v>0.77083333333333337</v>
      </c>
      <c r="R24" s="339" t="s">
        <v>564</v>
      </c>
      <c r="S24" s="181" t="s">
        <v>479</v>
      </c>
      <c r="T24" s="325" t="s">
        <v>562</v>
      </c>
      <c r="U24" s="276" t="s">
        <v>329</v>
      </c>
      <c r="V24" s="216"/>
      <c r="W24" s="158"/>
    </row>
    <row r="25" spans="1:23" ht="15.75" thickBot="1" x14ac:dyDescent="0.3">
      <c r="A25" s="206">
        <v>0.83333333333333337</v>
      </c>
      <c r="B25" s="253" t="s">
        <v>482</v>
      </c>
      <c r="C25" s="297" t="s">
        <v>558</v>
      </c>
      <c r="D25" s="180" t="s">
        <v>483</v>
      </c>
      <c r="E25" s="354" t="s">
        <v>615</v>
      </c>
      <c r="F25" s="216"/>
      <c r="G25" s="158"/>
      <c r="H25" s="171"/>
      <c r="I25" s="206">
        <v>0.83333333333333337</v>
      </c>
      <c r="J25" s="313" t="s">
        <v>581</v>
      </c>
      <c r="K25" s="325" t="s">
        <v>566</v>
      </c>
      <c r="L25" s="292" t="s">
        <v>582</v>
      </c>
      <c r="M25" s="309" t="s">
        <v>552</v>
      </c>
      <c r="N25" s="216"/>
      <c r="O25" s="158"/>
      <c r="P25" s="1"/>
      <c r="Q25" s="206">
        <v>0.83333333333333337</v>
      </c>
      <c r="R25" s="339" t="s">
        <v>564</v>
      </c>
      <c r="S25" s="181" t="s">
        <v>479</v>
      </c>
      <c r="T25" s="325" t="s">
        <v>563</v>
      </c>
      <c r="U25" s="276" t="s">
        <v>329</v>
      </c>
      <c r="V25" s="216"/>
      <c r="W25" s="158"/>
    </row>
    <row r="26" spans="1:23" ht="15.75" thickBot="1" x14ac:dyDescent="0.3">
      <c r="A26" s="162">
        <v>0.89583333333333337</v>
      </c>
      <c r="B26" s="207"/>
      <c r="C26" s="208"/>
      <c r="D26" s="208"/>
      <c r="E26" s="208"/>
      <c r="F26" s="271"/>
      <c r="G26" s="192"/>
      <c r="H26" s="171"/>
      <c r="I26" s="336">
        <v>0.89583333333333337</v>
      </c>
      <c r="J26" s="341"/>
      <c r="K26" s="164"/>
      <c r="L26" s="164"/>
      <c r="M26" s="164"/>
      <c r="N26" s="219"/>
      <c r="O26" s="192"/>
      <c r="P26" s="1"/>
      <c r="Q26" s="336">
        <v>0.89583333333333337</v>
      </c>
      <c r="R26" s="351"/>
      <c r="S26" s="164"/>
      <c r="T26" s="164"/>
      <c r="U26" s="164"/>
      <c r="V26" s="219"/>
      <c r="W26" s="192"/>
    </row>
    <row r="27" spans="1:23" ht="15.75" thickTop="1" x14ac:dyDescent="0.25">
      <c r="H27" s="1"/>
      <c r="P27" s="1"/>
    </row>
    <row r="28" spans="1:23" ht="15.75" thickBot="1" x14ac:dyDescent="0.3">
      <c r="A28" s="382" t="s">
        <v>493</v>
      </c>
      <c r="B28" s="382"/>
      <c r="C28" s="382"/>
      <c r="D28" s="382"/>
      <c r="E28" s="382"/>
      <c r="F28" s="382"/>
      <c r="G28" s="382"/>
      <c r="I28" s="383" t="s">
        <v>288</v>
      </c>
      <c r="J28" s="383"/>
      <c r="K28" s="383"/>
      <c r="L28" s="383"/>
      <c r="M28" s="383"/>
      <c r="N28" s="383"/>
      <c r="O28" s="383"/>
      <c r="Q28" s="382" t="s">
        <v>289</v>
      </c>
      <c r="R28" s="382"/>
      <c r="S28" s="382"/>
      <c r="T28" s="382"/>
      <c r="U28" s="382"/>
      <c r="V28" s="382"/>
      <c r="W28" s="382"/>
    </row>
    <row r="29" spans="1:23" ht="16.5" thickTop="1" thickBot="1" x14ac:dyDescent="0.3">
      <c r="A29" s="142"/>
      <c r="B29" s="143" t="s">
        <v>275</v>
      </c>
      <c r="C29" s="143" t="s">
        <v>276</v>
      </c>
      <c r="D29" s="143" t="s">
        <v>277</v>
      </c>
      <c r="E29" s="143" t="s">
        <v>278</v>
      </c>
      <c r="F29" s="143" t="s">
        <v>279</v>
      </c>
      <c r="G29" s="144" t="s">
        <v>280</v>
      </c>
      <c r="H29" s="1"/>
      <c r="I29" s="145"/>
      <c r="J29" s="172" t="s">
        <v>275</v>
      </c>
      <c r="K29" s="173" t="s">
        <v>276</v>
      </c>
      <c r="L29" s="173" t="s">
        <v>277</v>
      </c>
      <c r="M29" s="173" t="s">
        <v>278</v>
      </c>
      <c r="N29" s="174" t="s">
        <v>279</v>
      </c>
      <c r="O29" s="144" t="s">
        <v>280</v>
      </c>
      <c r="P29" s="1"/>
      <c r="Q29" s="145"/>
      <c r="R29" s="170" t="s">
        <v>275</v>
      </c>
      <c r="S29" s="170" t="s">
        <v>276</v>
      </c>
      <c r="T29" s="170" t="s">
        <v>277</v>
      </c>
      <c r="U29" s="170" t="s">
        <v>278</v>
      </c>
      <c r="V29" s="170" t="s">
        <v>279</v>
      </c>
      <c r="W29" s="144" t="s">
        <v>280</v>
      </c>
    </row>
    <row r="30" spans="1:23" ht="16.5" thickTop="1" thickBot="1" x14ac:dyDescent="0.3">
      <c r="A30" s="147">
        <v>0.33333333333333331</v>
      </c>
      <c r="B30" s="241"/>
      <c r="C30" s="242"/>
      <c r="D30" s="242"/>
      <c r="E30" s="241"/>
      <c r="F30" s="242"/>
      <c r="G30" s="150"/>
      <c r="H30" s="1"/>
      <c r="I30" s="206">
        <v>0.33333333333333331</v>
      </c>
      <c r="J30" s="327" t="s">
        <v>567</v>
      </c>
      <c r="K30" s="211"/>
      <c r="L30" s="329" t="s">
        <v>567</v>
      </c>
      <c r="M30" s="211"/>
      <c r="N30" s="255" t="s">
        <v>284</v>
      </c>
      <c r="O30" s="158"/>
      <c r="P30" s="1"/>
      <c r="Q30" s="206">
        <v>0.33333333333333331</v>
      </c>
      <c r="R30" s="355"/>
      <c r="S30" s="337" t="s">
        <v>538</v>
      </c>
      <c r="T30" s="356"/>
      <c r="U30" s="337" t="s">
        <v>538</v>
      </c>
      <c r="V30" s="357"/>
      <c r="W30" s="158"/>
    </row>
    <row r="31" spans="1:23" ht="15.75" thickBot="1" x14ac:dyDescent="0.3">
      <c r="A31" s="147">
        <v>0.39583333333333331</v>
      </c>
      <c r="B31" s="243"/>
      <c r="C31" s="244"/>
      <c r="D31" s="242"/>
      <c r="E31" s="244"/>
      <c r="F31" s="242"/>
      <c r="G31" s="150"/>
      <c r="H31" s="1"/>
      <c r="I31" s="206">
        <v>0.39583333333333331</v>
      </c>
      <c r="J31" s="328" t="s">
        <v>567</v>
      </c>
      <c r="K31" s="179" t="s">
        <v>487</v>
      </c>
      <c r="L31" s="330" t="s">
        <v>567</v>
      </c>
      <c r="M31" s="179" t="s">
        <v>487</v>
      </c>
      <c r="N31" s="256" t="s">
        <v>284</v>
      </c>
      <c r="O31" s="158"/>
      <c r="P31" s="1"/>
      <c r="Q31" s="206">
        <v>0.39583333333333331</v>
      </c>
      <c r="R31" s="313" t="s">
        <v>498</v>
      </c>
      <c r="S31" s="179" t="s">
        <v>491</v>
      </c>
      <c r="T31" s="293" t="s">
        <v>498</v>
      </c>
      <c r="U31" s="179" t="s">
        <v>491</v>
      </c>
      <c r="V31" s="358"/>
      <c r="W31" s="158"/>
    </row>
    <row r="32" spans="1:23" ht="15.75" thickBot="1" x14ac:dyDescent="0.3">
      <c r="A32" s="147">
        <v>0.45833333333333331</v>
      </c>
      <c r="B32" s="245"/>
      <c r="C32" s="242"/>
      <c r="D32" s="245"/>
      <c r="E32" s="242"/>
      <c r="F32" s="246"/>
      <c r="G32" s="150"/>
      <c r="H32" s="1"/>
      <c r="I32" s="206">
        <v>0.45833333333333331</v>
      </c>
      <c r="J32" s="213"/>
      <c r="K32" s="179" t="s">
        <v>487</v>
      </c>
      <c r="L32" s="195"/>
      <c r="M32" s="179" t="s">
        <v>487</v>
      </c>
      <c r="N32" s="256" t="s">
        <v>287</v>
      </c>
      <c r="O32" s="158"/>
      <c r="P32" s="1"/>
      <c r="Q32" s="206">
        <v>0.45833333333333331</v>
      </c>
      <c r="R32" s="291" t="s">
        <v>499</v>
      </c>
      <c r="S32" s="309" t="s">
        <v>540</v>
      </c>
      <c r="T32" s="292" t="s">
        <v>499</v>
      </c>
      <c r="U32" s="312" t="s">
        <v>540</v>
      </c>
      <c r="V32" s="299" t="s">
        <v>506</v>
      </c>
      <c r="W32" s="158"/>
    </row>
    <row r="33" spans="1:24" ht="15.75" thickBot="1" x14ac:dyDescent="0.3">
      <c r="A33" s="147">
        <v>0.52083333333333337</v>
      </c>
      <c r="B33" s="242"/>
      <c r="C33" s="241"/>
      <c r="D33" s="243"/>
      <c r="E33" s="241"/>
      <c r="F33" s="242"/>
      <c r="G33" s="150"/>
      <c r="H33" s="1"/>
      <c r="I33" s="206">
        <v>0.52083333333333337</v>
      </c>
      <c r="J33" s="213"/>
      <c r="K33" s="160"/>
      <c r="L33" s="180" t="s">
        <v>294</v>
      </c>
      <c r="M33" s="180" t="s">
        <v>291</v>
      </c>
      <c r="N33" s="256" t="s">
        <v>287</v>
      </c>
      <c r="O33" s="158"/>
      <c r="P33" s="1"/>
      <c r="Q33" s="206">
        <v>0.52083333333333337</v>
      </c>
      <c r="R33" s="270" t="s">
        <v>503</v>
      </c>
      <c r="S33" s="258" t="s">
        <v>575</v>
      </c>
      <c r="T33" s="179" t="s">
        <v>503</v>
      </c>
      <c r="U33" s="258" t="s">
        <v>575</v>
      </c>
      <c r="V33" s="299" t="s">
        <v>506</v>
      </c>
      <c r="W33" s="158"/>
    </row>
    <row r="34" spans="1:24" ht="15.75" thickBot="1" x14ac:dyDescent="0.3">
      <c r="A34" s="147">
        <v>0.58333333333333337</v>
      </c>
      <c r="B34" s="241"/>
      <c r="C34" s="242"/>
      <c r="D34" s="242"/>
      <c r="E34" s="242"/>
      <c r="F34" s="247"/>
      <c r="G34" s="150"/>
      <c r="H34" s="1"/>
      <c r="I34" s="206">
        <v>0.58333333333333337</v>
      </c>
      <c r="J34" s="213"/>
      <c r="K34" s="160"/>
      <c r="L34" s="180" t="s">
        <v>294</v>
      </c>
      <c r="M34" s="180" t="s">
        <v>291</v>
      </c>
      <c r="N34" s="215"/>
      <c r="O34" s="158"/>
      <c r="P34" s="1"/>
      <c r="Q34" s="206">
        <v>0.58333333333333337</v>
      </c>
      <c r="R34" s="314" t="s">
        <v>474</v>
      </c>
      <c r="S34" s="311" t="s">
        <v>574</v>
      </c>
      <c r="T34" s="258" t="s">
        <v>475</v>
      </c>
      <c r="U34" s="311" t="s">
        <v>574</v>
      </c>
      <c r="V34" s="215"/>
      <c r="W34" s="158"/>
    </row>
    <row r="35" spans="1:24" ht="15.75" thickBot="1" x14ac:dyDescent="0.3">
      <c r="A35" s="147">
        <v>0.64583333333333337</v>
      </c>
      <c r="B35" s="241"/>
      <c r="C35" s="248"/>
      <c r="D35" s="249"/>
      <c r="E35" s="248"/>
      <c r="F35" s="241"/>
      <c r="G35" s="150"/>
      <c r="H35" s="1"/>
      <c r="I35" s="206">
        <v>0.64583333333333337</v>
      </c>
      <c r="J35" s="303"/>
      <c r="K35" s="176"/>
      <c r="L35" s="176"/>
      <c r="M35" s="176"/>
      <c r="N35" s="256" t="s">
        <v>486</v>
      </c>
      <c r="O35" s="158"/>
      <c r="P35" s="1"/>
      <c r="Q35" s="206">
        <v>0.64583333333333337</v>
      </c>
      <c r="R35" s="270" t="s">
        <v>500</v>
      </c>
      <c r="S35" s="309" t="s">
        <v>541</v>
      </c>
      <c r="T35" s="179" t="s">
        <v>502</v>
      </c>
      <c r="U35" s="312" t="s">
        <v>541</v>
      </c>
      <c r="V35" s="315" t="s">
        <v>507</v>
      </c>
      <c r="W35" s="158"/>
    </row>
    <row r="36" spans="1:24" ht="15.75" thickBot="1" x14ac:dyDescent="0.3">
      <c r="A36" s="147">
        <v>0.70833333333333337</v>
      </c>
      <c r="B36" s="316" t="s">
        <v>472</v>
      </c>
      <c r="C36" s="317"/>
      <c r="D36" s="257" t="s">
        <v>472</v>
      </c>
      <c r="E36" s="318" t="s">
        <v>453</v>
      </c>
      <c r="F36" s="187"/>
      <c r="G36" s="158"/>
      <c r="H36" s="1"/>
      <c r="I36" s="206">
        <v>0.70833333333333337</v>
      </c>
      <c r="J36" s="354" t="s">
        <v>610</v>
      </c>
      <c r="K36" s="354" t="s">
        <v>609</v>
      </c>
      <c r="L36" s="354" t="s">
        <v>606</v>
      </c>
      <c r="M36" s="354" t="s">
        <v>605</v>
      </c>
      <c r="N36" s="256" t="s">
        <v>486</v>
      </c>
      <c r="O36" s="158"/>
      <c r="P36" s="1"/>
      <c r="Q36" s="206">
        <v>0.70833333333333337</v>
      </c>
      <c r="R36" s="314" t="s">
        <v>518</v>
      </c>
      <c r="S36" s="354" t="s">
        <v>605</v>
      </c>
      <c r="T36" s="258" t="s">
        <v>518</v>
      </c>
      <c r="U36" s="196" t="s">
        <v>285</v>
      </c>
      <c r="V36" s="301" t="s">
        <v>507</v>
      </c>
      <c r="W36" s="158"/>
    </row>
    <row r="37" spans="1:24" ht="15.75" thickBot="1" x14ac:dyDescent="0.3">
      <c r="A37" s="147">
        <v>0.77083333333333337</v>
      </c>
      <c r="B37" s="319" t="s">
        <v>473</v>
      </c>
      <c r="C37" s="181" t="s">
        <v>542</v>
      </c>
      <c r="D37" s="297" t="s">
        <v>561</v>
      </c>
      <c r="E37" s="181" t="s">
        <v>453</v>
      </c>
      <c r="F37" s="251"/>
      <c r="G37" s="150"/>
      <c r="H37" s="1"/>
      <c r="I37" s="206">
        <v>0.77083333333333337</v>
      </c>
      <c r="J37" s="324" t="s">
        <v>553</v>
      </c>
      <c r="K37" s="309" t="s">
        <v>554</v>
      </c>
      <c r="L37" s="180" t="s">
        <v>286</v>
      </c>
      <c r="M37" s="180" t="s">
        <v>471</v>
      </c>
      <c r="N37" s="216"/>
      <c r="O37" s="158"/>
      <c r="P37" s="1"/>
      <c r="Q37" s="206">
        <v>0.77083333333333337</v>
      </c>
      <c r="R37" s="296" t="s">
        <v>555</v>
      </c>
      <c r="S37" s="181" t="s">
        <v>576</v>
      </c>
      <c r="T37" s="181" t="s">
        <v>517</v>
      </c>
      <c r="U37" s="181" t="s">
        <v>480</v>
      </c>
      <c r="V37" s="216"/>
      <c r="W37" s="158"/>
    </row>
    <row r="38" spans="1:24" ht="15.75" thickBot="1" x14ac:dyDescent="0.3">
      <c r="A38" s="147">
        <v>0.83333333333333337</v>
      </c>
      <c r="B38" s="319" t="s">
        <v>473</v>
      </c>
      <c r="C38" s="181" t="s">
        <v>543</v>
      </c>
      <c r="D38" s="297" t="s">
        <v>561</v>
      </c>
      <c r="E38" s="250"/>
      <c r="F38" s="251"/>
      <c r="G38" s="150"/>
      <c r="H38" s="1"/>
      <c r="I38" s="206">
        <v>0.83333333333333337</v>
      </c>
      <c r="J38" s="324" t="s">
        <v>553</v>
      </c>
      <c r="K38" s="309" t="s">
        <v>554</v>
      </c>
      <c r="L38" s="180" t="s">
        <v>286</v>
      </c>
      <c r="M38" s="180" t="s">
        <v>471</v>
      </c>
      <c r="N38" s="216"/>
      <c r="O38" s="158"/>
      <c r="P38" s="1"/>
      <c r="Q38" s="206">
        <v>0.83333333333333337</v>
      </c>
      <c r="R38" s="296" t="s">
        <v>555</v>
      </c>
      <c r="S38" s="181" t="s">
        <v>576</v>
      </c>
      <c r="T38" s="181" t="s">
        <v>517</v>
      </c>
      <c r="U38" s="181" t="s">
        <v>480</v>
      </c>
      <c r="V38" s="216"/>
      <c r="W38" s="158"/>
    </row>
    <row r="39" spans="1:24" ht="15.75" thickBot="1" x14ac:dyDescent="0.3">
      <c r="A39" s="162">
        <v>0.89583333333333337</v>
      </c>
      <c r="B39" s="207"/>
      <c r="C39" s="208"/>
      <c r="D39" s="208"/>
      <c r="E39" s="208"/>
      <c r="F39" s="209"/>
      <c r="G39" s="166"/>
      <c r="H39" s="1"/>
      <c r="I39" s="336">
        <v>0.89583333333333337</v>
      </c>
      <c r="J39" s="341"/>
      <c r="K39" s="164"/>
      <c r="L39" s="164"/>
      <c r="M39" s="164"/>
      <c r="N39" s="219"/>
      <c r="O39" s="192"/>
      <c r="P39" s="1"/>
      <c r="Q39" s="336">
        <v>0.89583333333333337</v>
      </c>
      <c r="R39" s="341"/>
      <c r="S39" s="164"/>
      <c r="T39" s="164"/>
      <c r="U39" s="164"/>
      <c r="V39" s="219"/>
      <c r="W39" s="192"/>
    </row>
    <row r="40" spans="1:24" ht="15.75" thickTop="1" x14ac:dyDescent="0.25">
      <c r="H40" s="1"/>
      <c r="P40" s="1"/>
      <c r="R40" s="10"/>
      <c r="S40" s="10"/>
      <c r="T40" s="10"/>
    </row>
    <row r="41" spans="1:24" ht="15.75" thickBot="1" x14ac:dyDescent="0.3">
      <c r="A41" s="383" t="s">
        <v>290</v>
      </c>
      <c r="B41" s="383"/>
      <c r="C41" s="383"/>
      <c r="D41" s="383"/>
      <c r="E41" s="383"/>
      <c r="F41" s="383"/>
      <c r="G41" s="383"/>
      <c r="I41" s="384" t="s">
        <v>292</v>
      </c>
      <c r="J41" s="384"/>
      <c r="K41" s="384"/>
      <c r="L41" s="384"/>
      <c r="M41" s="384"/>
      <c r="N41" s="384"/>
      <c r="O41" s="384"/>
      <c r="P41" s="10"/>
      <c r="Q41" s="385" t="s">
        <v>374</v>
      </c>
      <c r="R41" s="385"/>
      <c r="S41" s="385"/>
      <c r="T41" s="385"/>
      <c r="U41" s="385"/>
      <c r="V41" s="385"/>
      <c r="W41" s="385"/>
      <c r="X41" s="10"/>
    </row>
    <row r="42" spans="1:24" ht="16.5" thickTop="1" thickBot="1" x14ac:dyDescent="0.3">
      <c r="A42" s="142"/>
      <c r="B42" s="172" t="s">
        <v>275</v>
      </c>
      <c r="C42" s="173" t="s">
        <v>276</v>
      </c>
      <c r="D42" s="173" t="s">
        <v>277</v>
      </c>
      <c r="E42" s="173" t="s">
        <v>278</v>
      </c>
      <c r="F42" s="174" t="s">
        <v>279</v>
      </c>
      <c r="G42" s="144" t="s">
        <v>280</v>
      </c>
      <c r="H42" s="10"/>
      <c r="I42" s="142"/>
      <c r="J42" s="143" t="s">
        <v>275</v>
      </c>
      <c r="K42" s="143" t="s">
        <v>276</v>
      </c>
      <c r="L42" s="143" t="s">
        <v>277</v>
      </c>
      <c r="M42" s="143" t="s">
        <v>278</v>
      </c>
      <c r="N42" s="143" t="s">
        <v>279</v>
      </c>
      <c r="O42" s="144" t="s">
        <v>280</v>
      </c>
      <c r="P42" s="10"/>
      <c r="Q42" s="142"/>
      <c r="R42" s="172" t="s">
        <v>275</v>
      </c>
      <c r="S42" s="173" t="s">
        <v>276</v>
      </c>
      <c r="T42" s="173" t="s">
        <v>277</v>
      </c>
      <c r="U42" s="168" t="s">
        <v>278</v>
      </c>
      <c r="V42" s="188" t="s">
        <v>279</v>
      </c>
      <c r="W42" s="144" t="s">
        <v>280</v>
      </c>
      <c r="X42" s="10"/>
    </row>
    <row r="43" spans="1:24" ht="16.5" thickTop="1" thickBot="1" x14ac:dyDescent="0.3">
      <c r="A43" s="206">
        <v>0.33333333333333331</v>
      </c>
      <c r="B43" s="326" t="s">
        <v>616</v>
      </c>
      <c r="C43" s="363" t="s">
        <v>617</v>
      </c>
      <c r="D43" s="363" t="s">
        <v>616</v>
      </c>
      <c r="E43" s="363" t="s">
        <v>617</v>
      </c>
      <c r="F43" s="365" t="s">
        <v>621</v>
      </c>
      <c r="G43" s="158"/>
      <c r="I43" s="147">
        <v>0.33333333333333331</v>
      </c>
      <c r="J43" s="148"/>
      <c r="K43" s="149"/>
      <c r="L43" s="149"/>
      <c r="M43" s="148"/>
      <c r="N43" s="149"/>
      <c r="O43" s="150"/>
      <c r="P43" s="10"/>
      <c r="Q43" s="147">
        <v>0.33333333333333331</v>
      </c>
      <c r="R43" s="210"/>
      <c r="S43" s="211"/>
      <c r="T43" s="211"/>
      <c r="U43" s="211"/>
      <c r="V43" s="212"/>
      <c r="W43" s="150"/>
      <c r="X43" s="10"/>
    </row>
    <row r="44" spans="1:24" ht="15.75" thickBot="1" x14ac:dyDescent="0.3">
      <c r="A44" s="206">
        <v>0.39583333333333331</v>
      </c>
      <c r="B44" s="296" t="s">
        <v>504</v>
      </c>
      <c r="C44" s="364" t="s">
        <v>618</v>
      </c>
      <c r="D44" s="297" t="s">
        <v>504</v>
      </c>
      <c r="E44" s="352" t="s">
        <v>618</v>
      </c>
      <c r="F44" s="366" t="s">
        <v>621</v>
      </c>
      <c r="G44" s="158"/>
      <c r="I44" s="147">
        <v>0.39583333333333331</v>
      </c>
      <c r="J44" s="151"/>
      <c r="K44" s="152"/>
      <c r="L44" s="149"/>
      <c r="M44" s="152"/>
      <c r="N44" s="149"/>
      <c r="O44" s="150"/>
      <c r="P44" s="10"/>
      <c r="Q44" s="147">
        <v>0.39583333333333331</v>
      </c>
      <c r="R44" s="213"/>
      <c r="S44" s="160"/>
      <c r="T44" s="160"/>
      <c r="U44" s="160"/>
      <c r="V44" s="214"/>
      <c r="W44" s="150"/>
    </row>
    <row r="45" spans="1:24" ht="15.75" thickBot="1" x14ac:dyDescent="0.3">
      <c r="A45" s="206">
        <v>0.45833333333333331</v>
      </c>
      <c r="B45" s="360" t="s">
        <v>593</v>
      </c>
      <c r="D45" s="354" t="s">
        <v>593</v>
      </c>
      <c r="F45" s="256" t="s">
        <v>472</v>
      </c>
      <c r="G45" s="158"/>
      <c r="I45" s="147">
        <v>0.45833333333333331</v>
      </c>
      <c r="J45" s="153"/>
      <c r="K45" s="149"/>
      <c r="L45" s="153"/>
      <c r="M45" s="149"/>
      <c r="N45" s="154"/>
      <c r="O45" s="150"/>
      <c r="P45" s="10"/>
      <c r="Q45" s="147">
        <v>0.45833333333333331</v>
      </c>
      <c r="R45" s="213"/>
      <c r="S45" s="160"/>
      <c r="T45" s="195"/>
      <c r="U45" s="160"/>
      <c r="V45" s="214"/>
      <c r="W45" s="150"/>
    </row>
    <row r="46" spans="1:24" ht="15.75" thickBot="1" x14ac:dyDescent="0.3">
      <c r="A46" s="206">
        <v>0.52083333333333337</v>
      </c>
      <c r="B46" s="360" t="s">
        <v>594</v>
      </c>
      <c r="C46" s="258" t="s">
        <v>492</v>
      </c>
      <c r="D46" s="354" t="s">
        <v>594</v>
      </c>
      <c r="E46" s="311" t="s">
        <v>492</v>
      </c>
      <c r="F46" s="256" t="s">
        <v>472</v>
      </c>
      <c r="G46" s="158"/>
      <c r="I46" s="147">
        <v>0.52083333333333337</v>
      </c>
      <c r="J46" s="149"/>
      <c r="K46" s="148"/>
      <c r="L46" s="151"/>
      <c r="M46" s="148"/>
      <c r="N46" s="149"/>
      <c r="O46" s="150"/>
      <c r="P46" s="10"/>
      <c r="Q46" s="147">
        <v>0.52083333333333337</v>
      </c>
      <c r="R46" s="213"/>
      <c r="S46" s="160"/>
      <c r="T46" s="160"/>
      <c r="U46" s="160"/>
      <c r="V46" s="214"/>
      <c r="W46" s="150"/>
      <c r="X46" s="10"/>
    </row>
    <row r="47" spans="1:24" ht="15.75" thickBot="1" x14ac:dyDescent="0.3">
      <c r="A47" s="206">
        <v>0.58333333333333337</v>
      </c>
      <c r="B47" s="360" t="s">
        <v>595</v>
      </c>
      <c r="C47" s="160"/>
      <c r="D47" s="354" t="s">
        <v>595</v>
      </c>
      <c r="E47" s="160"/>
      <c r="F47" s="215"/>
      <c r="G47" s="158"/>
      <c r="I47" s="147">
        <v>0.58333333333333337</v>
      </c>
      <c r="J47" s="148"/>
      <c r="K47" s="149"/>
      <c r="L47" s="149"/>
      <c r="M47" s="149"/>
      <c r="N47" s="155"/>
      <c r="O47" s="150"/>
      <c r="P47" s="10"/>
      <c r="Q47" s="147">
        <v>0.58333333333333337</v>
      </c>
      <c r="R47" s="213"/>
      <c r="S47" s="160"/>
      <c r="T47" s="160"/>
      <c r="U47" s="160"/>
      <c r="V47" s="215"/>
      <c r="W47" s="150"/>
      <c r="X47" s="10"/>
    </row>
    <row r="48" spans="1:24" ht="15.75" thickBot="1" x14ac:dyDescent="0.3">
      <c r="A48" s="206">
        <v>0.64583333333333337</v>
      </c>
      <c r="B48" s="213"/>
      <c r="C48" s="160"/>
      <c r="D48" s="160"/>
      <c r="E48" s="160"/>
      <c r="F48" s="362" t="s">
        <v>611</v>
      </c>
      <c r="G48" s="158"/>
      <c r="I48" s="147">
        <v>0.64583333333333337</v>
      </c>
      <c r="J48" s="148"/>
      <c r="K48" s="156"/>
      <c r="L48" s="157"/>
      <c r="M48" s="156"/>
      <c r="N48" s="148"/>
      <c r="O48" s="150"/>
      <c r="P48" s="10"/>
      <c r="Q48" s="147">
        <v>0.64583333333333337</v>
      </c>
      <c r="R48" s="213"/>
      <c r="S48" s="160"/>
      <c r="T48" s="160"/>
      <c r="U48" s="160"/>
      <c r="V48" s="214"/>
      <c r="W48" s="150"/>
      <c r="X48" s="10"/>
    </row>
    <row r="49" spans="1:24" ht="15.75" thickBot="1" x14ac:dyDescent="0.3">
      <c r="A49" s="206">
        <v>0.70833333333333337</v>
      </c>
      <c r="B49" s="360" t="s">
        <v>608</v>
      </c>
      <c r="C49" s="258" t="s">
        <v>572</v>
      </c>
      <c r="D49" s="354" t="s">
        <v>607</v>
      </c>
      <c r="E49" s="258" t="s">
        <v>572</v>
      </c>
      <c r="F49" s="362" t="s">
        <v>611</v>
      </c>
      <c r="G49" s="158"/>
      <c r="I49" s="147">
        <v>0.70833333333333337</v>
      </c>
      <c r="J49" s="354" t="s">
        <v>607</v>
      </c>
      <c r="K49" s="354" t="s">
        <v>612</v>
      </c>
      <c r="L49" s="354" t="s">
        <v>608</v>
      </c>
      <c r="M49" s="354" t="s">
        <v>609</v>
      </c>
      <c r="N49" s="193"/>
      <c r="O49" s="150"/>
      <c r="P49" s="10"/>
      <c r="Q49" s="147">
        <v>0.70833333333333337</v>
      </c>
      <c r="R49" s="213"/>
      <c r="S49" s="160"/>
      <c r="T49" s="160"/>
      <c r="U49" s="160"/>
      <c r="V49" s="214"/>
      <c r="W49" s="150"/>
      <c r="X49" s="10"/>
    </row>
    <row r="50" spans="1:24" ht="15.75" thickBot="1" x14ac:dyDescent="0.3">
      <c r="A50" s="206">
        <v>0.77083333333333337</v>
      </c>
      <c r="B50" s="296" t="s">
        <v>561</v>
      </c>
      <c r="C50" s="258" t="s">
        <v>573</v>
      </c>
      <c r="D50" s="297" t="s">
        <v>555</v>
      </c>
      <c r="E50" s="354" t="s">
        <v>592</v>
      </c>
      <c r="F50" s="216"/>
      <c r="G50" s="158"/>
      <c r="I50" s="147">
        <v>0.77083333333333337</v>
      </c>
      <c r="J50" s="159"/>
      <c r="K50" s="160"/>
      <c r="L50" s="160"/>
      <c r="M50" s="297" t="s">
        <v>558</v>
      </c>
      <c r="N50" s="161"/>
      <c r="O50" s="150"/>
      <c r="P50" s="10"/>
      <c r="Q50" s="147">
        <v>0.77083333333333337</v>
      </c>
      <c r="R50" s="213"/>
      <c r="S50" s="160"/>
      <c r="T50" s="160"/>
      <c r="U50" s="160"/>
      <c r="V50" s="216"/>
      <c r="W50" s="150"/>
      <c r="X50" s="10"/>
    </row>
    <row r="51" spans="1:24" ht="15.75" thickBot="1" x14ac:dyDescent="0.3">
      <c r="A51" s="206">
        <v>0.83333333333333337</v>
      </c>
      <c r="B51" s="296" t="s">
        <v>561</v>
      </c>
      <c r="C51" s="258" t="s">
        <v>573</v>
      </c>
      <c r="D51" s="297" t="s">
        <v>555</v>
      </c>
      <c r="E51" s="354" t="s">
        <v>592</v>
      </c>
      <c r="F51" s="216"/>
      <c r="G51" s="158"/>
      <c r="I51" s="147">
        <v>0.83333333333333337</v>
      </c>
      <c r="J51" s="159"/>
      <c r="K51" s="160"/>
      <c r="L51" s="160"/>
      <c r="M51" s="297" t="s">
        <v>558</v>
      </c>
      <c r="N51" s="161"/>
      <c r="O51" s="150"/>
      <c r="P51" s="10"/>
      <c r="Q51" s="147">
        <v>0.83333333333333337</v>
      </c>
      <c r="R51" s="217"/>
      <c r="S51" s="218"/>
      <c r="T51" s="218"/>
      <c r="U51" s="218"/>
      <c r="V51" s="219"/>
      <c r="W51" s="150"/>
      <c r="X51" s="10"/>
    </row>
    <row r="52" spans="1:24" ht="15.75" thickBot="1" x14ac:dyDescent="0.3">
      <c r="A52" s="336">
        <v>0.89583333333333337</v>
      </c>
      <c r="B52" s="341"/>
      <c r="C52" s="164"/>
      <c r="D52" s="164"/>
      <c r="E52" s="164"/>
      <c r="F52" s="219"/>
      <c r="G52" s="192"/>
      <c r="I52" s="162">
        <v>0.89583333333333337</v>
      </c>
      <c r="J52" s="164"/>
      <c r="K52" s="164"/>
      <c r="L52" s="164"/>
      <c r="M52" s="164"/>
      <c r="N52" s="165"/>
      <c r="O52" s="166"/>
      <c r="P52" s="10"/>
      <c r="Q52" s="162">
        <v>0.89583333333333337</v>
      </c>
      <c r="R52" s="163"/>
      <c r="S52" s="164"/>
      <c r="T52" s="164"/>
      <c r="U52" s="164"/>
      <c r="V52" s="165"/>
      <c r="W52" s="166"/>
      <c r="X52" s="10"/>
    </row>
    <row r="53" spans="1:24" ht="15.75" thickTop="1" x14ac:dyDescent="0.25">
      <c r="I53" s="10"/>
      <c r="J53" s="177"/>
      <c r="K53" s="178"/>
      <c r="M53" s="178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</sheetData>
  <mergeCells count="13">
    <mergeCell ref="Q28:W28"/>
    <mergeCell ref="A41:G41"/>
    <mergeCell ref="I41:O41"/>
    <mergeCell ref="Q2:W2"/>
    <mergeCell ref="Q41:W41"/>
    <mergeCell ref="Q15:W15"/>
    <mergeCell ref="G1:P1"/>
    <mergeCell ref="A28:G28"/>
    <mergeCell ref="A2:G2"/>
    <mergeCell ref="I2:O2"/>
    <mergeCell ref="A15:G15"/>
    <mergeCell ref="I15:O15"/>
    <mergeCell ref="I28:O2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7"/>
  <sheetViews>
    <sheetView tabSelected="1" workbookViewId="0">
      <selection activeCell="O13" sqref="O13"/>
    </sheetView>
  </sheetViews>
  <sheetFormatPr defaultRowHeight="15" x14ac:dyDescent="0.25"/>
  <sheetData>
    <row r="1" spans="1:18" ht="39.75" thickTop="1" thickBot="1" x14ac:dyDescent="0.3">
      <c r="A1" s="371" t="s">
        <v>622</v>
      </c>
      <c r="B1" s="372" t="s">
        <v>623</v>
      </c>
      <c r="C1" s="372" t="s">
        <v>624</v>
      </c>
      <c r="D1" s="371" t="s">
        <v>625</v>
      </c>
      <c r="E1" s="371" t="s">
        <v>626</v>
      </c>
      <c r="F1" s="371" t="s">
        <v>627</v>
      </c>
      <c r="G1" s="371" t="s">
        <v>639</v>
      </c>
      <c r="H1" s="373" t="s">
        <v>628</v>
      </c>
      <c r="I1" s="374" t="s">
        <v>629</v>
      </c>
      <c r="J1" s="374" t="s">
        <v>630</v>
      </c>
      <c r="K1" s="371" t="s">
        <v>631</v>
      </c>
      <c r="L1" s="375" t="s">
        <v>632</v>
      </c>
      <c r="M1" s="376" t="s">
        <v>633</v>
      </c>
      <c r="N1" s="374" t="s">
        <v>634</v>
      </c>
      <c r="O1" s="377" t="s">
        <v>635</v>
      </c>
      <c r="P1" s="378" t="s">
        <v>636</v>
      </c>
      <c r="Q1" s="378" t="s">
        <v>637</v>
      </c>
      <c r="R1" s="371" t="s">
        <v>638</v>
      </c>
    </row>
    <row r="2" spans="1:18" ht="15.75" thickTop="1" x14ac:dyDescent="0.25">
      <c r="A2" s="28" t="s">
        <v>295</v>
      </c>
      <c r="B2" s="28">
        <v>4113</v>
      </c>
      <c r="C2" s="28">
        <v>1</v>
      </c>
      <c r="D2" s="28" t="s">
        <v>99</v>
      </c>
      <c r="E2" s="28"/>
      <c r="F2" s="28" t="s">
        <v>25</v>
      </c>
      <c r="G2" s="380" t="s">
        <v>24</v>
      </c>
      <c r="H2" s="28" t="s">
        <v>640</v>
      </c>
      <c r="I2" s="28" t="s">
        <v>641</v>
      </c>
      <c r="J2" s="28" t="s">
        <v>642</v>
      </c>
      <c r="K2" s="28">
        <v>4</v>
      </c>
      <c r="L2" s="28">
        <v>58</v>
      </c>
      <c r="M2" s="28">
        <v>50</v>
      </c>
      <c r="N2" s="28" t="s">
        <v>643</v>
      </c>
      <c r="O2" s="28">
        <v>4</v>
      </c>
      <c r="P2" s="28">
        <v>100</v>
      </c>
      <c r="Q2" s="28" t="s">
        <v>644</v>
      </c>
      <c r="R2" s="28"/>
    </row>
    <row r="3" spans="1:18" x14ac:dyDescent="0.25">
      <c r="A3" s="28" t="s">
        <v>295</v>
      </c>
      <c r="B3" s="28">
        <v>4113</v>
      </c>
      <c r="C3" s="28">
        <v>1</v>
      </c>
      <c r="D3" s="28" t="s">
        <v>99</v>
      </c>
      <c r="E3" s="28"/>
      <c r="F3" s="380" t="s">
        <v>25</v>
      </c>
      <c r="G3" s="28" t="s">
        <v>24</v>
      </c>
      <c r="H3" s="379" t="s">
        <v>645</v>
      </c>
      <c r="I3" s="28" t="s">
        <v>641</v>
      </c>
      <c r="J3" s="28" t="s">
        <v>642</v>
      </c>
      <c r="K3" s="380">
        <v>4</v>
      </c>
      <c r="L3" s="28">
        <v>58</v>
      </c>
      <c r="M3" s="28">
        <v>50</v>
      </c>
      <c r="N3" s="380" t="s">
        <v>643</v>
      </c>
      <c r="O3" s="28">
        <v>4</v>
      </c>
      <c r="P3" s="28">
        <v>100</v>
      </c>
      <c r="Q3" s="380" t="s">
        <v>644</v>
      </c>
      <c r="R3" s="28"/>
    </row>
    <row r="4" spans="1:18" ht="45" x14ac:dyDescent="0.25">
      <c r="A4" s="28" t="s">
        <v>295</v>
      </c>
      <c r="B4" s="28">
        <v>4113</v>
      </c>
      <c r="C4" s="28">
        <v>1</v>
      </c>
      <c r="D4" s="28" t="s">
        <v>99</v>
      </c>
      <c r="E4" s="28"/>
      <c r="F4" s="380" t="s">
        <v>25</v>
      </c>
      <c r="G4" s="28" t="s">
        <v>24</v>
      </c>
      <c r="H4" s="28" t="s">
        <v>645</v>
      </c>
      <c r="I4" s="380" t="s">
        <v>646</v>
      </c>
      <c r="J4" s="28" t="s">
        <v>647</v>
      </c>
      <c r="K4" s="28">
        <v>4</v>
      </c>
      <c r="L4" s="28">
        <v>25</v>
      </c>
      <c r="M4" s="28">
        <v>50</v>
      </c>
      <c r="N4" s="28" t="s">
        <v>643</v>
      </c>
      <c r="O4" s="28">
        <v>4</v>
      </c>
      <c r="P4" s="28">
        <v>100</v>
      </c>
      <c r="Q4" s="28" t="s">
        <v>644</v>
      </c>
      <c r="R4" s="379"/>
    </row>
    <row r="5" spans="1:18" ht="45" x14ac:dyDescent="0.25">
      <c r="A5" s="28" t="s">
        <v>295</v>
      </c>
      <c r="B5" s="28">
        <v>4113</v>
      </c>
      <c r="C5" s="28">
        <v>1</v>
      </c>
      <c r="D5" s="28" t="s">
        <v>99</v>
      </c>
      <c r="E5" s="28"/>
      <c r="F5" s="380" t="s">
        <v>25</v>
      </c>
      <c r="G5" s="28" t="s">
        <v>24</v>
      </c>
      <c r="H5" s="28" t="s">
        <v>645</v>
      </c>
      <c r="I5" s="380" t="s">
        <v>648</v>
      </c>
      <c r="J5" s="28" t="s">
        <v>647</v>
      </c>
      <c r="K5" s="28">
        <v>4</v>
      </c>
      <c r="L5" s="380">
        <v>25</v>
      </c>
      <c r="M5" s="28">
        <v>50</v>
      </c>
      <c r="N5" s="28" t="s">
        <v>643</v>
      </c>
      <c r="O5" s="28">
        <v>4</v>
      </c>
      <c r="P5" s="28">
        <v>100</v>
      </c>
      <c r="Q5" s="28" t="s">
        <v>644</v>
      </c>
      <c r="R5" s="28"/>
    </row>
    <row r="6" spans="1:18" ht="45" x14ac:dyDescent="0.25">
      <c r="A6" s="28" t="s">
        <v>295</v>
      </c>
      <c r="B6" s="28">
        <v>4113</v>
      </c>
      <c r="C6" s="28">
        <v>2</v>
      </c>
      <c r="D6" s="28" t="s">
        <v>99</v>
      </c>
      <c r="E6" s="28"/>
      <c r="F6" s="380" t="s">
        <v>25</v>
      </c>
      <c r="G6" s="28" t="s">
        <v>24</v>
      </c>
      <c r="H6" s="28" t="s">
        <v>640</v>
      </c>
      <c r="I6" s="380" t="s">
        <v>641</v>
      </c>
      <c r="J6" s="28" t="s">
        <v>642</v>
      </c>
      <c r="K6" s="28">
        <v>4</v>
      </c>
      <c r="L6" s="380">
        <v>58</v>
      </c>
      <c r="M6" s="28">
        <v>50</v>
      </c>
      <c r="N6" s="28" t="s">
        <v>643</v>
      </c>
      <c r="O6" s="380">
        <v>4</v>
      </c>
      <c r="P6" s="28">
        <v>100</v>
      </c>
      <c r="Q6" s="28" t="s">
        <v>644</v>
      </c>
      <c r="R6" s="28"/>
    </row>
    <row r="7" spans="1:18" ht="45" x14ac:dyDescent="0.25">
      <c r="A7" s="28" t="s">
        <v>295</v>
      </c>
      <c r="B7" s="28">
        <v>4113</v>
      </c>
      <c r="C7" s="28">
        <v>2</v>
      </c>
      <c r="D7" s="28" t="s">
        <v>99</v>
      </c>
      <c r="E7" s="28"/>
      <c r="F7" s="380" t="s">
        <v>25</v>
      </c>
      <c r="G7" s="28" t="s">
        <v>24</v>
      </c>
      <c r="H7" s="28" t="s">
        <v>645</v>
      </c>
      <c r="I7" s="380" t="s">
        <v>641</v>
      </c>
      <c r="J7" s="28" t="s">
        <v>642</v>
      </c>
      <c r="K7" s="28">
        <v>4</v>
      </c>
      <c r="L7" s="380">
        <v>58</v>
      </c>
      <c r="M7" s="28">
        <v>50</v>
      </c>
      <c r="N7" s="28" t="s">
        <v>643</v>
      </c>
      <c r="O7" s="380">
        <v>4</v>
      </c>
      <c r="P7" s="28">
        <v>100</v>
      </c>
      <c r="Q7" s="28" t="s">
        <v>644</v>
      </c>
      <c r="R7" s="380"/>
    </row>
    <row r="8" spans="1:18" ht="45" x14ac:dyDescent="0.25">
      <c r="A8" s="28" t="s">
        <v>295</v>
      </c>
      <c r="B8" s="28">
        <v>4113</v>
      </c>
      <c r="C8" s="28">
        <v>2</v>
      </c>
      <c r="D8" s="28" t="s">
        <v>99</v>
      </c>
      <c r="E8" s="28"/>
      <c r="F8" s="380" t="s">
        <v>25</v>
      </c>
      <c r="G8" s="28" t="s">
        <v>24</v>
      </c>
      <c r="H8" s="28" t="s">
        <v>649</v>
      </c>
      <c r="I8" s="380" t="s">
        <v>646</v>
      </c>
      <c r="J8" s="28" t="s">
        <v>647</v>
      </c>
      <c r="K8" s="28">
        <v>4</v>
      </c>
      <c r="L8" s="380">
        <v>25</v>
      </c>
      <c r="M8" s="28">
        <v>50</v>
      </c>
      <c r="N8" s="28" t="s">
        <v>643</v>
      </c>
      <c r="O8" s="380">
        <v>4</v>
      </c>
      <c r="P8" s="28">
        <v>100</v>
      </c>
      <c r="Q8" s="28" t="s">
        <v>644</v>
      </c>
      <c r="R8" s="380"/>
    </row>
    <row r="9" spans="1:18" ht="45" x14ac:dyDescent="0.25">
      <c r="A9" s="28" t="s">
        <v>295</v>
      </c>
      <c r="B9" s="28">
        <v>4113</v>
      </c>
      <c r="C9" s="28">
        <v>2</v>
      </c>
      <c r="D9" s="28" t="s">
        <v>99</v>
      </c>
      <c r="E9" s="28"/>
      <c r="F9" s="380" t="s">
        <v>25</v>
      </c>
      <c r="G9" s="28" t="s">
        <v>24</v>
      </c>
      <c r="H9" s="28" t="s">
        <v>649</v>
      </c>
      <c r="I9" s="380" t="s">
        <v>648</v>
      </c>
      <c r="J9" s="28" t="s">
        <v>647</v>
      </c>
      <c r="K9" s="28">
        <v>4</v>
      </c>
      <c r="L9" s="380">
        <v>25</v>
      </c>
      <c r="M9" s="28">
        <v>50</v>
      </c>
      <c r="N9" s="28" t="s">
        <v>643</v>
      </c>
      <c r="O9" s="380">
        <v>4</v>
      </c>
      <c r="P9" s="28">
        <v>100</v>
      </c>
      <c r="Q9" s="28" t="s">
        <v>644</v>
      </c>
      <c r="R9" s="380"/>
    </row>
    <row r="10" spans="1:18" ht="45" x14ac:dyDescent="0.25">
      <c r="A10" s="28" t="s">
        <v>295</v>
      </c>
      <c r="B10" s="28">
        <v>4113</v>
      </c>
      <c r="C10" s="28">
        <v>3</v>
      </c>
      <c r="D10" s="28" t="s">
        <v>99</v>
      </c>
      <c r="E10" s="28"/>
      <c r="F10" s="380" t="s">
        <v>148</v>
      </c>
      <c r="G10" s="28" t="s">
        <v>149</v>
      </c>
      <c r="H10" s="28" t="s">
        <v>640</v>
      </c>
      <c r="I10" s="380" t="s">
        <v>650</v>
      </c>
      <c r="J10" s="28" t="s">
        <v>642</v>
      </c>
      <c r="K10" s="28">
        <v>4</v>
      </c>
      <c r="L10" s="380">
        <v>58</v>
      </c>
      <c r="M10" s="28">
        <v>50</v>
      </c>
      <c r="N10" s="28" t="s">
        <v>643</v>
      </c>
      <c r="O10" s="380">
        <v>4</v>
      </c>
      <c r="P10" s="28">
        <v>100</v>
      </c>
      <c r="Q10" s="28" t="s">
        <v>644</v>
      </c>
      <c r="R10" s="380"/>
    </row>
    <row r="11" spans="1:18" ht="45" x14ac:dyDescent="0.25">
      <c r="A11" s="28" t="s">
        <v>295</v>
      </c>
      <c r="B11" s="28">
        <v>4113</v>
      </c>
      <c r="C11" s="28">
        <v>3</v>
      </c>
      <c r="D11" s="28" t="s">
        <v>99</v>
      </c>
      <c r="E11" s="28"/>
      <c r="F11" s="380" t="s">
        <v>148</v>
      </c>
      <c r="G11" s="28" t="s">
        <v>149</v>
      </c>
      <c r="H11" s="28" t="s">
        <v>645</v>
      </c>
      <c r="I11" s="380" t="s">
        <v>650</v>
      </c>
      <c r="J11" s="28" t="s">
        <v>642</v>
      </c>
      <c r="K11" s="28">
        <v>4</v>
      </c>
      <c r="L11" s="380">
        <v>58</v>
      </c>
      <c r="M11" s="28">
        <v>50</v>
      </c>
      <c r="N11" s="28" t="s">
        <v>643</v>
      </c>
      <c r="O11" s="380">
        <v>4</v>
      </c>
      <c r="P11" s="28">
        <v>100</v>
      </c>
      <c r="Q11" s="28" t="s">
        <v>644</v>
      </c>
      <c r="R11" s="380"/>
    </row>
    <row r="12" spans="1:18" ht="45" x14ac:dyDescent="0.25">
      <c r="A12" s="28" t="s">
        <v>295</v>
      </c>
      <c r="B12" s="28">
        <v>4113</v>
      </c>
      <c r="C12" s="28">
        <v>3</v>
      </c>
      <c r="D12" s="28" t="s">
        <v>99</v>
      </c>
      <c r="E12" s="28"/>
      <c r="F12" s="380" t="s">
        <v>148</v>
      </c>
      <c r="G12" s="28" t="s">
        <v>149</v>
      </c>
      <c r="H12" s="28" t="s">
        <v>651</v>
      </c>
      <c r="I12" s="380" t="s">
        <v>641</v>
      </c>
      <c r="J12" s="28" t="s">
        <v>647</v>
      </c>
      <c r="K12" s="28">
        <v>4</v>
      </c>
      <c r="L12" s="380">
        <v>25</v>
      </c>
      <c r="M12" s="28">
        <v>50</v>
      </c>
      <c r="N12" s="28" t="s">
        <v>643</v>
      </c>
      <c r="O12" s="380">
        <v>4</v>
      </c>
      <c r="P12" s="28">
        <v>100</v>
      </c>
      <c r="Q12" s="28" t="s">
        <v>644</v>
      </c>
      <c r="R12" s="380"/>
    </row>
    <row r="13" spans="1:18" ht="45" x14ac:dyDescent="0.25">
      <c r="A13" s="28" t="s">
        <v>295</v>
      </c>
      <c r="B13" s="28">
        <v>4113</v>
      </c>
      <c r="C13" s="28">
        <v>3</v>
      </c>
      <c r="D13" s="28" t="s">
        <v>99</v>
      </c>
      <c r="E13" s="28"/>
      <c r="F13" s="380" t="s">
        <v>148</v>
      </c>
      <c r="G13" s="28" t="s">
        <v>149</v>
      </c>
      <c r="H13" s="28" t="s">
        <v>651</v>
      </c>
      <c r="I13" s="380" t="s">
        <v>650</v>
      </c>
      <c r="J13" s="28" t="s">
        <v>647</v>
      </c>
      <c r="K13" s="28">
        <v>4</v>
      </c>
      <c r="L13" s="380">
        <v>25</v>
      </c>
      <c r="M13" s="28">
        <v>50</v>
      </c>
      <c r="N13" s="28" t="s">
        <v>643</v>
      </c>
      <c r="O13" s="380">
        <v>4</v>
      </c>
      <c r="P13" s="28">
        <v>100</v>
      </c>
      <c r="Q13" s="28" t="s">
        <v>644</v>
      </c>
      <c r="R13" s="380"/>
    </row>
    <row r="14" spans="1:18" ht="45" x14ac:dyDescent="0.25">
      <c r="A14" s="28" t="s">
        <v>295</v>
      </c>
      <c r="B14" s="28">
        <v>4113</v>
      </c>
      <c r="C14" s="28">
        <v>4</v>
      </c>
      <c r="D14" s="28" t="s">
        <v>99</v>
      </c>
      <c r="E14" s="28"/>
      <c r="F14" s="380" t="s">
        <v>148</v>
      </c>
      <c r="G14" s="28" t="s">
        <v>149</v>
      </c>
      <c r="H14" s="28" t="s">
        <v>640</v>
      </c>
      <c r="I14" s="380" t="s">
        <v>650</v>
      </c>
      <c r="J14" s="28" t="s">
        <v>642</v>
      </c>
      <c r="K14" s="28">
        <v>4</v>
      </c>
      <c r="L14" s="380">
        <v>58</v>
      </c>
      <c r="M14" s="28">
        <v>50</v>
      </c>
      <c r="N14" s="28" t="s">
        <v>643</v>
      </c>
      <c r="O14" s="380">
        <v>4</v>
      </c>
      <c r="P14" s="28">
        <v>100</v>
      </c>
      <c r="Q14" s="28" t="s">
        <v>644</v>
      </c>
      <c r="R14" s="380"/>
    </row>
    <row r="15" spans="1:18" ht="45" x14ac:dyDescent="0.25">
      <c r="A15" s="28" t="s">
        <v>295</v>
      </c>
      <c r="B15" s="28">
        <v>4113</v>
      </c>
      <c r="C15" s="28">
        <v>4</v>
      </c>
      <c r="D15" s="28" t="s">
        <v>99</v>
      </c>
      <c r="E15" s="28"/>
      <c r="F15" s="380" t="s">
        <v>148</v>
      </c>
      <c r="G15" s="28" t="s">
        <v>149</v>
      </c>
      <c r="H15" s="28" t="s">
        <v>645</v>
      </c>
      <c r="I15" s="380" t="s">
        <v>650</v>
      </c>
      <c r="J15" s="28" t="s">
        <v>642</v>
      </c>
      <c r="K15" s="28">
        <v>4</v>
      </c>
      <c r="L15" s="380">
        <v>58</v>
      </c>
      <c r="M15" s="28">
        <v>50</v>
      </c>
      <c r="N15" s="28" t="s">
        <v>643</v>
      </c>
      <c r="O15" s="380">
        <v>4</v>
      </c>
      <c r="P15" s="28">
        <v>100</v>
      </c>
      <c r="Q15" s="28" t="s">
        <v>644</v>
      </c>
      <c r="R15" s="380"/>
    </row>
    <row r="16" spans="1:18" ht="45" x14ac:dyDescent="0.25">
      <c r="A16" s="28" t="s">
        <v>295</v>
      </c>
      <c r="B16" s="28">
        <v>4113</v>
      </c>
      <c r="C16" s="28">
        <v>4</v>
      </c>
      <c r="D16" s="28" t="s">
        <v>99</v>
      </c>
      <c r="E16" s="28"/>
      <c r="F16" s="380" t="s">
        <v>148</v>
      </c>
      <c r="G16" s="28" t="s">
        <v>149</v>
      </c>
      <c r="H16" s="28" t="s">
        <v>651</v>
      </c>
      <c r="I16" s="380" t="s">
        <v>650</v>
      </c>
      <c r="J16" s="28" t="s">
        <v>647</v>
      </c>
      <c r="K16" s="28">
        <v>4</v>
      </c>
      <c r="L16" s="380">
        <v>25</v>
      </c>
      <c r="M16" s="28">
        <v>50</v>
      </c>
      <c r="N16" s="28" t="s">
        <v>643</v>
      </c>
      <c r="O16" s="380">
        <v>4</v>
      </c>
      <c r="P16" s="28">
        <v>100</v>
      </c>
      <c r="Q16" s="28" t="s">
        <v>644</v>
      </c>
      <c r="R16" s="380"/>
    </row>
    <row r="17" spans="1:18" ht="45" x14ac:dyDescent="0.25">
      <c r="A17" s="28" t="s">
        <v>295</v>
      </c>
      <c r="B17" s="28">
        <v>4113</v>
      </c>
      <c r="C17" s="28">
        <v>4</v>
      </c>
      <c r="D17" s="28" t="s">
        <v>99</v>
      </c>
      <c r="E17" s="28"/>
      <c r="F17" s="380" t="s">
        <v>148</v>
      </c>
      <c r="G17" s="28" t="s">
        <v>149</v>
      </c>
      <c r="H17" s="28" t="s">
        <v>651</v>
      </c>
      <c r="I17" s="380" t="s">
        <v>646</v>
      </c>
      <c r="J17" s="28" t="s">
        <v>647</v>
      </c>
      <c r="K17" s="28">
        <v>4</v>
      </c>
      <c r="L17" s="380">
        <v>25</v>
      </c>
      <c r="M17" s="28">
        <v>50</v>
      </c>
      <c r="N17" s="28" t="s">
        <v>643</v>
      </c>
      <c r="O17" s="380">
        <v>4</v>
      </c>
      <c r="P17" s="28">
        <v>100</v>
      </c>
      <c r="Q17" s="28" t="s">
        <v>644</v>
      </c>
      <c r="R17" s="380"/>
    </row>
    <row r="18" spans="1:18" ht="45" x14ac:dyDescent="0.25">
      <c r="A18" s="28" t="s">
        <v>295</v>
      </c>
      <c r="B18" s="28">
        <v>4113</v>
      </c>
      <c r="C18" s="28">
        <v>5</v>
      </c>
      <c r="D18" s="28" t="s">
        <v>99</v>
      </c>
      <c r="E18" s="28"/>
      <c r="F18" s="380" t="s">
        <v>25</v>
      </c>
      <c r="G18" s="28" t="s">
        <v>24</v>
      </c>
      <c r="H18" s="28" t="s">
        <v>640</v>
      </c>
      <c r="I18" s="380" t="s">
        <v>646</v>
      </c>
      <c r="J18" s="28" t="s">
        <v>642</v>
      </c>
      <c r="K18" s="28">
        <v>4</v>
      </c>
      <c r="L18" s="380">
        <v>58</v>
      </c>
      <c r="M18" s="28">
        <v>50</v>
      </c>
      <c r="N18" s="28" t="s">
        <v>643</v>
      </c>
      <c r="O18" s="380">
        <v>4</v>
      </c>
      <c r="P18" s="28">
        <v>100</v>
      </c>
      <c r="Q18" s="28" t="s">
        <v>644</v>
      </c>
      <c r="R18" s="380"/>
    </row>
    <row r="19" spans="1:18" ht="45" x14ac:dyDescent="0.25">
      <c r="A19" s="28" t="s">
        <v>295</v>
      </c>
      <c r="B19" s="28">
        <v>4113</v>
      </c>
      <c r="C19" s="28">
        <v>5</v>
      </c>
      <c r="D19" s="28" t="s">
        <v>99</v>
      </c>
      <c r="E19" s="28"/>
      <c r="F19" s="380" t="s">
        <v>25</v>
      </c>
      <c r="G19" s="28" t="s">
        <v>24</v>
      </c>
      <c r="H19" s="28" t="s">
        <v>645</v>
      </c>
      <c r="I19" s="380" t="s">
        <v>646</v>
      </c>
      <c r="J19" s="28" t="s">
        <v>642</v>
      </c>
      <c r="K19" s="28">
        <v>4</v>
      </c>
      <c r="L19" s="380">
        <v>58</v>
      </c>
      <c r="M19" s="28">
        <v>50</v>
      </c>
      <c r="N19" s="28" t="s">
        <v>643</v>
      </c>
      <c r="O19" s="380">
        <v>4</v>
      </c>
      <c r="P19" s="28">
        <v>100</v>
      </c>
      <c r="Q19" s="28" t="s">
        <v>644</v>
      </c>
      <c r="R19" s="380"/>
    </row>
    <row r="20" spans="1:18" ht="45" x14ac:dyDescent="0.25">
      <c r="A20" s="28" t="s">
        <v>295</v>
      </c>
      <c r="B20" s="28">
        <v>4113</v>
      </c>
      <c r="C20" s="28">
        <v>5</v>
      </c>
      <c r="D20" s="28" t="s">
        <v>99</v>
      </c>
      <c r="E20" s="28"/>
      <c r="F20" s="380" t="s">
        <v>25</v>
      </c>
      <c r="G20" s="28" t="s">
        <v>24</v>
      </c>
      <c r="H20" s="28" t="s">
        <v>645</v>
      </c>
      <c r="I20" s="380" t="s">
        <v>652</v>
      </c>
      <c r="J20" s="28" t="s">
        <v>647</v>
      </c>
      <c r="K20" s="28">
        <v>4</v>
      </c>
      <c r="L20" s="380">
        <v>25</v>
      </c>
      <c r="M20" s="28">
        <v>50</v>
      </c>
      <c r="N20" s="28" t="s">
        <v>643</v>
      </c>
      <c r="O20" s="380">
        <v>4</v>
      </c>
      <c r="P20" s="28">
        <v>100</v>
      </c>
      <c r="Q20" s="28" t="s">
        <v>644</v>
      </c>
      <c r="R20" s="380"/>
    </row>
    <row r="21" spans="1:18" ht="45" x14ac:dyDescent="0.25">
      <c r="A21" s="28" t="s">
        <v>295</v>
      </c>
      <c r="B21" s="28">
        <v>4113</v>
      </c>
      <c r="C21" s="28">
        <v>5</v>
      </c>
      <c r="D21" s="28" t="s">
        <v>99</v>
      </c>
      <c r="E21" s="28"/>
      <c r="F21" s="380" t="s">
        <v>25</v>
      </c>
      <c r="G21" s="28" t="s">
        <v>24</v>
      </c>
      <c r="H21" s="28" t="s">
        <v>645</v>
      </c>
      <c r="I21" s="380" t="s">
        <v>653</v>
      </c>
      <c r="J21" s="28" t="s">
        <v>647</v>
      </c>
      <c r="K21" s="28">
        <v>4</v>
      </c>
      <c r="L21" s="380">
        <v>25</v>
      </c>
      <c r="M21" s="28">
        <v>50</v>
      </c>
      <c r="N21" s="28" t="s">
        <v>643</v>
      </c>
      <c r="O21" s="380">
        <v>4</v>
      </c>
      <c r="P21" s="28">
        <v>100</v>
      </c>
      <c r="Q21" s="28" t="s">
        <v>644</v>
      </c>
      <c r="R21" s="380"/>
    </row>
    <row r="22" spans="1:18" ht="45" x14ac:dyDescent="0.25">
      <c r="A22" s="28" t="s">
        <v>295</v>
      </c>
      <c r="B22" s="28">
        <v>4113</v>
      </c>
      <c r="C22" s="28">
        <v>6</v>
      </c>
      <c r="D22" s="28" t="s">
        <v>99</v>
      </c>
      <c r="E22" s="28"/>
      <c r="F22" s="380" t="s">
        <v>25</v>
      </c>
      <c r="G22" s="28" t="s">
        <v>24</v>
      </c>
      <c r="H22" s="28" t="s">
        <v>640</v>
      </c>
      <c r="I22" s="380" t="s">
        <v>646</v>
      </c>
      <c r="J22" s="28" t="s">
        <v>642</v>
      </c>
      <c r="K22" s="28">
        <v>4</v>
      </c>
      <c r="L22" s="380">
        <v>58</v>
      </c>
      <c r="M22" s="28">
        <v>50</v>
      </c>
      <c r="N22" s="28" t="s">
        <v>643</v>
      </c>
      <c r="O22" s="380">
        <v>4</v>
      </c>
      <c r="P22" s="28">
        <v>100</v>
      </c>
      <c r="Q22" s="28" t="s">
        <v>644</v>
      </c>
      <c r="R22" s="380"/>
    </row>
    <row r="23" spans="1:18" ht="45" x14ac:dyDescent="0.25">
      <c r="A23" s="28" t="s">
        <v>295</v>
      </c>
      <c r="B23" s="28">
        <v>4113</v>
      </c>
      <c r="C23" s="28">
        <v>6</v>
      </c>
      <c r="D23" s="28" t="s">
        <v>99</v>
      </c>
      <c r="E23" s="28"/>
      <c r="F23" s="380" t="s">
        <v>25</v>
      </c>
      <c r="G23" s="28" t="s">
        <v>24</v>
      </c>
      <c r="H23" s="28" t="s">
        <v>645</v>
      </c>
      <c r="I23" s="380" t="s">
        <v>646</v>
      </c>
      <c r="J23" s="28" t="s">
        <v>642</v>
      </c>
      <c r="K23" s="28">
        <v>4</v>
      </c>
      <c r="L23" s="380">
        <v>58</v>
      </c>
      <c r="M23" s="28">
        <v>50</v>
      </c>
      <c r="N23" s="28" t="s">
        <v>643</v>
      </c>
      <c r="O23" s="380">
        <v>4</v>
      </c>
      <c r="P23" s="28">
        <v>100</v>
      </c>
      <c r="Q23" s="28" t="s">
        <v>644</v>
      </c>
      <c r="R23" s="380"/>
    </row>
    <row r="24" spans="1:18" ht="45" x14ac:dyDescent="0.25">
      <c r="A24" s="28" t="s">
        <v>295</v>
      </c>
      <c r="B24" s="28">
        <v>4113</v>
      </c>
      <c r="C24" s="28">
        <v>6</v>
      </c>
      <c r="D24" s="28" t="s">
        <v>99</v>
      </c>
      <c r="E24" s="28"/>
      <c r="F24" s="380" t="s">
        <v>25</v>
      </c>
      <c r="G24" s="28" t="s">
        <v>24</v>
      </c>
      <c r="H24" s="28" t="s">
        <v>649</v>
      </c>
      <c r="I24" s="380" t="s">
        <v>652</v>
      </c>
      <c r="J24" s="28" t="s">
        <v>647</v>
      </c>
      <c r="K24" s="28">
        <v>4</v>
      </c>
      <c r="L24" s="380">
        <v>25</v>
      </c>
      <c r="M24" s="28">
        <v>50</v>
      </c>
      <c r="N24" s="28" t="s">
        <v>643</v>
      </c>
      <c r="O24" s="380">
        <v>4</v>
      </c>
      <c r="P24" s="28">
        <v>100</v>
      </c>
      <c r="Q24" s="28" t="s">
        <v>644</v>
      </c>
      <c r="R24" s="380"/>
    </row>
    <row r="25" spans="1:18" ht="45" x14ac:dyDescent="0.25">
      <c r="A25" s="28" t="s">
        <v>295</v>
      </c>
      <c r="B25" s="28">
        <v>4113</v>
      </c>
      <c r="C25" s="28">
        <v>6</v>
      </c>
      <c r="D25" s="28" t="s">
        <v>99</v>
      </c>
      <c r="E25" s="28"/>
      <c r="F25" s="380" t="s">
        <v>25</v>
      </c>
      <c r="G25" s="28" t="s">
        <v>24</v>
      </c>
      <c r="H25" s="28" t="s">
        <v>649</v>
      </c>
      <c r="I25" s="380" t="s">
        <v>653</v>
      </c>
      <c r="J25" s="28" t="s">
        <v>647</v>
      </c>
      <c r="K25" s="28">
        <v>4</v>
      </c>
      <c r="L25" s="380">
        <v>25</v>
      </c>
      <c r="M25" s="28">
        <v>50</v>
      </c>
      <c r="N25" s="28" t="s">
        <v>643</v>
      </c>
      <c r="O25" s="380">
        <v>4</v>
      </c>
      <c r="P25" s="28">
        <v>100</v>
      </c>
      <c r="Q25" s="28" t="s">
        <v>644</v>
      </c>
      <c r="R25" s="380"/>
    </row>
    <row r="26" spans="1:18" ht="45" x14ac:dyDescent="0.25">
      <c r="A26" s="28" t="s">
        <v>295</v>
      </c>
      <c r="B26" s="28">
        <v>7210</v>
      </c>
      <c r="C26" s="28">
        <v>3</v>
      </c>
      <c r="D26" s="28" t="s">
        <v>109</v>
      </c>
      <c r="E26" s="28"/>
      <c r="F26" s="380" t="s">
        <v>15</v>
      </c>
      <c r="G26" s="28" t="s">
        <v>14</v>
      </c>
      <c r="H26" s="28" t="s">
        <v>640</v>
      </c>
      <c r="I26" s="380" t="s">
        <v>648</v>
      </c>
      <c r="J26" s="28" t="s">
        <v>642</v>
      </c>
      <c r="K26" s="28">
        <v>3</v>
      </c>
      <c r="L26" s="380">
        <v>58</v>
      </c>
      <c r="M26" s="28">
        <v>50</v>
      </c>
      <c r="N26" s="28" t="s">
        <v>643</v>
      </c>
      <c r="O26" s="380">
        <v>3</v>
      </c>
      <c r="P26" s="28">
        <v>100</v>
      </c>
      <c r="Q26" s="28" t="s">
        <v>644</v>
      </c>
      <c r="R26" s="380"/>
    </row>
    <row r="27" spans="1:18" ht="45" x14ac:dyDescent="0.25">
      <c r="A27" s="28" t="s">
        <v>295</v>
      </c>
      <c r="B27" s="28">
        <v>7210</v>
      </c>
      <c r="C27" s="28">
        <v>3</v>
      </c>
      <c r="D27" s="28" t="s">
        <v>109</v>
      </c>
      <c r="E27" s="28"/>
      <c r="F27" s="380" t="s">
        <v>15</v>
      </c>
      <c r="G27" s="28" t="s">
        <v>14</v>
      </c>
      <c r="H27" s="28" t="s">
        <v>645</v>
      </c>
      <c r="I27" s="380" t="s">
        <v>648</v>
      </c>
      <c r="J27" s="28" t="s">
        <v>642</v>
      </c>
      <c r="K27" s="28">
        <v>3</v>
      </c>
      <c r="L27" s="380">
        <v>58</v>
      </c>
      <c r="M27" s="28">
        <v>50</v>
      </c>
      <c r="N27" s="28" t="s">
        <v>643</v>
      </c>
      <c r="O27" s="380">
        <v>3</v>
      </c>
      <c r="P27" s="28">
        <v>100</v>
      </c>
      <c r="Q27" s="28" t="s">
        <v>644</v>
      </c>
      <c r="R27" s="380"/>
    </row>
    <row r="28" spans="1:18" ht="45" x14ac:dyDescent="0.25">
      <c r="A28" s="28" t="s">
        <v>295</v>
      </c>
      <c r="B28" s="28">
        <v>4440</v>
      </c>
      <c r="C28" s="28">
        <v>1</v>
      </c>
      <c r="D28" s="28" t="s">
        <v>195</v>
      </c>
      <c r="E28" s="28"/>
      <c r="F28" s="380" t="s">
        <v>17</v>
      </c>
      <c r="G28" s="28" t="s">
        <v>16</v>
      </c>
      <c r="H28" s="28" t="s">
        <v>640</v>
      </c>
      <c r="I28" s="380" t="s">
        <v>654</v>
      </c>
      <c r="J28" s="28" t="s">
        <v>642</v>
      </c>
      <c r="K28" s="28">
        <v>3</v>
      </c>
      <c r="L28" s="380">
        <v>58</v>
      </c>
      <c r="M28" s="28">
        <v>50</v>
      </c>
      <c r="N28" s="28" t="s">
        <v>643</v>
      </c>
      <c r="O28" s="380">
        <v>3</v>
      </c>
      <c r="P28" s="28">
        <v>100</v>
      </c>
      <c r="Q28" s="28" t="s">
        <v>644</v>
      </c>
      <c r="R28" s="380"/>
    </row>
    <row r="29" spans="1:18" x14ac:dyDescent="0.25">
      <c r="A29" s="28" t="s">
        <v>295</v>
      </c>
      <c r="B29" s="28">
        <v>4440</v>
      </c>
      <c r="C29" s="28">
        <v>1</v>
      </c>
      <c r="D29" s="28" t="s">
        <v>195</v>
      </c>
      <c r="E29" s="28"/>
      <c r="F29" s="28" t="s">
        <v>17</v>
      </c>
      <c r="G29" s="28" t="s">
        <v>16</v>
      </c>
      <c r="H29" s="28" t="s">
        <v>645</v>
      </c>
      <c r="I29" s="28" t="s">
        <v>654</v>
      </c>
      <c r="J29" s="28" t="s">
        <v>642</v>
      </c>
      <c r="K29" s="28">
        <v>3</v>
      </c>
      <c r="L29" s="28">
        <v>58</v>
      </c>
      <c r="M29" s="28">
        <v>50</v>
      </c>
      <c r="N29" s="28" t="s">
        <v>643</v>
      </c>
      <c r="O29" s="28">
        <v>3</v>
      </c>
      <c r="P29" s="28">
        <v>100</v>
      </c>
      <c r="Q29" s="28" t="s">
        <v>644</v>
      </c>
      <c r="R29" s="28"/>
    </row>
    <row r="30" spans="1:18" x14ac:dyDescent="0.25">
      <c r="A30" s="28" t="s">
        <v>295</v>
      </c>
      <c r="B30" s="28">
        <v>2605</v>
      </c>
      <c r="C30" s="28">
        <v>1</v>
      </c>
      <c r="D30" s="28" t="s">
        <v>178</v>
      </c>
      <c r="E30" s="28"/>
      <c r="F30" s="28" t="s">
        <v>17</v>
      </c>
      <c r="G30" s="28" t="s">
        <v>16</v>
      </c>
      <c r="H30" s="28" t="s">
        <v>640</v>
      </c>
      <c r="I30" s="28" t="s">
        <v>655</v>
      </c>
      <c r="J30" s="28" t="s">
        <v>642</v>
      </c>
      <c r="K30" s="28">
        <v>3</v>
      </c>
      <c r="L30" s="28">
        <v>58</v>
      </c>
      <c r="M30" s="28">
        <v>50</v>
      </c>
      <c r="N30" s="28" t="s">
        <v>643</v>
      </c>
      <c r="O30" s="28">
        <v>3</v>
      </c>
      <c r="P30" s="28">
        <v>100</v>
      </c>
      <c r="Q30" s="28" t="s">
        <v>644</v>
      </c>
      <c r="R30" s="28"/>
    </row>
    <row r="31" spans="1:18" x14ac:dyDescent="0.25">
      <c r="A31" s="28" t="s">
        <v>295</v>
      </c>
      <c r="B31" s="28">
        <v>2605</v>
      </c>
      <c r="C31" s="28">
        <v>1</v>
      </c>
      <c r="D31" s="28" t="s">
        <v>178</v>
      </c>
      <c r="E31" s="28"/>
      <c r="F31" s="380" t="s">
        <v>17</v>
      </c>
      <c r="G31" s="28" t="s">
        <v>16</v>
      </c>
      <c r="H31" s="28" t="s">
        <v>645</v>
      </c>
      <c r="I31" s="28" t="s">
        <v>655</v>
      </c>
      <c r="J31" s="28" t="s">
        <v>642</v>
      </c>
      <c r="K31" s="28">
        <v>3</v>
      </c>
      <c r="L31" s="28">
        <v>58</v>
      </c>
      <c r="M31" s="28">
        <v>50</v>
      </c>
      <c r="N31" s="28" t="s">
        <v>643</v>
      </c>
      <c r="O31" s="28">
        <v>3</v>
      </c>
      <c r="P31" s="28">
        <v>100</v>
      </c>
      <c r="Q31" s="28" t="s">
        <v>644</v>
      </c>
      <c r="R31" s="28"/>
    </row>
    <row r="32" spans="1:18" ht="45" x14ac:dyDescent="0.25">
      <c r="A32" s="28" t="s">
        <v>299</v>
      </c>
      <c r="B32" s="28">
        <v>1266</v>
      </c>
      <c r="C32" s="28">
        <v>4</v>
      </c>
      <c r="D32" s="28" t="s">
        <v>201</v>
      </c>
      <c r="E32" s="28"/>
      <c r="F32" s="380" t="s">
        <v>656</v>
      </c>
      <c r="G32" s="28" t="s">
        <v>657</v>
      </c>
      <c r="H32" s="28" t="s">
        <v>640</v>
      </c>
      <c r="I32" s="380" t="s">
        <v>652</v>
      </c>
      <c r="J32" s="28" t="s">
        <v>642</v>
      </c>
      <c r="K32" s="28">
        <v>3</v>
      </c>
      <c r="L32" s="28">
        <v>58</v>
      </c>
      <c r="M32" s="28">
        <v>50</v>
      </c>
      <c r="N32" s="28" t="s">
        <v>643</v>
      </c>
      <c r="O32" s="28">
        <v>3</v>
      </c>
      <c r="P32" s="28">
        <v>100</v>
      </c>
      <c r="Q32" s="28" t="s">
        <v>644</v>
      </c>
      <c r="R32" s="28"/>
    </row>
    <row r="33" spans="1:18" ht="45" x14ac:dyDescent="0.25">
      <c r="A33" s="28" t="s">
        <v>299</v>
      </c>
      <c r="B33" s="28">
        <v>1266</v>
      </c>
      <c r="C33" s="28">
        <v>4</v>
      </c>
      <c r="D33" s="28" t="s">
        <v>201</v>
      </c>
      <c r="E33" s="28"/>
      <c r="F33" s="380" t="s">
        <v>656</v>
      </c>
      <c r="G33" s="28" t="s">
        <v>657</v>
      </c>
      <c r="H33" s="28" t="s">
        <v>640</v>
      </c>
      <c r="I33" s="380" t="s">
        <v>653</v>
      </c>
      <c r="J33" s="28" t="s">
        <v>642</v>
      </c>
      <c r="K33" s="28">
        <v>3</v>
      </c>
      <c r="L33" s="380">
        <v>58</v>
      </c>
      <c r="M33" s="28">
        <v>50</v>
      </c>
      <c r="N33" s="28" t="s">
        <v>643</v>
      </c>
      <c r="O33" s="28">
        <v>3</v>
      </c>
      <c r="P33" s="28">
        <v>100</v>
      </c>
      <c r="Q33" s="28" t="s">
        <v>644</v>
      </c>
      <c r="R33" s="28"/>
    </row>
    <row r="34" spans="1:18" ht="45" x14ac:dyDescent="0.25">
      <c r="A34" s="28" t="s">
        <v>299</v>
      </c>
      <c r="B34" s="28">
        <v>1266</v>
      </c>
      <c r="C34" s="28">
        <v>4</v>
      </c>
      <c r="D34" s="28" t="s">
        <v>201</v>
      </c>
      <c r="E34" s="28"/>
      <c r="F34" s="380" t="s">
        <v>656</v>
      </c>
      <c r="G34" s="28" t="s">
        <v>657</v>
      </c>
      <c r="H34" s="28" t="s">
        <v>645</v>
      </c>
      <c r="I34" s="380" t="s">
        <v>652</v>
      </c>
      <c r="J34" s="28" t="s">
        <v>642</v>
      </c>
      <c r="K34" s="28">
        <v>3</v>
      </c>
      <c r="L34" s="380">
        <v>58</v>
      </c>
      <c r="M34" s="28">
        <v>50</v>
      </c>
      <c r="N34" s="28" t="s">
        <v>643</v>
      </c>
      <c r="O34" s="380">
        <v>3</v>
      </c>
      <c r="P34" s="28">
        <v>100</v>
      </c>
      <c r="Q34" s="28" t="s">
        <v>644</v>
      </c>
      <c r="R34" s="28"/>
    </row>
    <row r="35" spans="1:18" ht="45" x14ac:dyDescent="0.25">
      <c r="A35" s="28" t="s">
        <v>299</v>
      </c>
      <c r="B35" s="28">
        <v>1266</v>
      </c>
      <c r="C35" s="28">
        <v>4</v>
      </c>
      <c r="D35" s="28" t="s">
        <v>201</v>
      </c>
      <c r="E35" s="28"/>
      <c r="F35" s="380" t="s">
        <v>656</v>
      </c>
      <c r="G35" s="28" t="s">
        <v>657</v>
      </c>
      <c r="H35" s="28" t="s">
        <v>645</v>
      </c>
      <c r="I35" s="380" t="s">
        <v>653</v>
      </c>
      <c r="J35" s="28" t="s">
        <v>642</v>
      </c>
      <c r="K35" s="28">
        <v>3</v>
      </c>
      <c r="L35" s="380">
        <v>58</v>
      </c>
      <c r="M35" s="28">
        <v>50</v>
      </c>
      <c r="N35" s="28" t="s">
        <v>643</v>
      </c>
      <c r="O35" s="380">
        <v>3</v>
      </c>
      <c r="P35" s="28">
        <v>100</v>
      </c>
      <c r="Q35" s="28" t="s">
        <v>644</v>
      </c>
      <c r="R35" s="380"/>
    </row>
    <row r="36" spans="1:18" ht="45" x14ac:dyDescent="0.25">
      <c r="A36" s="28" t="s">
        <v>295</v>
      </c>
      <c r="B36" s="28">
        <v>4222</v>
      </c>
      <c r="C36" s="28">
        <v>3</v>
      </c>
      <c r="D36" s="28" t="s">
        <v>101</v>
      </c>
      <c r="E36" s="28"/>
      <c r="F36" s="380" t="s">
        <v>7</v>
      </c>
      <c r="G36" s="28" t="s">
        <v>6</v>
      </c>
      <c r="H36" s="28" t="s">
        <v>658</v>
      </c>
      <c r="I36" s="380" t="s">
        <v>641</v>
      </c>
      <c r="J36" s="28" t="s">
        <v>642</v>
      </c>
      <c r="K36" s="28">
        <v>4</v>
      </c>
      <c r="L36" s="380">
        <v>58</v>
      </c>
      <c r="M36" s="28">
        <v>50</v>
      </c>
      <c r="N36" s="28" t="s">
        <v>643</v>
      </c>
      <c r="O36" s="380">
        <v>4</v>
      </c>
      <c r="P36" s="28">
        <v>100</v>
      </c>
      <c r="Q36" s="28" t="s">
        <v>644</v>
      </c>
      <c r="R36" s="380"/>
    </row>
    <row r="37" spans="1:18" ht="45" x14ac:dyDescent="0.25">
      <c r="A37" s="28" t="s">
        <v>295</v>
      </c>
      <c r="B37" s="28">
        <v>4222</v>
      </c>
      <c r="C37" s="28">
        <v>3</v>
      </c>
      <c r="D37" s="28" t="s">
        <v>101</v>
      </c>
      <c r="E37" s="28"/>
      <c r="F37" s="380" t="s">
        <v>7</v>
      </c>
      <c r="G37" s="28" t="s">
        <v>6</v>
      </c>
      <c r="H37" s="28" t="s">
        <v>649</v>
      </c>
      <c r="I37" s="380" t="s">
        <v>641</v>
      </c>
      <c r="J37" s="28" t="s">
        <v>642</v>
      </c>
      <c r="K37" s="28">
        <v>4</v>
      </c>
      <c r="L37" s="380">
        <v>58</v>
      </c>
      <c r="M37" s="28">
        <v>50</v>
      </c>
      <c r="N37" s="28" t="s">
        <v>643</v>
      </c>
      <c r="O37" s="380">
        <v>4</v>
      </c>
      <c r="P37" s="28">
        <v>100</v>
      </c>
      <c r="Q37" s="28" t="s">
        <v>644</v>
      </c>
      <c r="R37" s="380"/>
    </row>
    <row r="38" spans="1:18" ht="45" x14ac:dyDescent="0.25">
      <c r="A38" s="28" t="s">
        <v>295</v>
      </c>
      <c r="B38" s="28">
        <v>4222</v>
      </c>
      <c r="C38" s="28">
        <v>3</v>
      </c>
      <c r="D38" s="28" t="s">
        <v>101</v>
      </c>
      <c r="E38" s="28"/>
      <c r="F38" s="380" t="s">
        <v>7</v>
      </c>
      <c r="G38" s="28" t="s">
        <v>6</v>
      </c>
      <c r="H38" s="28" t="s">
        <v>658</v>
      </c>
      <c r="I38" s="380" t="s">
        <v>650</v>
      </c>
      <c r="J38" s="28" t="s">
        <v>647</v>
      </c>
      <c r="K38" s="28">
        <v>4</v>
      </c>
      <c r="L38" s="380">
        <v>25</v>
      </c>
      <c r="M38" s="28">
        <v>50</v>
      </c>
      <c r="N38" s="28" t="s">
        <v>643</v>
      </c>
      <c r="O38" s="380">
        <v>4</v>
      </c>
      <c r="P38" s="28">
        <v>100</v>
      </c>
      <c r="Q38" s="28" t="s">
        <v>644</v>
      </c>
      <c r="R38" s="380"/>
    </row>
    <row r="39" spans="1:18" ht="45" x14ac:dyDescent="0.25">
      <c r="A39" s="28" t="s">
        <v>295</v>
      </c>
      <c r="B39" s="28">
        <v>4222</v>
      </c>
      <c r="C39" s="28">
        <v>3</v>
      </c>
      <c r="D39" s="28" t="s">
        <v>101</v>
      </c>
      <c r="E39" s="28"/>
      <c r="F39" s="380" t="s">
        <v>7</v>
      </c>
      <c r="G39" s="28" t="s">
        <v>6</v>
      </c>
      <c r="H39" s="28" t="s">
        <v>658</v>
      </c>
      <c r="I39" s="380" t="s">
        <v>659</v>
      </c>
      <c r="J39" s="28" t="s">
        <v>647</v>
      </c>
      <c r="K39" s="28">
        <v>4</v>
      </c>
      <c r="L39" s="380">
        <v>25</v>
      </c>
      <c r="M39" s="28">
        <v>50</v>
      </c>
      <c r="N39" s="28" t="s">
        <v>643</v>
      </c>
      <c r="O39" s="380">
        <v>4</v>
      </c>
      <c r="P39" s="28">
        <v>100</v>
      </c>
      <c r="Q39" s="28" t="s">
        <v>644</v>
      </c>
      <c r="R39" s="380"/>
    </row>
    <row r="40" spans="1:18" ht="45" x14ac:dyDescent="0.25">
      <c r="A40" s="28" t="s">
        <v>295</v>
      </c>
      <c r="B40" s="28">
        <v>4222</v>
      </c>
      <c r="C40" s="28">
        <v>4</v>
      </c>
      <c r="D40" s="28" t="s">
        <v>101</v>
      </c>
      <c r="E40" s="28"/>
      <c r="F40" s="380" t="s">
        <v>7</v>
      </c>
      <c r="G40" s="28" t="s">
        <v>6</v>
      </c>
      <c r="H40" s="28" t="s">
        <v>658</v>
      </c>
      <c r="I40" s="380" t="s">
        <v>641</v>
      </c>
      <c r="J40" s="28" t="s">
        <v>642</v>
      </c>
      <c r="K40" s="28">
        <v>4</v>
      </c>
      <c r="L40" s="380">
        <v>58</v>
      </c>
      <c r="M40" s="28">
        <v>50</v>
      </c>
      <c r="N40" s="28" t="s">
        <v>643</v>
      </c>
      <c r="O40" s="380">
        <v>4</v>
      </c>
      <c r="P40" s="28">
        <v>100</v>
      </c>
      <c r="Q40" s="28" t="s">
        <v>644</v>
      </c>
      <c r="R40" s="380"/>
    </row>
    <row r="41" spans="1:18" ht="45" x14ac:dyDescent="0.25">
      <c r="A41" s="28" t="s">
        <v>295</v>
      </c>
      <c r="B41" s="28">
        <v>4222</v>
      </c>
      <c r="C41" s="28">
        <v>4</v>
      </c>
      <c r="D41" s="28" t="s">
        <v>101</v>
      </c>
      <c r="E41" s="28"/>
      <c r="F41" s="380" t="s">
        <v>7</v>
      </c>
      <c r="G41" s="28" t="s">
        <v>6</v>
      </c>
      <c r="H41" s="28" t="s">
        <v>649</v>
      </c>
      <c r="I41" s="380" t="s">
        <v>641</v>
      </c>
      <c r="J41" s="28" t="s">
        <v>642</v>
      </c>
      <c r="K41" s="28">
        <v>4</v>
      </c>
      <c r="L41" s="380">
        <v>58</v>
      </c>
      <c r="M41" s="28">
        <v>50</v>
      </c>
      <c r="N41" s="28" t="s">
        <v>643</v>
      </c>
      <c r="O41" s="380">
        <v>4</v>
      </c>
      <c r="P41" s="28">
        <v>100</v>
      </c>
      <c r="Q41" s="28" t="s">
        <v>644</v>
      </c>
      <c r="R41" s="380"/>
    </row>
    <row r="42" spans="1:18" x14ac:dyDescent="0.25">
      <c r="A42" s="28" t="s">
        <v>295</v>
      </c>
      <c r="B42" s="28">
        <v>4222</v>
      </c>
      <c r="C42" s="28">
        <v>4</v>
      </c>
      <c r="D42" s="28" t="s">
        <v>101</v>
      </c>
      <c r="E42" s="28"/>
      <c r="F42" s="28" t="s">
        <v>7</v>
      </c>
      <c r="G42" s="28" t="s">
        <v>6</v>
      </c>
      <c r="H42" s="28" t="s">
        <v>651</v>
      </c>
      <c r="I42" s="28" t="s">
        <v>650</v>
      </c>
      <c r="J42" s="28" t="s">
        <v>647</v>
      </c>
      <c r="K42" s="28">
        <v>4</v>
      </c>
      <c r="L42" s="28">
        <v>25</v>
      </c>
      <c r="M42" s="28">
        <v>50</v>
      </c>
      <c r="N42" s="28" t="s">
        <v>643</v>
      </c>
      <c r="O42" s="28">
        <v>4</v>
      </c>
      <c r="P42" s="28">
        <v>100</v>
      </c>
      <c r="Q42" s="28" t="s">
        <v>644</v>
      </c>
      <c r="R42" s="28"/>
    </row>
    <row r="43" spans="1:18" x14ac:dyDescent="0.25">
      <c r="A43" s="28" t="s">
        <v>295</v>
      </c>
      <c r="B43" s="28">
        <v>4222</v>
      </c>
      <c r="C43" s="28">
        <v>4</v>
      </c>
      <c r="D43" s="28" t="s">
        <v>101</v>
      </c>
      <c r="E43" s="28"/>
      <c r="F43" s="28" t="s">
        <v>7</v>
      </c>
      <c r="G43" s="28" t="s">
        <v>6</v>
      </c>
      <c r="H43" s="28" t="s">
        <v>651</v>
      </c>
      <c r="I43" s="28" t="s">
        <v>659</v>
      </c>
      <c r="J43" s="28" t="s">
        <v>647</v>
      </c>
      <c r="K43" s="28">
        <v>4</v>
      </c>
      <c r="L43" s="28">
        <v>25</v>
      </c>
      <c r="M43" s="28">
        <v>50</v>
      </c>
      <c r="N43" s="28" t="s">
        <v>643</v>
      </c>
      <c r="O43" s="28">
        <v>4</v>
      </c>
      <c r="P43" s="28">
        <v>100</v>
      </c>
      <c r="Q43" s="28" t="s">
        <v>644</v>
      </c>
      <c r="R43" s="28"/>
    </row>
    <row r="44" spans="1:18" x14ac:dyDescent="0.25">
      <c r="A44" s="28" t="s">
        <v>295</v>
      </c>
      <c r="B44" s="28">
        <v>7340</v>
      </c>
      <c r="C44" s="28">
        <v>1</v>
      </c>
      <c r="D44" s="28" t="s">
        <v>111</v>
      </c>
      <c r="E44" s="28"/>
      <c r="F44" s="380" t="s">
        <v>11</v>
      </c>
      <c r="G44" s="28" t="s">
        <v>10</v>
      </c>
      <c r="H44" s="28" t="s">
        <v>658</v>
      </c>
      <c r="I44" s="28" t="s">
        <v>650</v>
      </c>
      <c r="J44" s="28" t="s">
        <v>642</v>
      </c>
      <c r="K44" s="28">
        <v>3</v>
      </c>
      <c r="L44" s="28">
        <v>58</v>
      </c>
      <c r="M44" s="28">
        <v>50</v>
      </c>
      <c r="N44" s="28" t="s">
        <v>643</v>
      </c>
      <c r="O44" s="28">
        <v>3</v>
      </c>
      <c r="P44" s="28">
        <v>100</v>
      </c>
      <c r="Q44" s="28" t="s">
        <v>644</v>
      </c>
      <c r="R44" s="28"/>
    </row>
    <row r="45" spans="1:18" ht="45" x14ac:dyDescent="0.25">
      <c r="A45" s="28" t="s">
        <v>295</v>
      </c>
      <c r="B45" s="28">
        <v>7340</v>
      </c>
      <c r="C45" s="28">
        <v>1</v>
      </c>
      <c r="D45" s="28" t="s">
        <v>111</v>
      </c>
      <c r="E45" s="28"/>
      <c r="F45" s="380" t="s">
        <v>11</v>
      </c>
      <c r="G45" s="28" t="s">
        <v>10</v>
      </c>
      <c r="H45" s="28" t="s">
        <v>649</v>
      </c>
      <c r="I45" s="380" t="s">
        <v>650</v>
      </c>
      <c r="J45" s="28" t="s">
        <v>642</v>
      </c>
      <c r="K45" s="28">
        <v>3</v>
      </c>
      <c r="L45" s="28">
        <v>58</v>
      </c>
      <c r="M45" s="28">
        <v>50</v>
      </c>
      <c r="N45" s="28" t="s">
        <v>643</v>
      </c>
      <c r="O45" s="28">
        <v>3</v>
      </c>
      <c r="P45" s="28">
        <v>100</v>
      </c>
      <c r="Q45" s="28" t="s">
        <v>644</v>
      </c>
      <c r="R45" s="28"/>
    </row>
    <row r="46" spans="1:18" ht="45" x14ac:dyDescent="0.25">
      <c r="A46" s="28" t="s">
        <v>295</v>
      </c>
      <c r="B46" s="28">
        <v>4315</v>
      </c>
      <c r="C46" s="28">
        <v>1</v>
      </c>
      <c r="D46" s="28" t="s">
        <v>103</v>
      </c>
      <c r="E46" s="28"/>
      <c r="F46" s="380" t="s">
        <v>13</v>
      </c>
      <c r="G46" s="28" t="s">
        <v>12</v>
      </c>
      <c r="H46" s="28" t="s">
        <v>658</v>
      </c>
      <c r="I46" s="380" t="s">
        <v>659</v>
      </c>
      <c r="J46" s="28" t="s">
        <v>642</v>
      </c>
      <c r="K46" s="28">
        <v>3</v>
      </c>
      <c r="L46" s="380">
        <v>58</v>
      </c>
      <c r="M46" s="28">
        <v>50</v>
      </c>
      <c r="N46" s="28" t="s">
        <v>643</v>
      </c>
      <c r="O46" s="28">
        <v>3</v>
      </c>
      <c r="P46" s="28">
        <v>100</v>
      </c>
      <c r="Q46" s="28" t="s">
        <v>644</v>
      </c>
      <c r="R46" s="28"/>
    </row>
    <row r="47" spans="1:18" ht="45" x14ac:dyDescent="0.25">
      <c r="A47" s="28" t="s">
        <v>295</v>
      </c>
      <c r="B47" s="28">
        <v>4315</v>
      </c>
      <c r="C47" s="28">
        <v>1</v>
      </c>
      <c r="D47" s="28" t="s">
        <v>103</v>
      </c>
      <c r="E47" s="28"/>
      <c r="F47" s="380" t="s">
        <v>13</v>
      </c>
      <c r="G47" s="28" t="s">
        <v>12</v>
      </c>
      <c r="H47" s="28" t="s">
        <v>649</v>
      </c>
      <c r="I47" s="380" t="s">
        <v>659</v>
      </c>
      <c r="J47" s="28" t="s">
        <v>642</v>
      </c>
      <c r="K47" s="28">
        <v>3</v>
      </c>
      <c r="L47" s="380">
        <v>58</v>
      </c>
      <c r="M47" s="28">
        <v>50</v>
      </c>
      <c r="N47" s="28" t="s">
        <v>643</v>
      </c>
      <c r="O47" s="380">
        <v>3</v>
      </c>
      <c r="P47" s="28">
        <v>100</v>
      </c>
      <c r="Q47" s="28" t="s">
        <v>644</v>
      </c>
      <c r="R47" s="28"/>
    </row>
    <row r="48" spans="1:18" x14ac:dyDescent="0.25">
      <c r="A48" s="28" t="s">
        <v>295</v>
      </c>
      <c r="B48" s="28">
        <v>4315</v>
      </c>
      <c r="C48" s="28">
        <v>2</v>
      </c>
      <c r="D48" s="28" t="s">
        <v>103</v>
      </c>
      <c r="E48" s="28"/>
      <c r="F48" s="28" t="s">
        <v>13</v>
      </c>
      <c r="G48" s="28" t="s">
        <v>12</v>
      </c>
      <c r="H48" s="28" t="s">
        <v>658</v>
      </c>
      <c r="I48" s="28" t="s">
        <v>646</v>
      </c>
      <c r="J48" s="28" t="s">
        <v>642</v>
      </c>
      <c r="K48" s="28">
        <v>3</v>
      </c>
      <c r="L48" s="28">
        <v>58</v>
      </c>
      <c r="M48" s="28">
        <v>50</v>
      </c>
      <c r="N48" s="28" t="s">
        <v>643</v>
      </c>
      <c r="O48" s="28">
        <v>3</v>
      </c>
      <c r="P48" s="28">
        <v>100</v>
      </c>
      <c r="Q48" s="28" t="s">
        <v>644</v>
      </c>
      <c r="R48" s="28"/>
    </row>
    <row r="49" spans="1:18" x14ac:dyDescent="0.25">
      <c r="A49" s="28" t="s">
        <v>295</v>
      </c>
      <c r="B49" s="28">
        <v>4315</v>
      </c>
      <c r="C49" s="28">
        <v>2</v>
      </c>
      <c r="D49" s="28" t="s">
        <v>103</v>
      </c>
      <c r="E49" s="28"/>
      <c r="F49" s="28" t="s">
        <v>13</v>
      </c>
      <c r="G49" s="28" t="s">
        <v>12</v>
      </c>
      <c r="H49" s="28" t="s">
        <v>649</v>
      </c>
      <c r="I49" s="28" t="s">
        <v>646</v>
      </c>
      <c r="J49" s="28" t="s">
        <v>642</v>
      </c>
      <c r="K49" s="28">
        <v>3</v>
      </c>
      <c r="L49" s="28">
        <v>58</v>
      </c>
      <c r="M49" s="28">
        <v>50</v>
      </c>
      <c r="N49" s="28" t="s">
        <v>643</v>
      </c>
      <c r="O49" s="28">
        <v>3</v>
      </c>
      <c r="P49" s="28">
        <v>100</v>
      </c>
      <c r="Q49" s="28" t="s">
        <v>644</v>
      </c>
      <c r="R49" s="28"/>
    </row>
    <row r="50" spans="1:18" x14ac:dyDescent="0.25">
      <c r="A50" s="28" t="s">
        <v>295</v>
      </c>
      <c r="B50" s="28">
        <v>7210</v>
      </c>
      <c r="C50" s="28">
        <v>4</v>
      </c>
      <c r="D50" s="28" t="s">
        <v>109</v>
      </c>
      <c r="E50" s="28"/>
      <c r="F50" s="380" t="s">
        <v>15</v>
      </c>
      <c r="G50" s="28" t="s">
        <v>14</v>
      </c>
      <c r="H50" s="28" t="s">
        <v>658</v>
      </c>
      <c r="I50" s="28" t="s">
        <v>648</v>
      </c>
      <c r="J50" s="28" t="s">
        <v>642</v>
      </c>
      <c r="K50" s="28">
        <v>3</v>
      </c>
      <c r="L50" s="28">
        <v>58</v>
      </c>
      <c r="M50" s="28">
        <v>50</v>
      </c>
      <c r="N50" s="28" t="s">
        <v>643</v>
      </c>
      <c r="O50" s="28">
        <v>3</v>
      </c>
      <c r="P50" s="28">
        <v>100</v>
      </c>
      <c r="Q50" s="28" t="s">
        <v>644</v>
      </c>
      <c r="R50" s="28"/>
    </row>
    <row r="51" spans="1:18" ht="45" x14ac:dyDescent="0.25">
      <c r="A51" s="28" t="s">
        <v>295</v>
      </c>
      <c r="B51" s="28">
        <v>7210</v>
      </c>
      <c r="C51" s="28">
        <v>4</v>
      </c>
      <c r="D51" s="28" t="s">
        <v>109</v>
      </c>
      <c r="E51" s="28"/>
      <c r="F51" s="380" t="s">
        <v>15</v>
      </c>
      <c r="G51" s="28" t="s">
        <v>14</v>
      </c>
      <c r="H51" s="28" t="s">
        <v>649</v>
      </c>
      <c r="I51" s="380" t="s">
        <v>648</v>
      </c>
      <c r="J51" s="28" t="s">
        <v>642</v>
      </c>
      <c r="K51" s="28">
        <v>3</v>
      </c>
      <c r="L51" s="28">
        <v>58</v>
      </c>
      <c r="M51" s="28">
        <v>50</v>
      </c>
      <c r="N51" s="28" t="s">
        <v>643</v>
      </c>
      <c r="O51" s="28">
        <v>3</v>
      </c>
      <c r="P51" s="28">
        <v>100</v>
      </c>
      <c r="Q51" s="28" t="s">
        <v>644</v>
      </c>
      <c r="R51" s="28"/>
    </row>
    <row r="52" spans="1:18" ht="45" x14ac:dyDescent="0.25">
      <c r="A52" s="28" t="s">
        <v>295</v>
      </c>
      <c r="B52" s="28">
        <v>4315</v>
      </c>
      <c r="C52" s="28">
        <v>3</v>
      </c>
      <c r="D52" s="28" t="s">
        <v>103</v>
      </c>
      <c r="E52" s="28"/>
      <c r="F52" s="380" t="s">
        <v>13</v>
      </c>
      <c r="G52" s="28" t="s">
        <v>12</v>
      </c>
      <c r="H52" s="28" t="s">
        <v>658</v>
      </c>
      <c r="I52" s="380" t="s">
        <v>654</v>
      </c>
      <c r="J52" s="28" t="s">
        <v>642</v>
      </c>
      <c r="K52" s="28">
        <v>3</v>
      </c>
      <c r="L52" s="380">
        <v>58</v>
      </c>
      <c r="M52" s="28">
        <v>50</v>
      </c>
      <c r="N52" s="28" t="s">
        <v>643</v>
      </c>
      <c r="O52" s="28">
        <v>3</v>
      </c>
      <c r="P52" s="28">
        <v>100</v>
      </c>
      <c r="Q52" s="28" t="s">
        <v>644</v>
      </c>
      <c r="R52" s="28"/>
    </row>
    <row r="53" spans="1:18" ht="45" x14ac:dyDescent="0.25">
      <c r="A53" s="28" t="s">
        <v>295</v>
      </c>
      <c r="B53" s="28">
        <v>4315</v>
      </c>
      <c r="C53" s="28">
        <v>3</v>
      </c>
      <c r="D53" s="28" t="s">
        <v>103</v>
      </c>
      <c r="E53" s="28"/>
      <c r="F53" s="380" t="s">
        <v>13</v>
      </c>
      <c r="G53" s="28" t="s">
        <v>12</v>
      </c>
      <c r="H53" s="28" t="s">
        <v>649</v>
      </c>
      <c r="I53" s="380" t="s">
        <v>654</v>
      </c>
      <c r="J53" s="28" t="s">
        <v>642</v>
      </c>
      <c r="K53" s="28">
        <v>3</v>
      </c>
      <c r="L53" s="380">
        <v>58</v>
      </c>
      <c r="M53" s="28">
        <v>50</v>
      </c>
      <c r="N53" s="28" t="s">
        <v>643</v>
      </c>
      <c r="O53" s="380">
        <v>3</v>
      </c>
      <c r="P53" s="28">
        <v>100</v>
      </c>
      <c r="Q53" s="28" t="s">
        <v>644</v>
      </c>
      <c r="R53" s="28"/>
    </row>
    <row r="54" spans="1:18" ht="45" x14ac:dyDescent="0.25">
      <c r="A54" s="28" t="s">
        <v>299</v>
      </c>
      <c r="B54" s="28">
        <v>1266</v>
      </c>
      <c r="C54" s="28">
        <v>8</v>
      </c>
      <c r="D54" s="28" t="s">
        <v>201</v>
      </c>
      <c r="E54" s="28"/>
      <c r="F54" s="380" t="s">
        <v>660</v>
      </c>
      <c r="G54" s="28" t="s">
        <v>661</v>
      </c>
      <c r="H54" s="28" t="s">
        <v>658</v>
      </c>
      <c r="I54" s="380" t="s">
        <v>655</v>
      </c>
      <c r="J54" s="28" t="s">
        <v>642</v>
      </c>
      <c r="K54" s="28">
        <v>3</v>
      </c>
      <c r="L54" s="380">
        <v>58</v>
      </c>
      <c r="M54" s="28">
        <v>50</v>
      </c>
      <c r="N54" s="28" t="s">
        <v>643</v>
      </c>
      <c r="O54" s="380">
        <v>3</v>
      </c>
      <c r="P54" s="28">
        <v>100</v>
      </c>
      <c r="Q54" s="28" t="s">
        <v>644</v>
      </c>
      <c r="R54" s="380"/>
    </row>
    <row r="55" spans="1:18" ht="45" x14ac:dyDescent="0.25">
      <c r="A55" s="28" t="s">
        <v>299</v>
      </c>
      <c r="B55" s="28">
        <v>1266</v>
      </c>
      <c r="C55" s="28">
        <v>8</v>
      </c>
      <c r="D55" s="28" t="s">
        <v>201</v>
      </c>
      <c r="E55" s="28"/>
      <c r="F55" s="380" t="s">
        <v>660</v>
      </c>
      <c r="G55" s="28" t="s">
        <v>661</v>
      </c>
      <c r="H55" s="28" t="s">
        <v>649</v>
      </c>
      <c r="I55" s="380" t="s">
        <v>655</v>
      </c>
      <c r="J55" s="28" t="s">
        <v>642</v>
      </c>
      <c r="K55" s="28">
        <v>3</v>
      </c>
      <c r="L55" s="380">
        <v>58</v>
      </c>
      <c r="M55" s="28">
        <v>50</v>
      </c>
      <c r="N55" s="28" t="s">
        <v>643</v>
      </c>
      <c r="O55" s="380">
        <v>3</v>
      </c>
      <c r="P55" s="28">
        <v>100</v>
      </c>
      <c r="Q55" s="28" t="s">
        <v>644</v>
      </c>
      <c r="R55" s="380"/>
    </row>
    <row r="56" spans="1:18" ht="45" x14ac:dyDescent="0.25">
      <c r="A56" s="28" t="s">
        <v>295</v>
      </c>
      <c r="B56" s="28">
        <v>10215</v>
      </c>
      <c r="C56" s="28">
        <v>1</v>
      </c>
      <c r="D56" s="28" t="s">
        <v>166</v>
      </c>
      <c r="E56" s="28"/>
      <c r="F56" s="380" t="s">
        <v>60</v>
      </c>
      <c r="G56" s="28" t="s">
        <v>269</v>
      </c>
      <c r="H56" s="28" t="s">
        <v>658</v>
      </c>
      <c r="I56" s="380" t="s">
        <v>652</v>
      </c>
      <c r="J56" s="28" t="s">
        <v>642</v>
      </c>
      <c r="K56" s="28">
        <v>3</v>
      </c>
      <c r="L56" s="380">
        <v>58</v>
      </c>
      <c r="M56" s="28">
        <v>50</v>
      </c>
      <c r="N56" s="28" t="s">
        <v>643</v>
      </c>
      <c r="O56" s="380">
        <v>3</v>
      </c>
      <c r="P56" s="28">
        <v>100</v>
      </c>
      <c r="Q56" s="28" t="s">
        <v>644</v>
      </c>
      <c r="R56" s="380"/>
    </row>
    <row r="57" spans="1:18" ht="45" x14ac:dyDescent="0.25">
      <c r="A57" s="28" t="s">
        <v>295</v>
      </c>
      <c r="B57" s="28">
        <v>10215</v>
      </c>
      <c r="C57" s="28">
        <v>1</v>
      </c>
      <c r="D57" s="28" t="s">
        <v>166</v>
      </c>
      <c r="E57" s="28"/>
      <c r="F57" s="380" t="s">
        <v>60</v>
      </c>
      <c r="G57" s="28" t="s">
        <v>269</v>
      </c>
      <c r="H57" s="28" t="s">
        <v>658</v>
      </c>
      <c r="I57" s="380" t="s">
        <v>653</v>
      </c>
      <c r="J57" s="28" t="s">
        <v>642</v>
      </c>
      <c r="K57" s="28">
        <v>3</v>
      </c>
      <c r="L57" s="380">
        <v>58</v>
      </c>
      <c r="M57" s="28">
        <v>50</v>
      </c>
      <c r="N57" s="28" t="s">
        <v>643</v>
      </c>
      <c r="O57" s="380">
        <v>3</v>
      </c>
      <c r="P57" s="28">
        <v>100</v>
      </c>
      <c r="Q57" s="28" t="s">
        <v>644</v>
      </c>
      <c r="R57" s="380"/>
    </row>
    <row r="58" spans="1:18" ht="45" x14ac:dyDescent="0.25">
      <c r="A58" s="28" t="s">
        <v>295</v>
      </c>
      <c r="B58" s="28">
        <v>4103</v>
      </c>
      <c r="C58" s="28">
        <v>1</v>
      </c>
      <c r="D58" s="28" t="s">
        <v>97</v>
      </c>
      <c r="E58" s="28"/>
      <c r="F58" s="380" t="s">
        <v>662</v>
      </c>
      <c r="G58" s="28" t="s">
        <v>663</v>
      </c>
      <c r="H58" s="28" t="s">
        <v>649</v>
      </c>
      <c r="I58" s="380" t="s">
        <v>652</v>
      </c>
      <c r="J58" s="28" t="s">
        <v>642</v>
      </c>
      <c r="K58" s="28">
        <v>4</v>
      </c>
      <c r="L58" s="380">
        <v>58</v>
      </c>
      <c r="M58" s="28">
        <v>50</v>
      </c>
      <c r="N58" s="28" t="s">
        <v>643</v>
      </c>
      <c r="O58" s="380">
        <v>4</v>
      </c>
      <c r="P58" s="28">
        <v>100</v>
      </c>
      <c r="Q58" s="28" t="s">
        <v>644</v>
      </c>
      <c r="R58" s="380"/>
    </row>
    <row r="59" spans="1:18" ht="45" x14ac:dyDescent="0.25">
      <c r="A59" s="28" t="s">
        <v>295</v>
      </c>
      <c r="B59" s="28">
        <v>4103</v>
      </c>
      <c r="C59" s="28">
        <v>1</v>
      </c>
      <c r="D59" s="28" t="s">
        <v>97</v>
      </c>
      <c r="E59" s="28"/>
      <c r="F59" s="380" t="s">
        <v>662</v>
      </c>
      <c r="G59" s="28" t="s">
        <v>663</v>
      </c>
      <c r="H59" s="28" t="s">
        <v>649</v>
      </c>
      <c r="I59" s="380" t="s">
        <v>653</v>
      </c>
      <c r="J59" s="28" t="s">
        <v>642</v>
      </c>
      <c r="K59" s="28">
        <v>4</v>
      </c>
      <c r="L59" s="380">
        <v>58</v>
      </c>
      <c r="M59" s="28">
        <v>50</v>
      </c>
      <c r="N59" s="28" t="s">
        <v>643</v>
      </c>
      <c r="O59" s="380">
        <v>4</v>
      </c>
      <c r="P59" s="28">
        <v>100</v>
      </c>
      <c r="Q59" s="28" t="s">
        <v>644</v>
      </c>
      <c r="R59" s="380"/>
    </row>
    <row r="60" spans="1:18" ht="45" x14ac:dyDescent="0.25">
      <c r="A60" s="28" t="s">
        <v>295</v>
      </c>
      <c r="B60" s="28">
        <v>4103</v>
      </c>
      <c r="C60" s="28">
        <v>2</v>
      </c>
      <c r="D60" s="28" t="s">
        <v>97</v>
      </c>
      <c r="E60" s="28"/>
      <c r="F60" s="380" t="s">
        <v>662</v>
      </c>
      <c r="G60" s="28" t="s">
        <v>663</v>
      </c>
      <c r="H60" s="28" t="s">
        <v>649</v>
      </c>
      <c r="I60" s="380" t="s">
        <v>652</v>
      </c>
      <c r="J60" s="28" t="s">
        <v>642</v>
      </c>
      <c r="K60" s="28">
        <v>4</v>
      </c>
      <c r="L60" s="380">
        <v>58</v>
      </c>
      <c r="M60" s="28">
        <v>50</v>
      </c>
      <c r="N60" s="28" t="s">
        <v>643</v>
      </c>
      <c r="O60" s="380">
        <v>4</v>
      </c>
      <c r="P60" s="28">
        <v>100</v>
      </c>
      <c r="Q60" s="28" t="s">
        <v>644</v>
      </c>
      <c r="R60" s="380"/>
    </row>
    <row r="61" spans="1:18" ht="45" x14ac:dyDescent="0.25">
      <c r="A61" s="28" t="s">
        <v>295</v>
      </c>
      <c r="B61" s="28">
        <v>4103</v>
      </c>
      <c r="C61" s="28">
        <v>2</v>
      </c>
      <c r="D61" s="28" t="s">
        <v>97</v>
      </c>
      <c r="E61" s="28"/>
      <c r="F61" s="380" t="s">
        <v>662</v>
      </c>
      <c r="G61" s="28" t="s">
        <v>663</v>
      </c>
      <c r="H61" s="28" t="s">
        <v>649</v>
      </c>
      <c r="I61" s="380" t="s">
        <v>653</v>
      </c>
      <c r="J61" s="28" t="s">
        <v>642</v>
      </c>
      <c r="K61" s="28">
        <v>4</v>
      </c>
      <c r="L61" s="380">
        <v>58</v>
      </c>
      <c r="M61" s="28">
        <v>50</v>
      </c>
      <c r="N61" s="28" t="s">
        <v>643</v>
      </c>
      <c r="O61" s="380">
        <v>4</v>
      </c>
      <c r="P61" s="28">
        <v>100</v>
      </c>
      <c r="Q61" s="28" t="s">
        <v>644</v>
      </c>
      <c r="R61" s="380"/>
    </row>
    <row r="62" spans="1:18" ht="45" x14ac:dyDescent="0.25">
      <c r="A62" s="28" t="s">
        <v>299</v>
      </c>
      <c r="B62" s="28">
        <v>1266</v>
      </c>
      <c r="C62" s="28">
        <v>7</v>
      </c>
      <c r="D62" s="28" t="s">
        <v>201</v>
      </c>
      <c r="E62" s="28"/>
      <c r="F62" s="380" t="s">
        <v>660</v>
      </c>
      <c r="G62" s="28" t="s">
        <v>661</v>
      </c>
      <c r="H62" s="28" t="s">
        <v>651</v>
      </c>
      <c r="I62" s="380" t="s">
        <v>641</v>
      </c>
      <c r="J62" s="28" t="s">
        <v>642</v>
      </c>
      <c r="K62" s="28">
        <v>3</v>
      </c>
      <c r="L62" s="380">
        <v>58</v>
      </c>
      <c r="M62" s="28">
        <v>50</v>
      </c>
      <c r="N62" s="28" t="s">
        <v>643</v>
      </c>
      <c r="O62" s="380">
        <v>3</v>
      </c>
      <c r="P62" s="28">
        <v>100</v>
      </c>
      <c r="Q62" s="28" t="s">
        <v>644</v>
      </c>
      <c r="R62" s="380"/>
    </row>
    <row r="63" spans="1:18" ht="45" x14ac:dyDescent="0.25">
      <c r="A63" s="28" t="s">
        <v>299</v>
      </c>
      <c r="B63" s="28">
        <v>1266</v>
      </c>
      <c r="C63" s="28">
        <v>7</v>
      </c>
      <c r="D63" s="28" t="s">
        <v>201</v>
      </c>
      <c r="E63" s="28"/>
      <c r="F63" s="380" t="s">
        <v>660</v>
      </c>
      <c r="G63" s="28" t="s">
        <v>661</v>
      </c>
      <c r="H63" s="28" t="s">
        <v>651</v>
      </c>
      <c r="I63" s="380" t="s">
        <v>650</v>
      </c>
      <c r="J63" s="28" t="s">
        <v>642</v>
      </c>
      <c r="K63" s="28">
        <v>3</v>
      </c>
      <c r="L63" s="380">
        <v>58</v>
      </c>
      <c r="M63" s="28">
        <v>50</v>
      </c>
      <c r="N63" s="28" t="s">
        <v>643</v>
      </c>
      <c r="O63" s="380">
        <v>3</v>
      </c>
      <c r="P63" s="28">
        <v>100</v>
      </c>
      <c r="Q63" s="28" t="s">
        <v>644</v>
      </c>
      <c r="R63" s="380"/>
    </row>
    <row r="64" spans="1:18" ht="45" x14ac:dyDescent="0.25">
      <c r="A64" s="28" t="s">
        <v>295</v>
      </c>
      <c r="B64" s="28">
        <v>7422</v>
      </c>
      <c r="C64" s="28">
        <v>1</v>
      </c>
      <c r="D64" s="28" t="s">
        <v>191</v>
      </c>
      <c r="E64" s="28"/>
      <c r="F64" s="380" t="s">
        <v>13</v>
      </c>
      <c r="G64" s="28" t="s">
        <v>12</v>
      </c>
      <c r="H64" s="28" t="s">
        <v>651</v>
      </c>
      <c r="I64" s="380" t="s">
        <v>659</v>
      </c>
      <c r="J64" s="28" t="s">
        <v>642</v>
      </c>
      <c r="K64" s="28">
        <v>3</v>
      </c>
      <c r="L64" s="380">
        <v>58</v>
      </c>
      <c r="M64" s="28">
        <v>50</v>
      </c>
      <c r="N64" s="28" t="s">
        <v>643</v>
      </c>
      <c r="O64" s="380">
        <v>3</v>
      </c>
      <c r="P64" s="28">
        <v>100</v>
      </c>
      <c r="Q64" s="28" t="s">
        <v>644</v>
      </c>
      <c r="R64" s="380"/>
    </row>
    <row r="65" spans="1:18" ht="45" x14ac:dyDescent="0.25">
      <c r="A65" s="28" t="s">
        <v>295</v>
      </c>
      <c r="B65" s="28">
        <v>7422</v>
      </c>
      <c r="C65" s="28">
        <v>1</v>
      </c>
      <c r="D65" s="28" t="s">
        <v>191</v>
      </c>
      <c r="E65" s="28"/>
      <c r="F65" s="380" t="s">
        <v>13</v>
      </c>
      <c r="G65" s="28" t="s">
        <v>12</v>
      </c>
      <c r="H65" s="28" t="s">
        <v>651</v>
      </c>
      <c r="I65" s="380" t="s">
        <v>646</v>
      </c>
      <c r="J65" s="28" t="s">
        <v>642</v>
      </c>
      <c r="K65" s="28">
        <v>3</v>
      </c>
      <c r="L65" s="380">
        <v>58</v>
      </c>
      <c r="M65" s="28">
        <v>50</v>
      </c>
      <c r="N65" s="28" t="s">
        <v>643</v>
      </c>
      <c r="O65" s="380">
        <v>3</v>
      </c>
      <c r="P65" s="28">
        <v>100</v>
      </c>
      <c r="Q65" s="28" t="s">
        <v>644</v>
      </c>
      <c r="R65" s="380"/>
    </row>
    <row r="66" spans="1:18" ht="45" x14ac:dyDescent="0.25">
      <c r="A66" s="28" t="s">
        <v>295</v>
      </c>
      <c r="B66" s="28">
        <v>10430</v>
      </c>
      <c r="C66" s="28">
        <v>1</v>
      </c>
      <c r="D66" s="28" t="s">
        <v>168</v>
      </c>
      <c r="E66" s="28"/>
      <c r="F66" s="380" t="s">
        <v>323</v>
      </c>
      <c r="G66" s="28" t="s">
        <v>254</v>
      </c>
      <c r="H66" s="28" t="s">
        <v>651</v>
      </c>
      <c r="I66" s="380" t="s">
        <v>654</v>
      </c>
      <c r="J66" s="28" t="s">
        <v>642</v>
      </c>
      <c r="K66" s="28">
        <v>3</v>
      </c>
      <c r="L66" s="380">
        <v>58</v>
      </c>
      <c r="M66" s="28">
        <v>50</v>
      </c>
      <c r="N66" s="28" t="s">
        <v>643</v>
      </c>
      <c r="O66" s="380">
        <v>3</v>
      </c>
      <c r="P66" s="28">
        <v>100</v>
      </c>
      <c r="Q66" s="28" t="s">
        <v>644</v>
      </c>
      <c r="R66" s="380"/>
    </row>
    <row r="67" spans="1:18" ht="45" x14ac:dyDescent="0.25">
      <c r="A67" s="28" t="s">
        <v>295</v>
      </c>
      <c r="B67" s="28">
        <v>1104</v>
      </c>
      <c r="C67" s="28">
        <v>21</v>
      </c>
      <c r="D67" s="28" t="s">
        <v>96</v>
      </c>
      <c r="E67" s="28"/>
      <c r="F67" s="380" t="s">
        <v>259</v>
      </c>
      <c r="G67" s="28" t="s">
        <v>271</v>
      </c>
      <c r="H67" s="28" t="s">
        <v>651</v>
      </c>
      <c r="I67" s="380" t="s">
        <v>655</v>
      </c>
      <c r="J67" s="28" t="s">
        <v>642</v>
      </c>
      <c r="K67" s="28">
        <v>3</v>
      </c>
      <c r="L67" s="380">
        <v>58</v>
      </c>
      <c r="M67" s="28">
        <v>50</v>
      </c>
      <c r="N67" s="28" t="s">
        <v>643</v>
      </c>
      <c r="O67" s="380">
        <v>3</v>
      </c>
      <c r="P67" s="28">
        <v>100</v>
      </c>
      <c r="Q67" s="28" t="s">
        <v>644</v>
      </c>
      <c r="R67" s="380"/>
    </row>
  </sheetData>
  <conditionalFormatting sqref="A1:R1">
    <cfRule type="expression" dxfId="0" priority="1">
      <formula>$J1="Room Needed"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9"/>
  <sheetViews>
    <sheetView topLeftCell="A19" workbookViewId="0">
      <selection activeCell="M18" sqref="M18"/>
    </sheetView>
  </sheetViews>
  <sheetFormatPr defaultRowHeight="15" x14ac:dyDescent="0.25"/>
  <cols>
    <col min="2" max="2" width="5.28515625" customWidth="1"/>
    <col min="4" max="4" width="6.42578125" style="28" customWidth="1"/>
    <col min="5" max="5" width="35.5703125" bestFit="1" customWidth="1"/>
    <col min="6" max="6" width="27.140625" customWidth="1"/>
    <col min="7" max="7" width="16.85546875" customWidth="1"/>
    <col min="8" max="8" width="9" bestFit="1" customWidth="1"/>
    <col min="9" max="9" width="13.28515625" bestFit="1" customWidth="1"/>
    <col min="10" max="10" width="21" bestFit="1" customWidth="1"/>
  </cols>
  <sheetData>
    <row r="3" spans="2:11" x14ac:dyDescent="0.25">
      <c r="B3" s="184" t="s">
        <v>295</v>
      </c>
      <c r="C3" s="184" t="s">
        <v>332</v>
      </c>
      <c r="D3" s="185" t="s">
        <v>301</v>
      </c>
      <c r="E3" s="184" t="s">
        <v>170</v>
      </c>
      <c r="F3" s="184" t="s">
        <v>381</v>
      </c>
      <c r="G3" s="184"/>
      <c r="H3" s="184"/>
      <c r="I3" s="184" t="s">
        <v>309</v>
      </c>
      <c r="J3" s="184"/>
    </row>
    <row r="4" spans="2:11" x14ac:dyDescent="0.25">
      <c r="B4" s="184" t="s">
        <v>295</v>
      </c>
      <c r="C4" s="343" t="s">
        <v>382</v>
      </c>
      <c r="D4" s="344" t="s">
        <v>301</v>
      </c>
      <c r="E4" s="184" t="s">
        <v>409</v>
      </c>
      <c r="F4" s="184" t="s">
        <v>383</v>
      </c>
      <c r="G4" s="184"/>
      <c r="H4" s="184"/>
      <c r="I4" s="184" t="s">
        <v>309</v>
      </c>
      <c r="J4" s="184"/>
    </row>
    <row r="5" spans="2:11" x14ac:dyDescent="0.25">
      <c r="B5" s="345" t="s">
        <v>295</v>
      </c>
      <c r="C5" s="346" t="s">
        <v>382</v>
      </c>
      <c r="D5" s="347" t="s">
        <v>314</v>
      </c>
      <c r="E5" s="345" t="s">
        <v>525</v>
      </c>
      <c r="F5" s="345" t="s">
        <v>526</v>
      </c>
      <c r="G5" s="345"/>
      <c r="H5" s="345"/>
      <c r="I5" s="348" t="s">
        <v>527</v>
      </c>
      <c r="J5" s="348" t="s">
        <v>528</v>
      </c>
    </row>
    <row r="6" spans="2:11" x14ac:dyDescent="0.25">
      <c r="B6" s="345" t="s">
        <v>295</v>
      </c>
      <c r="C6" s="346" t="s">
        <v>533</v>
      </c>
      <c r="D6" s="347">
        <v>1</v>
      </c>
      <c r="E6" s="345" t="s">
        <v>534</v>
      </c>
      <c r="F6" s="345" t="s">
        <v>535</v>
      </c>
      <c r="G6" s="345"/>
      <c r="H6" s="345"/>
      <c r="I6" s="348" t="s">
        <v>536</v>
      </c>
      <c r="J6" s="348" t="s">
        <v>537</v>
      </c>
    </row>
    <row r="7" spans="2:11" x14ac:dyDescent="0.25">
      <c r="B7" s="345" t="s">
        <v>295</v>
      </c>
      <c r="C7" s="346" t="s">
        <v>545</v>
      </c>
      <c r="D7" s="347" t="s">
        <v>301</v>
      </c>
      <c r="E7" s="345" t="s">
        <v>546</v>
      </c>
      <c r="F7" s="345" t="s">
        <v>547</v>
      </c>
      <c r="G7" s="345"/>
      <c r="H7" s="345"/>
      <c r="I7" s="348" t="s">
        <v>548</v>
      </c>
      <c r="J7" s="348" t="s">
        <v>537</v>
      </c>
    </row>
    <row r="8" spans="2:11" x14ac:dyDescent="0.25">
      <c r="B8" s="345" t="s">
        <v>295</v>
      </c>
      <c r="C8" s="346" t="s">
        <v>545</v>
      </c>
      <c r="D8" s="347" t="s">
        <v>314</v>
      </c>
      <c r="E8" s="345" t="s">
        <v>546</v>
      </c>
      <c r="F8" s="345" t="s">
        <v>549</v>
      </c>
      <c r="G8" s="345"/>
      <c r="H8" s="345"/>
      <c r="I8" s="348" t="s">
        <v>550</v>
      </c>
      <c r="J8" s="348" t="s">
        <v>537</v>
      </c>
      <c r="K8" s="308" t="s">
        <v>395</v>
      </c>
    </row>
    <row r="9" spans="2:11" x14ac:dyDescent="0.25">
      <c r="B9" s="176" t="s">
        <v>295</v>
      </c>
      <c r="C9" s="349" t="s">
        <v>384</v>
      </c>
      <c r="D9" s="350" t="s">
        <v>301</v>
      </c>
      <c r="E9" s="176" t="s">
        <v>95</v>
      </c>
      <c r="F9" s="176" t="s">
        <v>557</v>
      </c>
      <c r="G9" s="176"/>
      <c r="H9" s="176"/>
      <c r="I9" s="176" t="s">
        <v>309</v>
      </c>
      <c r="J9" s="176"/>
    </row>
    <row r="10" spans="2:11" x14ac:dyDescent="0.25">
      <c r="B10" s="176" t="s">
        <v>295</v>
      </c>
      <c r="C10" s="349" t="s">
        <v>384</v>
      </c>
      <c r="D10" s="350" t="s">
        <v>314</v>
      </c>
      <c r="E10" s="176" t="s">
        <v>95</v>
      </c>
      <c r="F10" s="176"/>
      <c r="G10" s="176"/>
      <c r="H10" s="176"/>
      <c r="I10" s="176" t="s">
        <v>309</v>
      </c>
      <c r="J10" s="176"/>
    </row>
    <row r="11" spans="2:11" x14ac:dyDescent="0.25">
      <c r="B11" s="176" t="s">
        <v>295</v>
      </c>
      <c r="C11" s="349" t="s">
        <v>384</v>
      </c>
      <c r="D11" s="350" t="s">
        <v>320</v>
      </c>
      <c r="E11" s="176" t="s">
        <v>95</v>
      </c>
      <c r="F11" s="176"/>
      <c r="G11" s="176"/>
      <c r="H11" s="176"/>
      <c r="I11" s="176" t="s">
        <v>309</v>
      </c>
      <c r="J11" s="176"/>
    </row>
    <row r="12" spans="2:11" x14ac:dyDescent="0.25">
      <c r="B12" s="176" t="s">
        <v>295</v>
      </c>
      <c r="C12" s="349" t="s">
        <v>384</v>
      </c>
      <c r="D12" s="350" t="s">
        <v>386</v>
      </c>
      <c r="E12" s="176" t="s">
        <v>95</v>
      </c>
      <c r="F12" s="176"/>
      <c r="G12" s="176"/>
      <c r="H12" s="176"/>
      <c r="I12" s="176" t="s">
        <v>309</v>
      </c>
      <c r="J12" s="176"/>
    </row>
    <row r="13" spans="2:11" x14ac:dyDescent="0.25">
      <c r="B13" s="184" t="s">
        <v>295</v>
      </c>
      <c r="C13" s="343" t="s">
        <v>387</v>
      </c>
      <c r="D13" s="344" t="s">
        <v>301</v>
      </c>
      <c r="E13" s="184" t="s">
        <v>388</v>
      </c>
      <c r="F13" s="184"/>
      <c r="G13" s="184"/>
      <c r="H13" s="184"/>
      <c r="I13" s="184" t="s">
        <v>309</v>
      </c>
      <c r="J13" s="184"/>
    </row>
    <row r="14" spans="2:11" x14ac:dyDescent="0.25">
      <c r="B14" s="184" t="s">
        <v>295</v>
      </c>
      <c r="C14" s="343" t="s">
        <v>387</v>
      </c>
      <c r="D14" s="344" t="s">
        <v>314</v>
      </c>
      <c r="E14" s="184" t="s">
        <v>388</v>
      </c>
      <c r="F14" s="184"/>
      <c r="G14" s="184"/>
      <c r="H14" s="184"/>
      <c r="I14" s="184" t="s">
        <v>309</v>
      </c>
      <c r="J14" s="184"/>
    </row>
    <row r="15" spans="2:11" x14ac:dyDescent="0.25">
      <c r="B15" s="184" t="s">
        <v>295</v>
      </c>
      <c r="C15" s="343" t="s">
        <v>387</v>
      </c>
      <c r="D15" s="344" t="s">
        <v>320</v>
      </c>
      <c r="E15" s="184" t="s">
        <v>388</v>
      </c>
      <c r="F15" s="184"/>
      <c r="G15" s="184"/>
      <c r="H15" s="184"/>
      <c r="I15" s="184" t="s">
        <v>309</v>
      </c>
      <c r="J15" s="184"/>
    </row>
    <row r="16" spans="2:11" x14ac:dyDescent="0.25">
      <c r="B16" s="184" t="s">
        <v>295</v>
      </c>
      <c r="C16" s="343" t="s">
        <v>392</v>
      </c>
      <c r="D16" s="344" t="s">
        <v>301</v>
      </c>
      <c r="E16" s="184" t="s">
        <v>393</v>
      </c>
      <c r="F16" s="184" t="s">
        <v>394</v>
      </c>
      <c r="G16" s="184"/>
      <c r="H16" s="184"/>
      <c r="I16" s="184" t="s">
        <v>309</v>
      </c>
      <c r="J16" s="184"/>
    </row>
    <row r="17" spans="2:10" x14ac:dyDescent="0.25">
      <c r="B17" s="184" t="s">
        <v>295</v>
      </c>
      <c r="C17" s="184" t="s">
        <v>313</v>
      </c>
      <c r="D17" s="344" t="s">
        <v>301</v>
      </c>
      <c r="E17" s="184" t="s">
        <v>159</v>
      </c>
      <c r="F17" s="184" t="s">
        <v>315</v>
      </c>
      <c r="G17" s="184" t="s">
        <v>46</v>
      </c>
      <c r="H17" s="184" t="s">
        <v>45</v>
      </c>
      <c r="I17" s="184" t="s">
        <v>309</v>
      </c>
      <c r="J17" s="184"/>
    </row>
    <row r="18" spans="2:10" x14ac:dyDescent="0.25">
      <c r="B18" s="184" t="s">
        <v>295</v>
      </c>
      <c r="C18" s="184" t="s">
        <v>321</v>
      </c>
      <c r="D18" s="185" t="s">
        <v>301</v>
      </c>
      <c r="E18" s="184" t="s">
        <v>158</v>
      </c>
      <c r="F18" s="184" t="s">
        <v>322</v>
      </c>
      <c r="G18" s="184" t="s">
        <v>323</v>
      </c>
      <c r="H18" s="184" t="s">
        <v>254</v>
      </c>
      <c r="I18" s="184" t="s">
        <v>309</v>
      </c>
      <c r="J18" s="184"/>
    </row>
    <row r="19" spans="2:10" x14ac:dyDescent="0.25">
      <c r="B19" s="184" t="s">
        <v>295</v>
      </c>
      <c r="C19" s="184" t="s">
        <v>321</v>
      </c>
      <c r="D19" s="185" t="s">
        <v>314</v>
      </c>
      <c r="E19" s="184" t="s">
        <v>158</v>
      </c>
      <c r="F19" s="184" t="s">
        <v>322</v>
      </c>
      <c r="G19" s="184" t="s">
        <v>323</v>
      </c>
      <c r="H19" s="184" t="s">
        <v>254</v>
      </c>
      <c r="I19" s="184" t="s">
        <v>309</v>
      </c>
      <c r="J19" s="184"/>
    </row>
    <row r="20" spans="2:10" x14ac:dyDescent="0.25">
      <c r="B20" s="184" t="s">
        <v>295</v>
      </c>
      <c r="C20" s="184" t="s">
        <v>321</v>
      </c>
      <c r="D20" s="185" t="s">
        <v>320</v>
      </c>
      <c r="E20" s="184" t="s">
        <v>158</v>
      </c>
      <c r="F20" s="184" t="s">
        <v>324</v>
      </c>
      <c r="G20" s="184" t="s">
        <v>325</v>
      </c>
      <c r="H20" s="184" t="s">
        <v>326</v>
      </c>
      <c r="I20" s="184" t="s">
        <v>309</v>
      </c>
      <c r="J20" s="184"/>
    </row>
    <row r="21" spans="2:10" x14ac:dyDescent="0.25">
      <c r="B21" s="184" t="s">
        <v>295</v>
      </c>
      <c r="C21" s="184" t="s">
        <v>321</v>
      </c>
      <c r="D21" s="185">
        <v>4</v>
      </c>
      <c r="E21" s="184" t="s">
        <v>158</v>
      </c>
      <c r="F21" s="184"/>
      <c r="G21" s="184"/>
      <c r="H21" s="184"/>
      <c r="I21" s="184" t="s">
        <v>309</v>
      </c>
      <c r="J21" s="184" t="s">
        <v>395</v>
      </c>
    </row>
    <row r="22" spans="2:10" x14ac:dyDescent="0.25">
      <c r="B22" s="184" t="s">
        <v>295</v>
      </c>
      <c r="C22" s="343" t="s">
        <v>396</v>
      </c>
      <c r="D22" s="344" t="s">
        <v>301</v>
      </c>
      <c r="E22" s="184" t="s">
        <v>206</v>
      </c>
      <c r="F22" s="184" t="s">
        <v>397</v>
      </c>
      <c r="G22" s="184"/>
      <c r="H22" s="184"/>
      <c r="I22" s="184" t="s">
        <v>309</v>
      </c>
      <c r="J22" s="184"/>
    </row>
    <row r="23" spans="2:10" x14ac:dyDescent="0.25">
      <c r="B23" s="184" t="s">
        <v>295</v>
      </c>
      <c r="C23" s="343" t="s">
        <v>398</v>
      </c>
      <c r="D23" s="344" t="s">
        <v>301</v>
      </c>
      <c r="E23" s="184" t="s">
        <v>399</v>
      </c>
      <c r="F23" s="184" t="s">
        <v>400</v>
      </c>
      <c r="G23" s="184"/>
      <c r="H23" s="184"/>
      <c r="I23" s="184" t="s">
        <v>309</v>
      </c>
      <c r="J23" s="184"/>
    </row>
    <row r="24" spans="2:10" x14ac:dyDescent="0.25">
      <c r="B24" s="184" t="s">
        <v>295</v>
      </c>
      <c r="C24" s="343" t="s">
        <v>398</v>
      </c>
      <c r="D24" s="344" t="s">
        <v>314</v>
      </c>
      <c r="E24" s="184" t="s">
        <v>399</v>
      </c>
      <c r="F24" s="184" t="s">
        <v>544</v>
      </c>
      <c r="G24" s="184"/>
      <c r="H24" s="184"/>
      <c r="I24" s="184" t="s">
        <v>309</v>
      </c>
      <c r="J24" s="184"/>
    </row>
    <row r="25" spans="2:10" x14ac:dyDescent="0.25">
      <c r="B25" s="184" t="s">
        <v>295</v>
      </c>
      <c r="C25" s="343" t="s">
        <v>307</v>
      </c>
      <c r="D25" s="344" t="s">
        <v>301</v>
      </c>
      <c r="E25" s="184" t="s">
        <v>109</v>
      </c>
      <c r="F25" s="184" t="s">
        <v>404</v>
      </c>
      <c r="G25" s="184"/>
      <c r="H25" s="184"/>
      <c r="I25" s="184" t="s">
        <v>309</v>
      </c>
      <c r="J25" s="184" t="s">
        <v>410</v>
      </c>
    </row>
    <row r="26" spans="2:10" x14ac:dyDescent="0.25">
      <c r="B26" s="184" t="s">
        <v>299</v>
      </c>
      <c r="C26" s="184" t="s">
        <v>334</v>
      </c>
      <c r="D26" s="344" t="s">
        <v>301</v>
      </c>
      <c r="E26" s="184" t="s">
        <v>411</v>
      </c>
      <c r="F26" s="184" t="s">
        <v>413</v>
      </c>
      <c r="G26" s="184"/>
      <c r="H26" s="184"/>
      <c r="I26" s="184" t="s">
        <v>309</v>
      </c>
      <c r="J26" s="184"/>
    </row>
    <row r="27" spans="2:10" x14ac:dyDescent="0.25">
      <c r="B27" s="184" t="s">
        <v>299</v>
      </c>
      <c r="C27" s="184" t="s">
        <v>334</v>
      </c>
      <c r="D27" s="344" t="s">
        <v>314</v>
      </c>
      <c r="E27" s="184" t="s">
        <v>411</v>
      </c>
      <c r="F27" s="184" t="s">
        <v>413</v>
      </c>
      <c r="G27" s="184"/>
      <c r="H27" s="184"/>
      <c r="I27" s="184" t="s">
        <v>309</v>
      </c>
      <c r="J27" s="184"/>
    </row>
    <row r="28" spans="2:10" x14ac:dyDescent="0.25">
      <c r="B28" s="184" t="s">
        <v>299</v>
      </c>
      <c r="C28" s="184" t="s">
        <v>334</v>
      </c>
      <c r="D28" s="344" t="s">
        <v>320</v>
      </c>
      <c r="E28" s="184" t="s">
        <v>411</v>
      </c>
      <c r="F28" s="184" t="s">
        <v>414</v>
      </c>
      <c r="G28" s="184"/>
      <c r="H28" s="184"/>
      <c r="I28" s="184" t="s">
        <v>309</v>
      </c>
      <c r="J28" s="184"/>
    </row>
    <row r="29" spans="2:10" x14ac:dyDescent="0.25">
      <c r="B29" s="184" t="s">
        <v>299</v>
      </c>
      <c r="C29" s="184" t="s">
        <v>334</v>
      </c>
      <c r="D29" s="344" t="s">
        <v>386</v>
      </c>
      <c r="E29" s="184" t="s">
        <v>411</v>
      </c>
      <c r="F29" s="184" t="s">
        <v>415</v>
      </c>
      <c r="G29" s="184"/>
      <c r="H29" s="184"/>
      <c r="I29" s="184" t="s">
        <v>309</v>
      </c>
      <c r="J29" s="184"/>
    </row>
    <row r="30" spans="2:10" x14ac:dyDescent="0.25">
      <c r="B30" s="184" t="s">
        <v>299</v>
      </c>
      <c r="C30" s="184" t="s">
        <v>334</v>
      </c>
      <c r="D30" s="344" t="s">
        <v>308</v>
      </c>
      <c r="E30" s="184" t="s">
        <v>411</v>
      </c>
      <c r="F30" s="184" t="s">
        <v>417</v>
      </c>
      <c r="G30" s="184"/>
      <c r="H30" s="184"/>
      <c r="I30" s="184" t="s">
        <v>309</v>
      </c>
      <c r="J30" s="184"/>
    </row>
    <row r="31" spans="2:10" x14ac:dyDescent="0.25">
      <c r="B31" s="184" t="s">
        <v>295</v>
      </c>
      <c r="C31" s="343" t="s">
        <v>442</v>
      </c>
      <c r="D31" s="344">
        <v>1</v>
      </c>
      <c r="E31" s="184" t="s">
        <v>440</v>
      </c>
      <c r="F31" s="184" t="s">
        <v>443</v>
      </c>
      <c r="G31" s="184" t="s">
        <v>444</v>
      </c>
      <c r="H31" s="184"/>
      <c r="I31" s="184" t="s">
        <v>441</v>
      </c>
      <c r="J31" s="184" t="s">
        <v>448</v>
      </c>
    </row>
    <row r="32" spans="2:10" x14ac:dyDescent="0.25">
      <c r="B32" s="184" t="s">
        <v>295</v>
      </c>
      <c r="C32" s="343" t="s">
        <v>442</v>
      </c>
      <c r="D32" s="344">
        <v>2</v>
      </c>
      <c r="E32" s="184" t="s">
        <v>440</v>
      </c>
      <c r="F32" s="184" t="s">
        <v>443</v>
      </c>
      <c r="G32" s="184" t="s">
        <v>445</v>
      </c>
      <c r="H32" s="184"/>
      <c r="I32" s="184" t="s">
        <v>441</v>
      </c>
      <c r="J32" s="184" t="s">
        <v>448</v>
      </c>
    </row>
    <row r="33" spans="2:10" x14ac:dyDescent="0.25">
      <c r="B33" s="184" t="s">
        <v>295</v>
      </c>
      <c r="C33" s="343" t="s">
        <v>442</v>
      </c>
      <c r="D33" s="344">
        <v>3</v>
      </c>
      <c r="E33" s="184" t="s">
        <v>440</v>
      </c>
      <c r="F33" s="184" t="s">
        <v>443</v>
      </c>
      <c r="G33" s="184" t="s">
        <v>446</v>
      </c>
      <c r="H33" s="184"/>
      <c r="I33" s="184" t="s">
        <v>441</v>
      </c>
      <c r="J33" s="184" t="s">
        <v>448</v>
      </c>
    </row>
    <row r="34" spans="2:10" x14ac:dyDescent="0.25">
      <c r="B34" s="184" t="s">
        <v>295</v>
      </c>
      <c r="C34" s="343" t="s">
        <v>442</v>
      </c>
      <c r="D34" s="344">
        <v>4</v>
      </c>
      <c r="E34" s="184" t="s">
        <v>440</v>
      </c>
      <c r="F34" s="184" t="s">
        <v>443</v>
      </c>
      <c r="G34" s="184" t="s">
        <v>447</v>
      </c>
      <c r="H34" s="184"/>
      <c r="I34" s="184" t="s">
        <v>441</v>
      </c>
      <c r="J34" s="184" t="s">
        <v>395</v>
      </c>
    </row>
    <row r="35" spans="2:10" x14ac:dyDescent="0.25">
      <c r="B35" s="184" t="s">
        <v>295</v>
      </c>
      <c r="C35" s="343" t="s">
        <v>302</v>
      </c>
      <c r="D35" s="185">
        <v>1</v>
      </c>
      <c r="E35" s="184" t="s">
        <v>296</v>
      </c>
      <c r="F35" s="184" t="s">
        <v>443</v>
      </c>
      <c r="G35" s="184" t="s">
        <v>450</v>
      </c>
      <c r="H35" s="184"/>
      <c r="I35" s="184" t="s">
        <v>300</v>
      </c>
      <c r="J35" s="184" t="s">
        <v>395</v>
      </c>
    </row>
    <row r="36" spans="2:10" x14ac:dyDescent="0.25">
      <c r="B36" s="184" t="s">
        <v>295</v>
      </c>
      <c r="C36" s="343" t="s">
        <v>303</v>
      </c>
      <c r="D36" s="185">
        <v>1</v>
      </c>
      <c r="E36" s="184" t="s">
        <v>297</v>
      </c>
      <c r="F36" s="184" t="s">
        <v>443</v>
      </c>
      <c r="G36" s="184" t="s">
        <v>450</v>
      </c>
      <c r="H36" s="184"/>
      <c r="I36" s="184" t="s">
        <v>449</v>
      </c>
      <c r="J36" s="184" t="s">
        <v>395</v>
      </c>
    </row>
    <row r="37" spans="2:10" x14ac:dyDescent="0.25">
      <c r="B37" s="184" t="s">
        <v>295</v>
      </c>
      <c r="C37" s="343" t="s">
        <v>304</v>
      </c>
      <c r="D37" s="185">
        <v>1</v>
      </c>
      <c r="E37" s="184" t="s">
        <v>298</v>
      </c>
      <c r="F37" s="184" t="s">
        <v>443</v>
      </c>
      <c r="G37" s="184" t="s">
        <v>450</v>
      </c>
      <c r="H37" s="184"/>
      <c r="I37" s="184" t="s">
        <v>300</v>
      </c>
      <c r="J37" s="184" t="s">
        <v>395</v>
      </c>
    </row>
    <row r="39" spans="2:10" x14ac:dyDescent="0.25">
      <c r="B39" s="184" t="s">
        <v>295</v>
      </c>
      <c r="C39" s="343" t="s">
        <v>585</v>
      </c>
      <c r="D39" s="185">
        <v>1</v>
      </c>
      <c r="E39" s="184" t="s">
        <v>182</v>
      </c>
      <c r="F39" s="184" t="s">
        <v>229</v>
      </c>
      <c r="G39" s="184"/>
      <c r="H39" s="184"/>
      <c r="I39" s="184" t="s">
        <v>229</v>
      </c>
      <c r="J39" s="184" t="s">
        <v>586</v>
      </c>
    </row>
    <row r="40" spans="2:10" x14ac:dyDescent="0.25">
      <c r="B40" s="184" t="s">
        <v>295</v>
      </c>
      <c r="C40" s="343" t="s">
        <v>587</v>
      </c>
      <c r="D40" s="185" t="s">
        <v>301</v>
      </c>
      <c r="E40" s="184" t="s">
        <v>588</v>
      </c>
      <c r="F40" s="184" t="s">
        <v>229</v>
      </c>
      <c r="G40" s="184"/>
      <c r="H40" s="184"/>
      <c r="I40" s="184" t="s">
        <v>229</v>
      </c>
      <c r="J40" s="184" t="s">
        <v>586</v>
      </c>
    </row>
    <row r="43" spans="2:10" x14ac:dyDescent="0.25">
      <c r="B43" s="184" t="s">
        <v>299</v>
      </c>
      <c r="C43" s="343" t="s">
        <v>334</v>
      </c>
      <c r="D43" s="344" t="s">
        <v>316</v>
      </c>
      <c r="E43" s="184" t="s">
        <v>411</v>
      </c>
      <c r="F43" s="184" t="s">
        <v>416</v>
      </c>
      <c r="G43" s="184"/>
      <c r="H43" s="184"/>
      <c r="I43" s="184" t="s">
        <v>412</v>
      </c>
      <c r="J43" s="184"/>
    </row>
    <row r="44" spans="2:10" x14ac:dyDescent="0.25">
      <c r="B44" s="184" t="s">
        <v>295</v>
      </c>
      <c r="C44" s="343" t="s">
        <v>335</v>
      </c>
      <c r="D44" s="344" t="s">
        <v>316</v>
      </c>
      <c r="E44" s="184" t="s">
        <v>167</v>
      </c>
      <c r="F44" s="184" t="s">
        <v>407</v>
      </c>
      <c r="G44" s="184"/>
      <c r="H44" s="184"/>
      <c r="I44" s="184" t="s">
        <v>412</v>
      </c>
      <c r="J44" s="184"/>
    </row>
    <row r="45" spans="2:10" x14ac:dyDescent="0.25">
      <c r="B45" s="184" t="s">
        <v>295</v>
      </c>
      <c r="C45" s="343" t="s">
        <v>327</v>
      </c>
      <c r="D45" s="344" t="s">
        <v>316</v>
      </c>
      <c r="E45" s="184" t="s">
        <v>168</v>
      </c>
      <c r="F45" s="184" t="s">
        <v>407</v>
      </c>
      <c r="G45" s="184"/>
      <c r="H45" s="184"/>
      <c r="I45" s="184" t="s">
        <v>412</v>
      </c>
      <c r="J45" s="184"/>
    </row>
    <row r="48" spans="2:10" x14ac:dyDescent="0.25">
      <c r="B48" t="s">
        <v>295</v>
      </c>
      <c r="C48" s="182" t="s">
        <v>589</v>
      </c>
      <c r="D48" s="228" t="s">
        <v>316</v>
      </c>
      <c r="E48" t="s">
        <v>590</v>
      </c>
      <c r="F48" t="s">
        <v>580</v>
      </c>
      <c r="I48" t="s">
        <v>579</v>
      </c>
    </row>
    <row r="49" spans="2:10" x14ac:dyDescent="0.25">
      <c r="B49" s="184" t="s">
        <v>295</v>
      </c>
      <c r="C49" s="343" t="s">
        <v>601</v>
      </c>
      <c r="D49" s="185">
        <v>1</v>
      </c>
      <c r="E49" s="184" t="s">
        <v>602</v>
      </c>
      <c r="F49" s="184" t="s">
        <v>603</v>
      </c>
      <c r="G49" s="184"/>
      <c r="H49" s="184"/>
      <c r="I49" s="184" t="s">
        <v>604</v>
      </c>
      <c r="J49" s="184" t="s">
        <v>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Historic Data - Service+BA+RCBC</vt:lpstr>
      <vt:lpstr>Historic Data -- BS</vt:lpstr>
      <vt:lpstr>Historic Data - GRAD+OFFSITE</vt:lpstr>
      <vt:lpstr>Faculty Load_AY21</vt:lpstr>
      <vt:lpstr>Room Occupancy</vt:lpstr>
      <vt:lpstr>Final Report</vt:lpstr>
      <vt:lpstr>Oline, RCBC, other</vt:lpstr>
    </vt:vector>
  </TitlesOfParts>
  <Company>Rowan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University</dc:creator>
  <cp:lastModifiedBy>Sanchez, Daniel A</cp:lastModifiedBy>
  <cp:lastPrinted>2019-01-09T17:55:36Z</cp:lastPrinted>
  <dcterms:created xsi:type="dcterms:W3CDTF">2016-06-16T16:56:00Z</dcterms:created>
  <dcterms:modified xsi:type="dcterms:W3CDTF">2020-04-13T16:43:06Z</dcterms:modified>
</cp:coreProperties>
</file>