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995" windowWidth="28830" windowHeight="80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36" i="1" l="1"/>
  <c r="S36" i="1" s="1"/>
  <c r="P35" i="1"/>
  <c r="S35" i="1" s="1"/>
  <c r="U35" i="1" s="1"/>
  <c r="P34" i="1"/>
  <c r="S34" i="1" s="1"/>
  <c r="U34" i="1" s="1"/>
  <c r="P33" i="1"/>
  <c r="S33" i="1" s="1"/>
  <c r="U33" i="1" s="1"/>
  <c r="P32" i="1"/>
  <c r="S32" i="1" s="1"/>
  <c r="U32" i="1" s="1"/>
  <c r="P31" i="1"/>
  <c r="S31" i="1" s="1"/>
  <c r="U31" i="1" s="1"/>
  <c r="P30" i="1"/>
  <c r="S30" i="1" s="1"/>
  <c r="U30" i="1" s="1"/>
  <c r="P29" i="1"/>
  <c r="S29" i="1" s="1"/>
  <c r="U29" i="1" s="1"/>
  <c r="P28" i="1"/>
  <c r="S28" i="1" s="1"/>
  <c r="U28" i="1" s="1"/>
  <c r="P27" i="1"/>
  <c r="S27" i="1" s="1"/>
  <c r="U27" i="1" s="1"/>
  <c r="P26" i="1"/>
  <c r="S26" i="1" s="1"/>
  <c r="U26" i="1" s="1"/>
  <c r="P25" i="1"/>
  <c r="S25" i="1" s="1"/>
  <c r="U25" i="1" s="1"/>
  <c r="P24" i="1"/>
  <c r="S24" i="1" s="1"/>
  <c r="U24" i="1" s="1"/>
  <c r="P23" i="1"/>
  <c r="S23" i="1" s="1"/>
  <c r="U23" i="1" s="1"/>
  <c r="P22" i="1"/>
  <c r="S22" i="1" s="1"/>
  <c r="U22" i="1" s="1"/>
  <c r="P21" i="1"/>
  <c r="S21" i="1" s="1"/>
  <c r="U21" i="1" s="1"/>
  <c r="P20" i="1"/>
  <c r="S20" i="1" s="1"/>
  <c r="U20" i="1" s="1"/>
  <c r="P19" i="1"/>
  <c r="S19" i="1" s="1"/>
  <c r="U19" i="1" s="1"/>
  <c r="P18" i="1"/>
  <c r="S18" i="1" s="1"/>
  <c r="U18" i="1" s="1"/>
  <c r="P17" i="1"/>
  <c r="S17" i="1" s="1"/>
  <c r="U17" i="1" s="1"/>
  <c r="P16" i="1"/>
  <c r="S16" i="1" s="1"/>
  <c r="U16" i="1" s="1"/>
  <c r="P15" i="1"/>
  <c r="S15" i="1" s="1"/>
  <c r="U15" i="1" s="1"/>
  <c r="P14" i="1"/>
  <c r="S14" i="1" s="1"/>
  <c r="U14" i="1" s="1"/>
  <c r="P13" i="1"/>
  <c r="S13" i="1" s="1"/>
  <c r="U13" i="1" s="1"/>
  <c r="P12" i="1"/>
  <c r="S12" i="1" s="1"/>
  <c r="U12" i="1" s="1"/>
  <c r="P11" i="1"/>
  <c r="S11" i="1" s="1"/>
  <c r="U11" i="1" s="1"/>
  <c r="P10" i="1"/>
  <c r="S10" i="1" s="1"/>
  <c r="U10" i="1" s="1"/>
  <c r="P9" i="1"/>
  <c r="S9" i="1" s="1"/>
  <c r="U9" i="1" s="1"/>
  <c r="P8" i="1"/>
  <c r="S8" i="1" s="1"/>
  <c r="U8" i="1" s="1"/>
  <c r="P7" i="1"/>
  <c r="S7" i="1" s="1"/>
  <c r="U7" i="1" s="1"/>
  <c r="P6" i="1"/>
  <c r="S6" i="1" s="1"/>
  <c r="U6" i="1" s="1"/>
  <c r="P5" i="1"/>
  <c r="S5" i="1" s="1"/>
  <c r="U5" i="1" s="1"/>
  <c r="P4" i="1"/>
  <c r="S4" i="1" s="1"/>
  <c r="U4" i="1" s="1"/>
  <c r="P3" i="1"/>
  <c r="S3" i="1" s="1"/>
  <c r="U3" i="1" s="1"/>
  <c r="P2" i="1"/>
  <c r="S2" i="1" s="1"/>
  <c r="U2" i="1" s="1"/>
</calcChain>
</file>

<file path=xl/sharedStrings.xml><?xml version="1.0" encoding="utf-8"?>
<sst xmlns="http://schemas.openxmlformats.org/spreadsheetml/2006/main" count="90" uniqueCount="63">
  <si>
    <t>Stembureau</t>
  </si>
  <si>
    <t>Wijk</t>
  </si>
  <si>
    <t>D66</t>
  </si>
  <si>
    <t>PvdA</t>
  </si>
  <si>
    <t>SP</t>
  </si>
  <si>
    <t>VVD</t>
  </si>
  <si>
    <t>AOV</t>
  </si>
  <si>
    <t>CDA</t>
  </si>
  <si>
    <t>GROENLINKS</t>
  </si>
  <si>
    <t>PS</t>
  </si>
  <si>
    <t>CU-SGP</t>
  </si>
  <si>
    <t>L.O.S.</t>
  </si>
  <si>
    <t>DENK</t>
  </si>
  <si>
    <t>S.L.V.</t>
  </si>
  <si>
    <t>OuderenPartij</t>
  </si>
  <si>
    <t>Blanco</t>
  </si>
  <si>
    <t>Ongeldig</t>
  </si>
  <si>
    <t xml:space="preserve"> 1 - Stadserf</t>
  </si>
  <si>
    <t>Binnenstad</t>
  </si>
  <si>
    <t xml:space="preserve"> 4 - Stadserf KCC</t>
  </si>
  <si>
    <t>38 - Stedelijk Museum</t>
  </si>
  <si>
    <t xml:space="preserve"> 2 - Land van Ris / Wilgenburg</t>
  </si>
  <si>
    <t>Oost</t>
  </si>
  <si>
    <t xml:space="preserve"> 3 - Station S'dam-Centrum</t>
  </si>
  <si>
    <t xml:space="preserve"> 5 - Wijkcentr. Oost</t>
  </si>
  <si>
    <t xml:space="preserve"> 6 - OBS Peperklip</t>
  </si>
  <si>
    <t xml:space="preserve"> 8  - St Willibrordus</t>
  </si>
  <si>
    <t>Zuid</t>
  </si>
  <si>
    <t>10 - Leliestraat BVSZ</t>
  </si>
  <si>
    <t>40 - Hof in Zuid</t>
  </si>
  <si>
    <t>11 - Frankeland</t>
  </si>
  <si>
    <t>West</t>
  </si>
  <si>
    <t>12 - De Erker</t>
  </si>
  <si>
    <t>14 - Sint Jacobsgasthuis</t>
  </si>
  <si>
    <t>15 - Fr. Haverschmidt</t>
  </si>
  <si>
    <t>16 - OBS Het Kleurrijk</t>
  </si>
  <si>
    <t>37 - St Jozefschool</t>
  </si>
  <si>
    <t>17 - Pronova college</t>
  </si>
  <si>
    <t>Nieuwland</t>
  </si>
  <si>
    <t>19 - Schiewaegh</t>
  </si>
  <si>
    <t>20 - OBS Het Startblok</t>
  </si>
  <si>
    <t>21 - Wijkcentrum Dreesplein</t>
  </si>
  <si>
    <t>23 - OBS Het Windas</t>
  </si>
  <si>
    <t>Groen./Kethel</t>
  </si>
  <si>
    <t>25 - v.Beethovenflat</t>
  </si>
  <si>
    <t>26 - De Nieuwe Harg</t>
  </si>
  <si>
    <t>27 - Zorgcentr. Harg-Spal.</t>
  </si>
  <si>
    <t>28 - Strauss en co</t>
  </si>
  <si>
    <t>29 -Wijkcentr. De Brug</t>
  </si>
  <si>
    <t>Wdh./Sp./Sv.</t>
  </si>
  <si>
    <t>30 - Dorpskerk / Terpzicht</t>
  </si>
  <si>
    <t>31 - Driemaasstede</t>
  </si>
  <si>
    <t>32 - OBS De Klinker (1)</t>
  </si>
  <si>
    <t>33 - OBS De Klinker (2)</t>
  </si>
  <si>
    <t>34 - De Werf</t>
  </si>
  <si>
    <t>35 - De Vlinder</t>
  </si>
  <si>
    <t>39 - Portocabin Kamilleveld</t>
  </si>
  <si>
    <t>24 - Krona lounge</t>
  </si>
  <si>
    <t>36 - Mobiel stembureau</t>
  </si>
  <si>
    <t>Netto</t>
  </si>
  <si>
    <t>Bruto</t>
  </si>
  <si>
    <t>Kiezers</t>
  </si>
  <si>
    <t>Opkomst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</si>
</sst>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5" xfId="0" applyNumberFormat="1" applyFont="1" applyBorder="1" applyProtection="1">
      <protection locked="0"/>
    </xf>
    <xf numFmtId="0" fontId="2" fillId="0" borderId="6" xfId="0" applyNumberFormat="1" applyFont="1" applyBorder="1" applyProtection="1">
      <protection locked="0"/>
    </xf>
    <xf numFmtId="0" fontId="2" fillId="0" borderId="7" xfId="0" applyNumberFormat="1" applyFont="1" applyBorder="1" applyProtection="1">
      <protection locked="0"/>
    </xf>
    <xf numFmtId="3" fontId="2" fillId="2" borderId="8" xfId="0" applyNumberFormat="1" applyFont="1" applyFill="1" applyBorder="1" applyProtection="1">
      <protection locked="0"/>
    </xf>
    <xf numFmtId="1" fontId="2" fillId="3" borderId="9" xfId="0" applyNumberFormat="1" applyFont="1" applyFill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3" fontId="2" fillId="2" borderId="7" xfId="0" applyNumberFormat="1" applyFont="1" applyFill="1" applyBorder="1"/>
    <xf numFmtId="3" fontId="2" fillId="0" borderId="7" xfId="0" applyNumberFormat="1" applyFont="1" applyFill="1" applyBorder="1"/>
    <xf numFmtId="164" fontId="2" fillId="2" borderId="10" xfId="0" applyNumberFormat="1" applyFont="1" applyFill="1" applyBorder="1" applyProtection="1">
      <protection locked="0"/>
    </xf>
    <xf numFmtId="0" fontId="2" fillId="0" borderId="11" xfId="0" applyNumberFormat="1" applyFont="1" applyBorder="1" applyProtection="1">
      <protection locked="0"/>
    </xf>
    <xf numFmtId="0" fontId="2" fillId="0" borderId="12" xfId="0" applyNumberFormat="1" applyFont="1" applyBorder="1" applyProtection="1">
      <protection locked="0"/>
    </xf>
    <xf numFmtId="0" fontId="2" fillId="0" borderId="13" xfId="0" applyNumberFormat="1" applyFont="1" applyBorder="1" applyProtection="1">
      <protection locked="0"/>
    </xf>
    <xf numFmtId="3" fontId="2" fillId="2" borderId="14" xfId="0" applyNumberFormat="1" applyFont="1" applyFill="1" applyBorder="1" applyProtection="1">
      <protection locked="0"/>
    </xf>
    <xf numFmtId="1" fontId="2" fillId="3" borderId="15" xfId="0" applyNumberFormat="1" applyFont="1" applyFill="1" applyBorder="1" applyProtection="1">
      <protection locked="0"/>
    </xf>
    <xf numFmtId="1" fontId="2" fillId="0" borderId="13" xfId="0" applyNumberFormat="1" applyFont="1" applyBorder="1" applyProtection="1">
      <protection locked="0"/>
    </xf>
    <xf numFmtId="3" fontId="2" fillId="2" borderId="13" xfId="0" applyNumberFormat="1" applyFont="1" applyFill="1" applyBorder="1"/>
    <xf numFmtId="3" fontId="2" fillId="0" borderId="13" xfId="0" applyNumberFormat="1" applyFont="1" applyFill="1" applyBorder="1"/>
    <xf numFmtId="164" fontId="2" fillId="2" borderId="16" xfId="0" applyNumberFormat="1" applyFont="1" applyFill="1" applyBorder="1" applyProtection="1">
      <protection locked="0"/>
    </xf>
    <xf numFmtId="0" fontId="2" fillId="0" borderId="14" xfId="0" applyNumberFormat="1" applyFont="1" applyBorder="1" applyProtection="1">
      <protection locked="0"/>
    </xf>
    <xf numFmtId="0" fontId="2" fillId="0" borderId="17" xfId="0" applyFont="1" applyBorder="1"/>
    <xf numFmtId="0" fontId="2" fillId="0" borderId="18" xfId="0" applyFont="1" applyBorder="1"/>
    <xf numFmtId="1" fontId="2" fillId="3" borderId="19" xfId="0" applyNumberFormat="1" applyFont="1" applyFill="1" applyBorder="1" applyProtection="1">
      <protection locked="0"/>
    </xf>
    <xf numFmtId="1" fontId="2" fillId="0" borderId="18" xfId="0" applyNumberFormat="1" applyFont="1" applyBorder="1" applyProtection="1">
      <protection locked="0"/>
    </xf>
    <xf numFmtId="3" fontId="2" fillId="2" borderId="18" xfId="0" applyNumberFormat="1" applyFont="1" applyFill="1" applyBorder="1"/>
    <xf numFmtId="164" fontId="2" fillId="2" borderId="20" xfId="0" applyNumberFormat="1" applyFont="1" applyFill="1" applyBorder="1" applyProtection="1">
      <protection locked="0"/>
    </xf>
    <xf numFmtId="0" fontId="2" fillId="0" borderId="12" xfId="0" applyFont="1" applyBorder="1"/>
    <xf numFmtId="0" fontId="2" fillId="0" borderId="13" xfId="0" applyFont="1" applyBorder="1"/>
    <xf numFmtId="3" fontId="2" fillId="2" borderId="11" xfId="0" applyNumberFormat="1" applyFont="1" applyFill="1" applyBorder="1" applyProtection="1">
      <protection locked="0"/>
    </xf>
    <xf numFmtId="3" fontId="2" fillId="0" borderId="18" xfId="0" applyNumberFormat="1" applyFont="1" applyFill="1" applyBorder="1"/>
    <xf numFmtId="0" fontId="2" fillId="0" borderId="21" xfId="0" applyNumberFormat="1" applyFont="1" applyBorder="1" applyProtection="1">
      <protection locked="0"/>
    </xf>
    <xf numFmtId="0" fontId="2" fillId="0" borderId="22" xfId="0" applyFont="1" applyBorder="1"/>
    <xf numFmtId="0" fontId="2" fillId="0" borderId="23" xfId="0" applyFont="1" applyBorder="1"/>
    <xf numFmtId="3" fontId="2" fillId="2" borderId="21" xfId="0" applyNumberFormat="1" applyFont="1" applyFill="1" applyBorder="1" applyProtection="1">
      <protection locked="0"/>
    </xf>
    <xf numFmtId="1" fontId="2" fillId="3" borderId="24" xfId="0" applyNumberFormat="1" applyFont="1" applyFill="1" applyBorder="1" applyProtection="1">
      <protection locked="0"/>
    </xf>
    <xf numFmtId="1" fontId="2" fillId="0" borderId="23" xfId="0" applyNumberFormat="1" applyFont="1" applyBorder="1" applyProtection="1">
      <protection locked="0"/>
    </xf>
    <xf numFmtId="3" fontId="2" fillId="2" borderId="23" xfId="0" applyNumberFormat="1" applyFont="1" applyFill="1" applyBorder="1"/>
    <xf numFmtId="3" fontId="2" fillId="0" borderId="23" xfId="0" applyNumberFormat="1" applyFont="1" applyFill="1" applyBorder="1"/>
    <xf numFmtId="164" fontId="2" fillId="2" borderId="25" xfId="0" applyNumberFormat="1" applyFont="1" applyFill="1" applyBorder="1" applyProtection="1">
      <protection locked="0"/>
    </xf>
    <xf numFmtId="0" fontId="2" fillId="0" borderId="26" xfId="0" applyNumberFormat="1" applyFont="1" applyBorder="1" applyProtection="1">
      <protection locked="0"/>
    </xf>
    <xf numFmtId="0" fontId="2" fillId="0" borderId="27" xfId="0" applyFont="1" applyBorder="1"/>
    <xf numFmtId="0" fontId="2" fillId="0" borderId="28" xfId="0" applyFont="1" applyBorder="1"/>
    <xf numFmtId="3" fontId="2" fillId="2" borderId="26" xfId="0" applyNumberFormat="1" applyFont="1" applyFill="1" applyBorder="1" applyProtection="1">
      <protection locked="0"/>
    </xf>
    <xf numFmtId="1" fontId="2" fillId="3" borderId="0" xfId="0" applyNumberFormat="1" applyFont="1" applyFill="1" applyBorder="1" applyProtection="1">
      <protection locked="0"/>
    </xf>
    <xf numFmtId="1" fontId="2" fillId="0" borderId="28" xfId="0" applyNumberFormat="1" applyFont="1" applyBorder="1" applyProtection="1">
      <protection locked="0"/>
    </xf>
    <xf numFmtId="3" fontId="2" fillId="2" borderId="28" xfId="0" applyNumberFormat="1" applyFont="1" applyFill="1" applyBorder="1"/>
    <xf numFmtId="3" fontId="2" fillId="0" borderId="28" xfId="0" applyNumberFormat="1" applyFont="1" applyFill="1" applyBorder="1"/>
    <xf numFmtId="164" fontId="2" fillId="2" borderId="29" xfId="0" applyNumberFormat="1" applyFont="1" applyFill="1" applyBorder="1" applyProtection="1">
      <protection locked="0"/>
    </xf>
    <xf numFmtId="0" fontId="0" fillId="0" borderId="0" xfId="0"/>
    <xf numFmtId="0" fontId="1" fillId="4" borderId="1" xfId="0" applyNumberFormat="1" applyFont="1" applyFill="1" applyBorder="1" applyProtection="1">
      <protection locked="0"/>
    </xf>
    <xf numFmtId="0" fontId="1" fillId="4" borderId="2" xfId="0" applyNumberFormat="1" applyFont="1" applyFill="1" applyBorder="1" applyAlignment="1" applyProtection="1">
      <alignment horizontal="center" wrapText="1"/>
      <protection locked="0"/>
    </xf>
    <xf numFmtId="0" fontId="1" fillId="4" borderId="1" xfId="0" applyNumberFormat="1" applyFont="1" applyFill="1" applyBorder="1" applyAlignment="1" applyProtection="1">
      <alignment horizontal="center" wrapText="1"/>
      <protection locked="0"/>
    </xf>
    <xf numFmtId="0" fontId="1" fillId="4" borderId="3" xfId="0" applyNumberFormat="1" applyFont="1" applyFill="1" applyBorder="1" applyAlignment="1" applyProtection="1">
      <alignment horizontal="center"/>
      <protection locked="0"/>
    </xf>
    <xf numFmtId="0" fontId="1" fillId="4" borderId="2" xfId="0" applyNumberFormat="1" applyFont="1" applyFill="1" applyBorder="1" applyAlignment="1" applyProtection="1">
      <alignment horizontal="center"/>
      <protection locked="0"/>
    </xf>
    <xf numFmtId="0" fontId="1" fillId="4" borderId="4" xfId="0" applyNumberFormat="1" applyFont="1" applyFill="1" applyBorder="1" applyAlignment="1" applyProtection="1">
      <alignment horizontal="center" wrapText="1"/>
      <protection locked="0"/>
    </xf>
    <xf numFmtId="0" fontId="2" fillId="0" borderId="5" xfId="0" applyNumberFormat="1" applyFont="1" applyBorder="1" applyProtection="1">
      <protection locked="0"/>
    </xf>
    <xf numFmtId="0" fontId="2" fillId="0" borderId="14" xfId="0" applyNumberFormat="1" applyFont="1" applyBorder="1" applyProtection="1">
      <protection locked="0"/>
    </xf>
    <xf numFmtId="0" fontId="2" fillId="0" borderId="17" xfId="0" applyFont="1" applyBorder="1"/>
    <xf numFmtId="0" fontId="2" fillId="0" borderId="18" xfId="0" applyFont="1" applyBorder="1"/>
    <xf numFmtId="1" fontId="2" fillId="3" borderId="19" xfId="0" applyNumberFormat="1" applyFont="1" applyFill="1" applyBorder="1" applyProtection="1">
      <protection locked="0"/>
    </xf>
    <xf numFmtId="1" fontId="2" fillId="0" borderId="18" xfId="0" applyNumberFormat="1" applyFont="1" applyBorder="1" applyProtection="1">
      <protection locked="0"/>
    </xf>
    <xf numFmtId="164" fontId="2" fillId="2" borderId="20" xfId="0" applyNumberFormat="1" applyFont="1" applyFill="1" applyBorder="1" applyProtection="1">
      <protection locked="0"/>
    </xf>
    <xf numFmtId="0" fontId="2" fillId="0" borderId="11" xfId="0" applyNumberFormat="1" applyFont="1" applyBorder="1" applyProtection="1">
      <protection locked="0"/>
    </xf>
    <xf numFmtId="0" fontId="2" fillId="0" borderId="21" xfId="0" applyNumberFormat="1" applyFont="1" applyBorder="1" applyProtection="1">
      <protection locked="0"/>
    </xf>
    <xf numFmtId="0" fontId="1" fillId="4" borderId="2" xfId="0" applyNumberFormat="1" applyFont="1" applyFill="1" applyBorder="1" applyAlignment="1" applyProtection="1">
      <alignment horizontal="center" textRotation="90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P36" sqref="P36"/>
    </sheetView>
  </sheetViews>
  <sheetFormatPr defaultRowHeight="15" x14ac:dyDescent="0.25"/>
  <cols>
    <col min="1" max="1" width="25.7109375" style="48" bestFit="1" customWidth="1"/>
    <col min="2" max="2" width="11.7109375" bestFit="1" customWidth="1"/>
  </cols>
  <sheetData>
    <row r="1" spans="1:21" s="48" customFormat="1" ht="63.75" x14ac:dyDescent="0.25">
      <c r="A1" s="49" t="s">
        <v>0</v>
      </c>
      <c r="B1" s="49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14</v>
      </c>
      <c r="P1" s="51" t="s">
        <v>59</v>
      </c>
      <c r="Q1" s="51" t="s">
        <v>15</v>
      </c>
      <c r="R1" s="52" t="s">
        <v>16</v>
      </c>
      <c r="S1" s="53" t="s">
        <v>60</v>
      </c>
      <c r="T1" s="50" t="s">
        <v>61</v>
      </c>
      <c r="U1" s="54" t="s">
        <v>62</v>
      </c>
    </row>
    <row r="2" spans="1:21" x14ac:dyDescent="0.25">
      <c r="A2" s="55" t="s">
        <v>17</v>
      </c>
      <c r="B2" s="1" t="s">
        <v>18</v>
      </c>
      <c r="C2" s="2">
        <v>97</v>
      </c>
      <c r="D2" s="3">
        <v>80</v>
      </c>
      <c r="E2" s="3">
        <v>51</v>
      </c>
      <c r="F2" s="3">
        <v>166</v>
      </c>
      <c r="G2" s="3">
        <v>101</v>
      </c>
      <c r="H2" s="3">
        <v>49</v>
      </c>
      <c r="I2" s="3">
        <v>115</v>
      </c>
      <c r="J2" s="3">
        <v>65</v>
      </c>
      <c r="K2" s="3">
        <v>19</v>
      </c>
      <c r="L2" s="3">
        <v>68</v>
      </c>
      <c r="M2" s="3">
        <v>70</v>
      </c>
      <c r="N2" s="3">
        <v>78</v>
      </c>
      <c r="O2" s="3">
        <v>40</v>
      </c>
      <c r="P2" s="4">
        <f t="shared" ref="P2:P36" si="0">SUM(C2:O2)</f>
        <v>999</v>
      </c>
      <c r="Q2" s="5">
        <v>7</v>
      </c>
      <c r="R2" s="6">
        <v>6</v>
      </c>
      <c r="S2" s="7">
        <f t="shared" ref="S2:S3" si="1">SUM(P2:R2)</f>
        <v>1012</v>
      </c>
      <c r="T2" s="8">
        <v>1741</v>
      </c>
      <c r="U2" s="9">
        <f>ROUND((S2/T2)*100,1)</f>
        <v>58.1</v>
      </c>
    </row>
    <row r="3" spans="1:21" x14ac:dyDescent="0.25">
      <c r="A3" s="56" t="s">
        <v>19</v>
      </c>
      <c r="B3" s="10" t="s">
        <v>18</v>
      </c>
      <c r="C3" s="11">
        <v>132</v>
      </c>
      <c r="D3" s="12">
        <v>84</v>
      </c>
      <c r="E3" s="12">
        <v>52</v>
      </c>
      <c r="F3" s="12">
        <v>136</v>
      </c>
      <c r="G3" s="12">
        <v>70</v>
      </c>
      <c r="H3" s="12">
        <v>46</v>
      </c>
      <c r="I3" s="12">
        <v>109</v>
      </c>
      <c r="J3" s="12">
        <v>42</v>
      </c>
      <c r="K3" s="12">
        <v>20</v>
      </c>
      <c r="L3" s="12">
        <v>64</v>
      </c>
      <c r="M3" s="12">
        <v>138</v>
      </c>
      <c r="N3" s="12">
        <v>73</v>
      </c>
      <c r="O3" s="12">
        <v>26</v>
      </c>
      <c r="P3" s="13">
        <f t="shared" si="0"/>
        <v>992</v>
      </c>
      <c r="Q3" s="14">
        <v>8</v>
      </c>
      <c r="R3" s="15">
        <v>10</v>
      </c>
      <c r="S3" s="16">
        <f t="shared" si="1"/>
        <v>1010</v>
      </c>
      <c r="T3" s="17">
        <v>1888</v>
      </c>
      <c r="U3" s="18">
        <f>ROUND((S3/T3)*100,1)</f>
        <v>53.5</v>
      </c>
    </row>
    <row r="4" spans="1:21" x14ac:dyDescent="0.25">
      <c r="A4" s="62" t="s">
        <v>20</v>
      </c>
      <c r="B4" s="19" t="s">
        <v>18</v>
      </c>
      <c r="C4" s="20">
        <v>74</v>
      </c>
      <c r="D4" s="21">
        <v>38</v>
      </c>
      <c r="E4" s="21">
        <v>15</v>
      </c>
      <c r="F4" s="21">
        <v>57</v>
      </c>
      <c r="G4" s="21">
        <v>28</v>
      </c>
      <c r="H4" s="21">
        <v>15</v>
      </c>
      <c r="I4" s="21">
        <v>82</v>
      </c>
      <c r="J4" s="21">
        <v>36</v>
      </c>
      <c r="K4" s="21">
        <v>5</v>
      </c>
      <c r="L4" s="21">
        <v>16</v>
      </c>
      <c r="M4" s="21">
        <v>16</v>
      </c>
      <c r="N4" s="21">
        <v>63</v>
      </c>
      <c r="O4" s="21">
        <v>10</v>
      </c>
      <c r="P4" s="13">
        <f t="shared" si="0"/>
        <v>455</v>
      </c>
      <c r="Q4" s="22">
        <v>1</v>
      </c>
      <c r="R4" s="23">
        <v>2</v>
      </c>
      <c r="S4" s="24">
        <f t="shared" ref="S4" si="2">SUM(P4:R4)</f>
        <v>458</v>
      </c>
      <c r="T4" s="17">
        <v>1024</v>
      </c>
      <c r="U4" s="25">
        <f t="shared" ref="U4:U35" si="3">ROUND((S4/T4)*100,1)</f>
        <v>44.7</v>
      </c>
    </row>
    <row r="5" spans="1:21" x14ac:dyDescent="0.25">
      <c r="A5" s="56" t="s">
        <v>21</v>
      </c>
      <c r="B5" s="10" t="s">
        <v>22</v>
      </c>
      <c r="C5" s="26">
        <v>39</v>
      </c>
      <c r="D5" s="27">
        <v>44</v>
      </c>
      <c r="E5" s="27">
        <v>35</v>
      </c>
      <c r="F5" s="27">
        <v>45</v>
      </c>
      <c r="G5" s="27">
        <v>61</v>
      </c>
      <c r="H5" s="27">
        <v>31</v>
      </c>
      <c r="I5" s="27">
        <v>61</v>
      </c>
      <c r="J5" s="27">
        <v>40</v>
      </c>
      <c r="K5" s="27">
        <v>11</v>
      </c>
      <c r="L5" s="27">
        <v>44</v>
      </c>
      <c r="M5" s="27">
        <v>52</v>
      </c>
      <c r="N5" s="27">
        <v>34</v>
      </c>
      <c r="O5" s="27">
        <v>38</v>
      </c>
      <c r="P5" s="28">
        <f t="shared" si="0"/>
        <v>535</v>
      </c>
      <c r="Q5" s="14">
        <v>3</v>
      </c>
      <c r="R5" s="15">
        <v>8</v>
      </c>
      <c r="S5" s="16">
        <f t="shared" ref="S5:S36" si="4">SUM(P5:R5)</f>
        <v>546</v>
      </c>
      <c r="T5" s="17">
        <v>2274</v>
      </c>
      <c r="U5" s="18">
        <f t="shared" si="3"/>
        <v>24</v>
      </c>
    </row>
    <row r="6" spans="1:21" x14ac:dyDescent="0.25">
      <c r="A6" s="56" t="s">
        <v>23</v>
      </c>
      <c r="B6" s="19" t="s">
        <v>22</v>
      </c>
      <c r="C6" s="20">
        <v>220</v>
      </c>
      <c r="D6" s="21">
        <v>97</v>
      </c>
      <c r="E6" s="21">
        <v>76</v>
      </c>
      <c r="F6" s="21">
        <v>160</v>
      </c>
      <c r="G6" s="21">
        <v>74</v>
      </c>
      <c r="H6" s="21">
        <v>52</v>
      </c>
      <c r="I6" s="21">
        <v>230</v>
      </c>
      <c r="J6" s="21">
        <v>83</v>
      </c>
      <c r="K6" s="21">
        <v>42</v>
      </c>
      <c r="L6" s="21">
        <v>69</v>
      </c>
      <c r="M6" s="21">
        <v>130</v>
      </c>
      <c r="N6" s="21">
        <v>75</v>
      </c>
      <c r="O6" s="21">
        <v>36</v>
      </c>
      <c r="P6" s="13">
        <f t="shared" si="0"/>
        <v>1344</v>
      </c>
      <c r="Q6" s="22">
        <v>11</v>
      </c>
      <c r="R6" s="23">
        <v>13</v>
      </c>
      <c r="S6" s="24">
        <f t="shared" si="4"/>
        <v>1368</v>
      </c>
      <c r="T6" s="29">
        <v>2148</v>
      </c>
      <c r="U6" s="25">
        <f t="shared" si="3"/>
        <v>63.7</v>
      </c>
    </row>
    <row r="7" spans="1:21" x14ac:dyDescent="0.25">
      <c r="A7" s="63" t="s">
        <v>24</v>
      </c>
      <c r="B7" s="19" t="s">
        <v>22</v>
      </c>
      <c r="C7" s="20">
        <v>34</v>
      </c>
      <c r="D7" s="21">
        <v>61</v>
      </c>
      <c r="E7" s="21">
        <v>44</v>
      </c>
      <c r="F7" s="21">
        <v>81</v>
      </c>
      <c r="G7" s="21">
        <v>59</v>
      </c>
      <c r="H7" s="21">
        <v>29</v>
      </c>
      <c r="I7" s="21">
        <v>53</v>
      </c>
      <c r="J7" s="21">
        <v>38</v>
      </c>
      <c r="K7" s="21">
        <v>10</v>
      </c>
      <c r="L7" s="21">
        <v>43</v>
      </c>
      <c r="M7" s="21">
        <v>109</v>
      </c>
      <c r="N7" s="21">
        <v>63</v>
      </c>
      <c r="O7" s="21">
        <v>41</v>
      </c>
      <c r="P7" s="13">
        <f t="shared" si="0"/>
        <v>665</v>
      </c>
      <c r="Q7" s="22">
        <v>4</v>
      </c>
      <c r="R7" s="23">
        <v>7</v>
      </c>
      <c r="S7" s="24">
        <f t="shared" si="4"/>
        <v>676</v>
      </c>
      <c r="T7" s="17">
        <v>1883</v>
      </c>
      <c r="U7" s="25">
        <f t="shared" si="3"/>
        <v>35.9</v>
      </c>
    </row>
    <row r="8" spans="1:21" x14ac:dyDescent="0.25">
      <c r="A8" s="62" t="s">
        <v>25</v>
      </c>
      <c r="B8" s="30" t="s">
        <v>22</v>
      </c>
      <c r="C8" s="31">
        <v>46</v>
      </c>
      <c r="D8" s="32">
        <v>49</v>
      </c>
      <c r="E8" s="32">
        <v>54</v>
      </c>
      <c r="F8" s="32">
        <v>61</v>
      </c>
      <c r="G8" s="32">
        <v>26</v>
      </c>
      <c r="H8" s="32">
        <v>15</v>
      </c>
      <c r="I8" s="32">
        <v>53</v>
      </c>
      <c r="J8" s="32">
        <v>29</v>
      </c>
      <c r="K8" s="32">
        <v>17</v>
      </c>
      <c r="L8" s="32">
        <v>27</v>
      </c>
      <c r="M8" s="32">
        <v>158</v>
      </c>
      <c r="N8" s="32">
        <v>30</v>
      </c>
      <c r="O8" s="32">
        <v>18</v>
      </c>
      <c r="P8" s="33">
        <f t="shared" si="0"/>
        <v>583</v>
      </c>
      <c r="Q8" s="34">
        <v>6</v>
      </c>
      <c r="R8" s="35">
        <v>6</v>
      </c>
      <c r="S8" s="36">
        <f t="shared" si="4"/>
        <v>595</v>
      </c>
      <c r="T8" s="37">
        <v>2058</v>
      </c>
      <c r="U8" s="38">
        <f t="shared" si="3"/>
        <v>28.9</v>
      </c>
    </row>
    <row r="9" spans="1:21" x14ac:dyDescent="0.25">
      <c r="A9" s="63" t="s">
        <v>26</v>
      </c>
      <c r="B9" s="10" t="s">
        <v>27</v>
      </c>
      <c r="C9" s="26">
        <v>67</v>
      </c>
      <c r="D9" s="27">
        <v>36</v>
      </c>
      <c r="E9" s="27">
        <v>46</v>
      </c>
      <c r="F9" s="27">
        <v>98</v>
      </c>
      <c r="G9" s="27">
        <v>110</v>
      </c>
      <c r="H9" s="27">
        <v>48</v>
      </c>
      <c r="I9" s="27">
        <v>52</v>
      </c>
      <c r="J9" s="27">
        <v>93</v>
      </c>
      <c r="K9" s="27">
        <v>18</v>
      </c>
      <c r="L9" s="27">
        <v>81</v>
      </c>
      <c r="M9" s="27">
        <v>53</v>
      </c>
      <c r="N9" s="27">
        <v>33</v>
      </c>
      <c r="O9" s="27">
        <v>59</v>
      </c>
      <c r="P9" s="28">
        <f t="shared" si="0"/>
        <v>794</v>
      </c>
      <c r="Q9" s="14">
        <v>2</v>
      </c>
      <c r="R9" s="15">
        <v>5</v>
      </c>
      <c r="S9" s="16">
        <f t="shared" si="4"/>
        <v>801</v>
      </c>
      <c r="T9" s="17">
        <v>2066</v>
      </c>
      <c r="U9" s="18">
        <f t="shared" si="3"/>
        <v>38.799999999999997</v>
      </c>
    </row>
    <row r="10" spans="1:21" x14ac:dyDescent="0.25">
      <c r="A10" s="62" t="s">
        <v>28</v>
      </c>
      <c r="B10" s="39" t="s">
        <v>27</v>
      </c>
      <c r="C10" s="40">
        <v>41</v>
      </c>
      <c r="D10" s="41">
        <v>34</v>
      </c>
      <c r="E10" s="41">
        <v>42</v>
      </c>
      <c r="F10" s="41">
        <v>64</v>
      </c>
      <c r="G10" s="41">
        <v>103</v>
      </c>
      <c r="H10" s="41">
        <v>19</v>
      </c>
      <c r="I10" s="41">
        <v>36</v>
      </c>
      <c r="J10" s="41">
        <v>68</v>
      </c>
      <c r="K10" s="41">
        <v>10</v>
      </c>
      <c r="L10" s="41">
        <v>48</v>
      </c>
      <c r="M10" s="41">
        <v>49</v>
      </c>
      <c r="N10" s="41">
        <v>31</v>
      </c>
      <c r="O10" s="41">
        <v>43</v>
      </c>
      <c r="P10" s="42">
        <f t="shared" si="0"/>
        <v>588</v>
      </c>
      <c r="Q10" s="43">
        <v>3</v>
      </c>
      <c r="R10" s="44">
        <v>2</v>
      </c>
      <c r="S10" s="45">
        <f t="shared" si="4"/>
        <v>593</v>
      </c>
      <c r="T10" s="46">
        <v>1236</v>
      </c>
      <c r="U10" s="47">
        <f t="shared" si="3"/>
        <v>48</v>
      </c>
    </row>
    <row r="11" spans="1:21" x14ac:dyDescent="0.25">
      <c r="A11" s="56" t="s">
        <v>29</v>
      </c>
      <c r="B11" s="30" t="s">
        <v>27</v>
      </c>
      <c r="C11" s="31">
        <v>43</v>
      </c>
      <c r="D11" s="32">
        <v>37</v>
      </c>
      <c r="E11" s="32">
        <v>46</v>
      </c>
      <c r="F11" s="32">
        <v>70</v>
      </c>
      <c r="G11" s="32">
        <v>96</v>
      </c>
      <c r="H11" s="32">
        <v>39</v>
      </c>
      <c r="I11" s="32">
        <v>35</v>
      </c>
      <c r="J11" s="32">
        <v>84</v>
      </c>
      <c r="K11" s="32">
        <v>11</v>
      </c>
      <c r="L11" s="32">
        <v>33</v>
      </c>
      <c r="M11" s="32">
        <v>54</v>
      </c>
      <c r="N11" s="32">
        <v>23</v>
      </c>
      <c r="O11" s="32">
        <v>51</v>
      </c>
      <c r="P11" s="33">
        <f t="shared" si="0"/>
        <v>622</v>
      </c>
      <c r="Q11" s="34">
        <v>4</v>
      </c>
      <c r="R11" s="35">
        <v>3</v>
      </c>
      <c r="S11" s="36">
        <f t="shared" si="4"/>
        <v>629</v>
      </c>
      <c r="T11" s="37">
        <v>1611</v>
      </c>
      <c r="U11" s="38">
        <f t="shared" si="3"/>
        <v>39</v>
      </c>
    </row>
    <row r="12" spans="1:21" x14ac:dyDescent="0.25">
      <c r="A12" s="56" t="s">
        <v>30</v>
      </c>
      <c r="B12" s="10" t="s">
        <v>31</v>
      </c>
      <c r="C12" s="26">
        <v>87</v>
      </c>
      <c r="D12" s="27">
        <v>61</v>
      </c>
      <c r="E12" s="27">
        <v>53</v>
      </c>
      <c r="F12" s="27">
        <v>166</v>
      </c>
      <c r="G12" s="27">
        <v>106</v>
      </c>
      <c r="H12" s="27">
        <v>105</v>
      </c>
      <c r="I12" s="27">
        <v>95</v>
      </c>
      <c r="J12" s="27">
        <v>61</v>
      </c>
      <c r="K12" s="27">
        <v>31</v>
      </c>
      <c r="L12" s="27">
        <v>44</v>
      </c>
      <c r="M12" s="27">
        <v>75</v>
      </c>
      <c r="N12" s="27">
        <v>43</v>
      </c>
      <c r="O12" s="27">
        <v>63</v>
      </c>
      <c r="P12" s="28">
        <f t="shared" si="0"/>
        <v>990</v>
      </c>
      <c r="Q12" s="14">
        <v>4</v>
      </c>
      <c r="R12" s="15">
        <v>4</v>
      </c>
      <c r="S12" s="16">
        <f t="shared" si="4"/>
        <v>998</v>
      </c>
      <c r="T12" s="17">
        <v>1930</v>
      </c>
      <c r="U12" s="18">
        <f t="shared" si="3"/>
        <v>51.7</v>
      </c>
    </row>
    <row r="13" spans="1:21" x14ac:dyDescent="0.25">
      <c r="A13" s="56" t="s">
        <v>32</v>
      </c>
      <c r="B13" s="19" t="s">
        <v>31</v>
      </c>
      <c r="C13" s="20">
        <v>85</v>
      </c>
      <c r="D13" s="21">
        <v>74</v>
      </c>
      <c r="E13" s="21">
        <v>91</v>
      </c>
      <c r="F13" s="21">
        <v>92</v>
      </c>
      <c r="G13" s="21">
        <v>129</v>
      </c>
      <c r="H13" s="21">
        <v>68</v>
      </c>
      <c r="I13" s="21">
        <v>96</v>
      </c>
      <c r="J13" s="21">
        <v>60</v>
      </c>
      <c r="K13" s="21">
        <v>30</v>
      </c>
      <c r="L13" s="21">
        <v>46</v>
      </c>
      <c r="M13" s="21">
        <v>212</v>
      </c>
      <c r="N13" s="21">
        <v>68</v>
      </c>
      <c r="O13" s="21">
        <v>60</v>
      </c>
      <c r="P13" s="13">
        <f t="shared" si="0"/>
        <v>1111</v>
      </c>
      <c r="Q13" s="22">
        <v>2</v>
      </c>
      <c r="R13" s="23">
        <v>6</v>
      </c>
      <c r="S13" s="24">
        <f t="shared" si="4"/>
        <v>1119</v>
      </c>
      <c r="T13" s="29">
        <v>2698</v>
      </c>
      <c r="U13" s="25">
        <f t="shared" si="3"/>
        <v>41.5</v>
      </c>
    </row>
    <row r="14" spans="1:21" x14ac:dyDescent="0.25">
      <c r="A14" s="63" t="s">
        <v>33</v>
      </c>
      <c r="B14" s="19" t="s">
        <v>31</v>
      </c>
      <c r="C14" s="20">
        <v>153</v>
      </c>
      <c r="D14" s="21">
        <v>62</v>
      </c>
      <c r="E14" s="21">
        <v>40</v>
      </c>
      <c r="F14" s="21">
        <v>171</v>
      </c>
      <c r="G14" s="21">
        <v>72</v>
      </c>
      <c r="H14" s="21">
        <v>106</v>
      </c>
      <c r="I14" s="21">
        <v>152</v>
      </c>
      <c r="J14" s="21">
        <v>56</v>
      </c>
      <c r="K14" s="21">
        <v>40</v>
      </c>
      <c r="L14" s="21">
        <v>59</v>
      </c>
      <c r="M14" s="21">
        <v>12</v>
      </c>
      <c r="N14" s="21">
        <v>32</v>
      </c>
      <c r="O14" s="21">
        <v>24</v>
      </c>
      <c r="P14" s="13">
        <f t="shared" si="0"/>
        <v>979</v>
      </c>
      <c r="Q14" s="22">
        <v>8</v>
      </c>
      <c r="R14" s="23">
        <v>4</v>
      </c>
      <c r="S14" s="24">
        <f t="shared" si="4"/>
        <v>991</v>
      </c>
      <c r="T14" s="29">
        <v>2125</v>
      </c>
      <c r="U14" s="25">
        <f t="shared" si="3"/>
        <v>46.6</v>
      </c>
    </row>
    <row r="15" spans="1:21" x14ac:dyDescent="0.25">
      <c r="A15" s="62" t="s">
        <v>34</v>
      </c>
      <c r="B15" s="19" t="s">
        <v>31</v>
      </c>
      <c r="C15" s="20">
        <v>86</v>
      </c>
      <c r="D15" s="21">
        <v>23</v>
      </c>
      <c r="E15" s="21">
        <v>19</v>
      </c>
      <c r="F15" s="21">
        <v>192</v>
      </c>
      <c r="G15" s="21">
        <v>52</v>
      </c>
      <c r="H15" s="21">
        <v>40</v>
      </c>
      <c r="I15" s="21">
        <v>49</v>
      </c>
      <c r="J15" s="21">
        <v>57</v>
      </c>
      <c r="K15" s="21">
        <v>15</v>
      </c>
      <c r="L15" s="21">
        <v>36</v>
      </c>
      <c r="M15" s="21">
        <v>6</v>
      </c>
      <c r="N15" s="21">
        <v>18</v>
      </c>
      <c r="O15" s="21">
        <v>17</v>
      </c>
      <c r="P15" s="13">
        <f t="shared" si="0"/>
        <v>610</v>
      </c>
      <c r="Q15" s="22">
        <v>1</v>
      </c>
      <c r="R15" s="23">
        <v>2</v>
      </c>
      <c r="S15" s="24">
        <f t="shared" si="4"/>
        <v>613</v>
      </c>
      <c r="T15" s="29">
        <v>1254</v>
      </c>
      <c r="U15" s="25">
        <f t="shared" si="3"/>
        <v>48.9</v>
      </c>
    </row>
    <row r="16" spans="1:21" x14ac:dyDescent="0.25">
      <c r="A16" s="56" t="s">
        <v>35</v>
      </c>
      <c r="B16" s="30" t="s">
        <v>31</v>
      </c>
      <c r="C16" s="31">
        <v>78</v>
      </c>
      <c r="D16" s="32">
        <v>52</v>
      </c>
      <c r="E16" s="32">
        <v>36</v>
      </c>
      <c r="F16" s="32">
        <v>90</v>
      </c>
      <c r="G16" s="32">
        <v>82</v>
      </c>
      <c r="H16" s="32">
        <v>47</v>
      </c>
      <c r="I16" s="32">
        <v>82</v>
      </c>
      <c r="J16" s="32">
        <v>65</v>
      </c>
      <c r="K16" s="32">
        <v>20</v>
      </c>
      <c r="L16" s="32">
        <v>65</v>
      </c>
      <c r="M16" s="32">
        <v>85</v>
      </c>
      <c r="N16" s="32">
        <v>40</v>
      </c>
      <c r="O16" s="32">
        <v>15</v>
      </c>
      <c r="P16" s="13">
        <f t="shared" si="0"/>
        <v>757</v>
      </c>
      <c r="Q16" s="34">
        <v>6</v>
      </c>
      <c r="R16" s="35">
        <v>1</v>
      </c>
      <c r="S16" s="24">
        <f t="shared" si="4"/>
        <v>764</v>
      </c>
      <c r="T16" s="37">
        <v>1876</v>
      </c>
      <c r="U16" s="25">
        <f t="shared" si="3"/>
        <v>40.700000000000003</v>
      </c>
    </row>
    <row r="17" spans="1:21" x14ac:dyDescent="0.25">
      <c r="A17" s="56" t="s">
        <v>36</v>
      </c>
      <c r="B17" s="30" t="s">
        <v>31</v>
      </c>
      <c r="C17" s="31">
        <v>82</v>
      </c>
      <c r="D17" s="32">
        <v>44</v>
      </c>
      <c r="E17" s="32">
        <v>21</v>
      </c>
      <c r="F17" s="32">
        <v>106</v>
      </c>
      <c r="G17" s="32">
        <v>58</v>
      </c>
      <c r="H17" s="32">
        <v>43</v>
      </c>
      <c r="I17" s="32">
        <v>78</v>
      </c>
      <c r="J17" s="32">
        <v>32</v>
      </c>
      <c r="K17" s="32">
        <v>11</v>
      </c>
      <c r="L17" s="32">
        <v>30</v>
      </c>
      <c r="M17" s="32">
        <v>4</v>
      </c>
      <c r="N17" s="32">
        <v>14</v>
      </c>
      <c r="O17" s="32">
        <v>12</v>
      </c>
      <c r="P17" s="33">
        <f t="shared" si="0"/>
        <v>535</v>
      </c>
      <c r="Q17" s="34">
        <v>3</v>
      </c>
      <c r="R17" s="35">
        <v>0</v>
      </c>
      <c r="S17" s="36">
        <f t="shared" si="4"/>
        <v>538</v>
      </c>
      <c r="T17" s="37">
        <v>867</v>
      </c>
      <c r="U17" s="38">
        <f t="shared" si="3"/>
        <v>62.1</v>
      </c>
    </row>
    <row r="18" spans="1:21" x14ac:dyDescent="0.25">
      <c r="A18" s="56" t="s">
        <v>37</v>
      </c>
      <c r="B18" s="10" t="s">
        <v>38</v>
      </c>
      <c r="C18" s="26">
        <v>60</v>
      </c>
      <c r="D18" s="27">
        <v>49</v>
      </c>
      <c r="E18" s="27">
        <v>48</v>
      </c>
      <c r="F18" s="27">
        <v>62</v>
      </c>
      <c r="G18" s="27">
        <v>32</v>
      </c>
      <c r="H18" s="27">
        <v>39</v>
      </c>
      <c r="I18" s="27">
        <v>61</v>
      </c>
      <c r="J18" s="27">
        <v>19</v>
      </c>
      <c r="K18" s="27">
        <v>15</v>
      </c>
      <c r="L18" s="27">
        <v>22</v>
      </c>
      <c r="M18" s="27">
        <v>351</v>
      </c>
      <c r="N18" s="27">
        <v>42</v>
      </c>
      <c r="O18" s="27">
        <v>25</v>
      </c>
      <c r="P18" s="28">
        <f t="shared" si="0"/>
        <v>825</v>
      </c>
      <c r="Q18" s="14">
        <v>4</v>
      </c>
      <c r="R18" s="15">
        <v>16</v>
      </c>
      <c r="S18" s="16">
        <f t="shared" si="4"/>
        <v>845</v>
      </c>
      <c r="T18" s="17">
        <v>2476</v>
      </c>
      <c r="U18" s="18">
        <f t="shared" si="3"/>
        <v>34.1</v>
      </c>
    </row>
    <row r="19" spans="1:21" x14ac:dyDescent="0.25">
      <c r="A19" s="62" t="s">
        <v>39</v>
      </c>
      <c r="B19" s="19" t="s">
        <v>38</v>
      </c>
      <c r="C19" s="20">
        <v>66</v>
      </c>
      <c r="D19" s="21">
        <v>85</v>
      </c>
      <c r="E19" s="21">
        <v>43</v>
      </c>
      <c r="F19" s="21">
        <v>67</v>
      </c>
      <c r="G19" s="21">
        <v>116</v>
      </c>
      <c r="H19" s="21">
        <v>72</v>
      </c>
      <c r="I19" s="21">
        <v>62</v>
      </c>
      <c r="J19" s="21">
        <v>36</v>
      </c>
      <c r="K19" s="21">
        <v>43</v>
      </c>
      <c r="L19" s="21">
        <v>45</v>
      </c>
      <c r="M19" s="21">
        <v>276</v>
      </c>
      <c r="N19" s="21">
        <v>55</v>
      </c>
      <c r="O19" s="21">
        <v>61</v>
      </c>
      <c r="P19" s="13">
        <f t="shared" si="0"/>
        <v>1027</v>
      </c>
      <c r="Q19" s="22">
        <v>11</v>
      </c>
      <c r="R19" s="23">
        <v>9</v>
      </c>
      <c r="S19" s="24">
        <f t="shared" si="4"/>
        <v>1047</v>
      </c>
      <c r="T19" s="29">
        <v>2283</v>
      </c>
      <c r="U19" s="25">
        <f t="shared" si="3"/>
        <v>45.9</v>
      </c>
    </row>
    <row r="20" spans="1:21" x14ac:dyDescent="0.25">
      <c r="A20" s="56" t="s">
        <v>40</v>
      </c>
      <c r="B20" s="19" t="s">
        <v>38</v>
      </c>
      <c r="C20" s="20">
        <v>76</v>
      </c>
      <c r="D20" s="21">
        <v>43</v>
      </c>
      <c r="E20" s="21">
        <v>37</v>
      </c>
      <c r="F20" s="21">
        <v>41</v>
      </c>
      <c r="G20" s="21">
        <v>54</v>
      </c>
      <c r="H20" s="21">
        <v>28</v>
      </c>
      <c r="I20" s="21">
        <v>30</v>
      </c>
      <c r="J20" s="21">
        <v>11</v>
      </c>
      <c r="K20" s="21">
        <v>9</v>
      </c>
      <c r="L20" s="21">
        <v>13</v>
      </c>
      <c r="M20" s="21">
        <v>464</v>
      </c>
      <c r="N20" s="21">
        <v>23</v>
      </c>
      <c r="O20" s="21">
        <v>17</v>
      </c>
      <c r="P20" s="13">
        <f t="shared" si="0"/>
        <v>846</v>
      </c>
      <c r="Q20" s="22">
        <v>6</v>
      </c>
      <c r="R20" s="23">
        <v>10</v>
      </c>
      <c r="S20" s="24">
        <f t="shared" si="4"/>
        <v>862</v>
      </c>
      <c r="T20" s="29">
        <v>2840</v>
      </c>
      <c r="U20" s="25">
        <f t="shared" si="3"/>
        <v>30.4</v>
      </c>
    </row>
    <row r="21" spans="1:21" x14ac:dyDescent="0.25">
      <c r="A21" s="56" t="s">
        <v>41</v>
      </c>
      <c r="B21" s="19" t="s">
        <v>38</v>
      </c>
      <c r="C21" s="20">
        <v>107</v>
      </c>
      <c r="D21" s="21">
        <v>106</v>
      </c>
      <c r="E21" s="21">
        <v>86</v>
      </c>
      <c r="F21" s="21">
        <v>97</v>
      </c>
      <c r="G21" s="21">
        <v>91</v>
      </c>
      <c r="H21" s="21">
        <v>34</v>
      </c>
      <c r="I21" s="21">
        <v>79</v>
      </c>
      <c r="J21" s="21">
        <v>34</v>
      </c>
      <c r="K21" s="21">
        <v>26</v>
      </c>
      <c r="L21" s="21">
        <v>39</v>
      </c>
      <c r="M21" s="21">
        <v>426</v>
      </c>
      <c r="N21" s="21">
        <v>46</v>
      </c>
      <c r="O21" s="21">
        <v>41</v>
      </c>
      <c r="P21" s="13">
        <f t="shared" si="0"/>
        <v>1212</v>
      </c>
      <c r="Q21" s="22">
        <v>8</v>
      </c>
      <c r="R21" s="23">
        <v>16</v>
      </c>
      <c r="S21" s="24">
        <f t="shared" si="4"/>
        <v>1236</v>
      </c>
      <c r="T21" s="29">
        <v>2230</v>
      </c>
      <c r="U21" s="25">
        <f t="shared" si="3"/>
        <v>55.4</v>
      </c>
    </row>
    <row r="22" spans="1:21" x14ac:dyDescent="0.25">
      <c r="A22" s="56" t="s">
        <v>42</v>
      </c>
      <c r="B22" s="10" t="s">
        <v>43</v>
      </c>
      <c r="C22" s="26">
        <v>111</v>
      </c>
      <c r="D22" s="27">
        <v>36</v>
      </c>
      <c r="E22" s="27">
        <v>19</v>
      </c>
      <c r="F22" s="27">
        <v>208</v>
      </c>
      <c r="G22" s="27">
        <v>70</v>
      </c>
      <c r="H22" s="27">
        <v>102</v>
      </c>
      <c r="I22" s="27">
        <v>99</v>
      </c>
      <c r="J22" s="27">
        <v>38</v>
      </c>
      <c r="K22" s="27">
        <v>19</v>
      </c>
      <c r="L22" s="27">
        <v>47</v>
      </c>
      <c r="M22" s="27">
        <v>16</v>
      </c>
      <c r="N22" s="27">
        <v>18</v>
      </c>
      <c r="O22" s="27">
        <v>31</v>
      </c>
      <c r="P22" s="28">
        <f t="shared" si="0"/>
        <v>814</v>
      </c>
      <c r="Q22" s="14">
        <v>3</v>
      </c>
      <c r="R22" s="15">
        <v>5</v>
      </c>
      <c r="S22" s="16">
        <f t="shared" si="4"/>
        <v>822</v>
      </c>
      <c r="T22" s="17">
        <v>1108</v>
      </c>
      <c r="U22" s="18">
        <f t="shared" si="3"/>
        <v>74.2</v>
      </c>
    </row>
    <row r="23" spans="1:21" x14ac:dyDescent="0.25">
      <c r="A23" s="63" t="s">
        <v>44</v>
      </c>
      <c r="B23" s="19" t="s">
        <v>43</v>
      </c>
      <c r="C23" s="20">
        <v>76</v>
      </c>
      <c r="D23" s="21">
        <v>69</v>
      </c>
      <c r="E23" s="21">
        <v>67</v>
      </c>
      <c r="F23" s="21">
        <v>69</v>
      </c>
      <c r="G23" s="21">
        <v>132</v>
      </c>
      <c r="H23" s="21">
        <v>72</v>
      </c>
      <c r="I23" s="21">
        <v>64</v>
      </c>
      <c r="J23" s="21">
        <v>50</v>
      </c>
      <c r="K23" s="21">
        <v>34</v>
      </c>
      <c r="L23" s="21">
        <v>55</v>
      </c>
      <c r="M23" s="21">
        <v>71</v>
      </c>
      <c r="N23" s="21">
        <v>21</v>
      </c>
      <c r="O23" s="21">
        <v>92</v>
      </c>
      <c r="P23" s="13">
        <f t="shared" si="0"/>
        <v>872</v>
      </c>
      <c r="Q23" s="22">
        <v>5</v>
      </c>
      <c r="R23" s="23">
        <v>6</v>
      </c>
      <c r="S23" s="24">
        <f t="shared" si="4"/>
        <v>883</v>
      </c>
      <c r="T23" s="29">
        <v>1936</v>
      </c>
      <c r="U23" s="25">
        <f t="shared" si="3"/>
        <v>45.6</v>
      </c>
    </row>
    <row r="24" spans="1:21" x14ac:dyDescent="0.25">
      <c r="A24" s="62" t="s">
        <v>45</v>
      </c>
      <c r="B24" s="19" t="s">
        <v>43</v>
      </c>
      <c r="C24" s="20">
        <v>45</v>
      </c>
      <c r="D24" s="21">
        <v>38</v>
      </c>
      <c r="E24" s="21">
        <v>18</v>
      </c>
      <c r="F24" s="21">
        <v>82</v>
      </c>
      <c r="G24" s="21">
        <v>89</v>
      </c>
      <c r="H24" s="21">
        <v>67</v>
      </c>
      <c r="I24" s="21">
        <v>30</v>
      </c>
      <c r="J24" s="21">
        <v>28</v>
      </c>
      <c r="K24" s="21">
        <v>12</v>
      </c>
      <c r="L24" s="21">
        <v>34</v>
      </c>
      <c r="M24" s="21">
        <v>13</v>
      </c>
      <c r="N24" s="21">
        <v>16</v>
      </c>
      <c r="O24" s="21">
        <v>53</v>
      </c>
      <c r="P24" s="13">
        <f t="shared" si="0"/>
        <v>525</v>
      </c>
      <c r="Q24" s="22">
        <v>0</v>
      </c>
      <c r="R24" s="23">
        <v>2</v>
      </c>
      <c r="S24" s="24">
        <f t="shared" si="4"/>
        <v>527</v>
      </c>
      <c r="T24" s="29">
        <v>1062</v>
      </c>
      <c r="U24" s="25">
        <f t="shared" si="3"/>
        <v>49.6</v>
      </c>
    </row>
    <row r="25" spans="1:21" x14ac:dyDescent="0.25">
      <c r="A25" s="56" t="s">
        <v>46</v>
      </c>
      <c r="B25" s="19" t="s">
        <v>43</v>
      </c>
      <c r="C25" s="20">
        <v>62</v>
      </c>
      <c r="D25" s="21">
        <v>105</v>
      </c>
      <c r="E25" s="21">
        <v>39</v>
      </c>
      <c r="F25" s="21">
        <v>82</v>
      </c>
      <c r="G25" s="21">
        <v>90</v>
      </c>
      <c r="H25" s="21">
        <v>109</v>
      </c>
      <c r="I25" s="21">
        <v>51</v>
      </c>
      <c r="J25" s="21">
        <v>32</v>
      </c>
      <c r="K25" s="21">
        <v>17</v>
      </c>
      <c r="L25" s="21">
        <v>43</v>
      </c>
      <c r="M25" s="21">
        <v>134</v>
      </c>
      <c r="N25" s="21">
        <v>24</v>
      </c>
      <c r="O25" s="21">
        <v>74</v>
      </c>
      <c r="P25" s="13">
        <f t="shared" si="0"/>
        <v>862</v>
      </c>
      <c r="Q25" s="22">
        <v>4</v>
      </c>
      <c r="R25" s="23">
        <v>4</v>
      </c>
      <c r="S25" s="24">
        <f t="shared" si="4"/>
        <v>870</v>
      </c>
      <c r="T25" s="29">
        <v>2123</v>
      </c>
      <c r="U25" s="25">
        <f t="shared" si="3"/>
        <v>41</v>
      </c>
    </row>
    <row r="26" spans="1:21" x14ac:dyDescent="0.25">
      <c r="A26" s="56" t="s">
        <v>47</v>
      </c>
      <c r="B26" s="30" t="s">
        <v>43</v>
      </c>
      <c r="C26" s="31">
        <v>58</v>
      </c>
      <c r="D26" s="32">
        <v>52</v>
      </c>
      <c r="E26" s="32">
        <v>37</v>
      </c>
      <c r="F26" s="32">
        <v>47</v>
      </c>
      <c r="G26" s="32">
        <v>84</v>
      </c>
      <c r="H26" s="32">
        <v>54</v>
      </c>
      <c r="I26" s="32">
        <v>39</v>
      </c>
      <c r="J26" s="32">
        <v>22</v>
      </c>
      <c r="K26" s="32">
        <v>23</v>
      </c>
      <c r="L26" s="32">
        <v>34</v>
      </c>
      <c r="M26" s="32">
        <v>58</v>
      </c>
      <c r="N26" s="32">
        <v>13</v>
      </c>
      <c r="O26" s="32">
        <v>49</v>
      </c>
      <c r="P26" s="33">
        <f t="shared" si="0"/>
        <v>570</v>
      </c>
      <c r="Q26" s="34">
        <v>1</v>
      </c>
      <c r="R26" s="35">
        <v>5</v>
      </c>
      <c r="S26" s="36">
        <f t="shared" si="4"/>
        <v>576</v>
      </c>
      <c r="T26" s="37">
        <v>2101</v>
      </c>
      <c r="U26" s="38">
        <f t="shared" si="3"/>
        <v>27.4</v>
      </c>
    </row>
    <row r="27" spans="1:21" x14ac:dyDescent="0.25">
      <c r="A27" s="56" t="s">
        <v>48</v>
      </c>
      <c r="B27" s="10" t="s">
        <v>49</v>
      </c>
      <c r="C27" s="26">
        <v>72</v>
      </c>
      <c r="D27" s="27">
        <v>86</v>
      </c>
      <c r="E27" s="27">
        <v>42</v>
      </c>
      <c r="F27" s="27">
        <v>120</v>
      </c>
      <c r="G27" s="27">
        <v>170</v>
      </c>
      <c r="H27" s="27">
        <v>82</v>
      </c>
      <c r="I27" s="27">
        <v>56</v>
      </c>
      <c r="J27" s="27">
        <v>48</v>
      </c>
      <c r="K27" s="27">
        <v>30</v>
      </c>
      <c r="L27" s="27">
        <v>46</v>
      </c>
      <c r="M27" s="27">
        <v>37</v>
      </c>
      <c r="N27" s="27">
        <v>31</v>
      </c>
      <c r="O27" s="27">
        <v>137</v>
      </c>
      <c r="P27" s="28">
        <f t="shared" si="0"/>
        <v>957</v>
      </c>
      <c r="Q27" s="14">
        <v>4</v>
      </c>
      <c r="R27" s="15">
        <v>4</v>
      </c>
      <c r="S27" s="16">
        <f t="shared" si="4"/>
        <v>965</v>
      </c>
      <c r="T27" s="17">
        <v>1826</v>
      </c>
      <c r="U27" s="18">
        <f t="shared" si="3"/>
        <v>52.8</v>
      </c>
    </row>
    <row r="28" spans="1:21" x14ac:dyDescent="0.25">
      <c r="A28" s="56" t="s">
        <v>50</v>
      </c>
      <c r="B28" s="19" t="s">
        <v>49</v>
      </c>
      <c r="C28" s="20">
        <v>78</v>
      </c>
      <c r="D28" s="21">
        <v>55</v>
      </c>
      <c r="E28" s="21">
        <v>36</v>
      </c>
      <c r="F28" s="21">
        <v>182</v>
      </c>
      <c r="G28" s="21">
        <v>92</v>
      </c>
      <c r="H28" s="21">
        <v>104</v>
      </c>
      <c r="I28" s="21">
        <v>71</v>
      </c>
      <c r="J28" s="21">
        <v>64</v>
      </c>
      <c r="K28" s="21">
        <v>35</v>
      </c>
      <c r="L28" s="21">
        <v>31</v>
      </c>
      <c r="M28" s="21">
        <v>11</v>
      </c>
      <c r="N28" s="21">
        <v>18</v>
      </c>
      <c r="O28" s="21">
        <v>45</v>
      </c>
      <c r="P28" s="13">
        <f t="shared" si="0"/>
        <v>822</v>
      </c>
      <c r="Q28" s="22">
        <v>2</v>
      </c>
      <c r="R28" s="23">
        <v>2</v>
      </c>
      <c r="S28" s="24">
        <f t="shared" si="4"/>
        <v>826</v>
      </c>
      <c r="T28" s="29">
        <v>1653</v>
      </c>
      <c r="U28" s="25">
        <f t="shared" si="3"/>
        <v>50</v>
      </c>
    </row>
    <row r="29" spans="1:21" x14ac:dyDescent="0.25">
      <c r="A29" s="56" t="s">
        <v>51</v>
      </c>
      <c r="B29" s="19" t="s">
        <v>49</v>
      </c>
      <c r="C29" s="20">
        <v>56</v>
      </c>
      <c r="D29" s="21">
        <v>40</v>
      </c>
      <c r="E29" s="21">
        <v>23</v>
      </c>
      <c r="F29" s="21">
        <v>98</v>
      </c>
      <c r="G29" s="21">
        <v>101</v>
      </c>
      <c r="H29" s="21">
        <v>69</v>
      </c>
      <c r="I29" s="21">
        <v>28</v>
      </c>
      <c r="J29" s="21">
        <v>32</v>
      </c>
      <c r="K29" s="21">
        <v>19</v>
      </c>
      <c r="L29" s="21">
        <v>34</v>
      </c>
      <c r="M29" s="21">
        <v>25</v>
      </c>
      <c r="N29" s="21">
        <v>13</v>
      </c>
      <c r="O29" s="21">
        <v>39</v>
      </c>
      <c r="P29" s="13">
        <f t="shared" si="0"/>
        <v>577</v>
      </c>
      <c r="Q29" s="22">
        <v>2</v>
      </c>
      <c r="R29" s="23">
        <v>0</v>
      </c>
      <c r="S29" s="24">
        <f t="shared" si="4"/>
        <v>579</v>
      </c>
      <c r="T29" s="29">
        <v>1285</v>
      </c>
      <c r="U29" s="25">
        <f t="shared" si="3"/>
        <v>45.1</v>
      </c>
    </row>
    <row r="30" spans="1:21" x14ac:dyDescent="0.25">
      <c r="A30" s="56" t="s">
        <v>52</v>
      </c>
      <c r="B30" s="19" t="s">
        <v>49</v>
      </c>
      <c r="C30" s="20">
        <v>74</v>
      </c>
      <c r="D30" s="21">
        <v>72</v>
      </c>
      <c r="E30" s="21">
        <v>29</v>
      </c>
      <c r="F30" s="21">
        <v>168</v>
      </c>
      <c r="G30" s="21">
        <v>131</v>
      </c>
      <c r="H30" s="21">
        <v>90</v>
      </c>
      <c r="I30" s="21">
        <v>66</v>
      </c>
      <c r="J30" s="21">
        <v>41</v>
      </c>
      <c r="K30" s="21">
        <v>12</v>
      </c>
      <c r="L30" s="21">
        <v>36</v>
      </c>
      <c r="M30" s="21">
        <v>20</v>
      </c>
      <c r="N30" s="21">
        <v>41</v>
      </c>
      <c r="O30" s="21">
        <v>56</v>
      </c>
      <c r="P30" s="13">
        <f t="shared" si="0"/>
        <v>836</v>
      </c>
      <c r="Q30" s="22">
        <v>1</v>
      </c>
      <c r="R30" s="23">
        <v>2</v>
      </c>
      <c r="S30" s="24">
        <f t="shared" si="4"/>
        <v>839</v>
      </c>
      <c r="T30" s="29">
        <v>1715</v>
      </c>
      <c r="U30" s="25">
        <f t="shared" si="3"/>
        <v>48.9</v>
      </c>
    </row>
    <row r="31" spans="1:21" x14ac:dyDescent="0.25">
      <c r="A31" s="63" t="s">
        <v>53</v>
      </c>
      <c r="B31" s="19" t="s">
        <v>49</v>
      </c>
      <c r="C31" s="20">
        <v>93</v>
      </c>
      <c r="D31" s="21">
        <v>78</v>
      </c>
      <c r="E31" s="21">
        <v>39</v>
      </c>
      <c r="F31" s="21">
        <v>167</v>
      </c>
      <c r="G31" s="21">
        <v>129</v>
      </c>
      <c r="H31" s="21">
        <v>76</v>
      </c>
      <c r="I31" s="21">
        <v>82</v>
      </c>
      <c r="J31" s="21">
        <v>55</v>
      </c>
      <c r="K31" s="21">
        <v>15</v>
      </c>
      <c r="L31" s="21">
        <v>40</v>
      </c>
      <c r="M31" s="21">
        <v>32</v>
      </c>
      <c r="N31" s="21">
        <v>19</v>
      </c>
      <c r="O31" s="21">
        <v>66</v>
      </c>
      <c r="P31" s="13">
        <f t="shared" si="0"/>
        <v>891</v>
      </c>
      <c r="Q31" s="22">
        <v>13</v>
      </c>
      <c r="R31" s="23">
        <v>1</v>
      </c>
      <c r="S31" s="24">
        <f t="shared" si="4"/>
        <v>905</v>
      </c>
      <c r="T31" s="29">
        <v>1644</v>
      </c>
      <c r="U31" s="25">
        <f t="shared" si="3"/>
        <v>55</v>
      </c>
    </row>
    <row r="32" spans="1:21" s="48" customFormat="1" x14ac:dyDescent="0.25">
      <c r="A32" s="48" t="s">
        <v>54</v>
      </c>
      <c r="B32" s="56" t="s">
        <v>49</v>
      </c>
      <c r="C32" s="57">
        <v>66</v>
      </c>
      <c r="D32" s="58">
        <v>32</v>
      </c>
      <c r="E32" s="58">
        <v>19</v>
      </c>
      <c r="F32" s="58">
        <v>195</v>
      </c>
      <c r="G32" s="58">
        <v>103</v>
      </c>
      <c r="H32" s="58">
        <v>83</v>
      </c>
      <c r="I32" s="58">
        <v>63</v>
      </c>
      <c r="J32" s="58">
        <v>37</v>
      </c>
      <c r="K32" s="58">
        <v>26</v>
      </c>
      <c r="L32" s="58">
        <v>42</v>
      </c>
      <c r="M32" s="58">
        <v>3</v>
      </c>
      <c r="N32" s="58">
        <v>15</v>
      </c>
      <c r="O32" s="58">
        <v>31</v>
      </c>
      <c r="P32" s="13">
        <f t="shared" si="0"/>
        <v>715</v>
      </c>
      <c r="Q32" s="59">
        <v>0</v>
      </c>
      <c r="R32" s="60">
        <v>8</v>
      </c>
      <c r="S32" s="24">
        <f t="shared" si="4"/>
        <v>723</v>
      </c>
      <c r="T32" s="29">
        <v>1920</v>
      </c>
      <c r="U32" s="61">
        <f t="shared" si="3"/>
        <v>37.700000000000003</v>
      </c>
    </row>
    <row r="33" spans="1:21" x14ac:dyDescent="0.25">
      <c r="A33" s="48" t="s">
        <v>55</v>
      </c>
      <c r="B33" s="19" t="s">
        <v>49</v>
      </c>
      <c r="C33" s="20">
        <v>95</v>
      </c>
      <c r="D33" s="21">
        <v>34</v>
      </c>
      <c r="E33" s="21">
        <v>14</v>
      </c>
      <c r="F33" s="21">
        <v>346</v>
      </c>
      <c r="G33" s="21">
        <v>110</v>
      </c>
      <c r="H33" s="21">
        <v>58</v>
      </c>
      <c r="I33" s="21">
        <v>49</v>
      </c>
      <c r="J33" s="21">
        <v>28</v>
      </c>
      <c r="K33" s="21">
        <v>9</v>
      </c>
      <c r="L33" s="21">
        <v>47</v>
      </c>
      <c r="M33" s="21">
        <v>16</v>
      </c>
      <c r="N33" s="21">
        <v>28</v>
      </c>
      <c r="O33" s="21">
        <v>27</v>
      </c>
      <c r="P33" s="13">
        <f t="shared" si="0"/>
        <v>861</v>
      </c>
      <c r="Q33" s="22">
        <v>3</v>
      </c>
      <c r="R33" s="23">
        <v>1</v>
      </c>
      <c r="S33" s="24">
        <f t="shared" si="4"/>
        <v>865</v>
      </c>
      <c r="T33" s="29">
        <v>1852</v>
      </c>
      <c r="U33" s="25">
        <f t="shared" si="3"/>
        <v>46.7</v>
      </c>
    </row>
    <row r="34" spans="1:21" s="48" customFormat="1" x14ac:dyDescent="0.25">
      <c r="A34" s="48" t="s">
        <v>56</v>
      </c>
      <c r="B34" s="56" t="s">
        <v>49</v>
      </c>
      <c r="C34" s="57">
        <v>88</v>
      </c>
      <c r="D34" s="58">
        <v>32</v>
      </c>
      <c r="E34" s="58">
        <v>14</v>
      </c>
      <c r="F34" s="58">
        <v>201</v>
      </c>
      <c r="G34" s="58">
        <v>83</v>
      </c>
      <c r="H34" s="58">
        <v>33</v>
      </c>
      <c r="I34" s="58">
        <v>40</v>
      </c>
      <c r="J34" s="58">
        <v>44</v>
      </c>
      <c r="K34" s="58">
        <v>15</v>
      </c>
      <c r="L34" s="58">
        <v>42</v>
      </c>
      <c r="M34" s="58">
        <v>31</v>
      </c>
      <c r="N34" s="58">
        <v>14</v>
      </c>
      <c r="O34" s="58">
        <v>30</v>
      </c>
      <c r="P34" s="13">
        <f t="shared" si="0"/>
        <v>667</v>
      </c>
      <c r="Q34" s="59">
        <v>2</v>
      </c>
      <c r="R34" s="60">
        <v>1</v>
      </c>
      <c r="S34" s="24">
        <f t="shared" si="4"/>
        <v>670</v>
      </c>
      <c r="T34" s="29">
        <v>1829</v>
      </c>
      <c r="U34" s="61">
        <f t="shared" si="3"/>
        <v>36.6</v>
      </c>
    </row>
    <row r="35" spans="1:21" s="48" customFormat="1" x14ac:dyDescent="0.25">
      <c r="A35" s="48" t="s">
        <v>57</v>
      </c>
      <c r="B35" s="56" t="s">
        <v>49</v>
      </c>
      <c r="C35" s="57">
        <v>147</v>
      </c>
      <c r="D35" s="58">
        <v>65</v>
      </c>
      <c r="E35" s="58">
        <v>40</v>
      </c>
      <c r="F35" s="58">
        <v>306</v>
      </c>
      <c r="G35" s="58">
        <v>133</v>
      </c>
      <c r="H35" s="58">
        <v>92</v>
      </c>
      <c r="I35" s="58">
        <v>69</v>
      </c>
      <c r="J35" s="58">
        <v>58</v>
      </c>
      <c r="K35" s="58">
        <v>25</v>
      </c>
      <c r="L35" s="58">
        <v>54</v>
      </c>
      <c r="M35" s="58">
        <v>19</v>
      </c>
      <c r="N35" s="58">
        <v>26</v>
      </c>
      <c r="O35" s="58">
        <v>65</v>
      </c>
      <c r="P35" s="13">
        <f t="shared" si="0"/>
        <v>1099</v>
      </c>
      <c r="Q35" s="59">
        <v>4</v>
      </c>
      <c r="R35" s="60">
        <v>3</v>
      </c>
      <c r="S35" s="24">
        <f t="shared" si="4"/>
        <v>1106</v>
      </c>
      <c r="T35" s="29">
        <v>1012</v>
      </c>
      <c r="U35" s="61">
        <f t="shared" si="3"/>
        <v>109.3</v>
      </c>
    </row>
    <row r="36" spans="1:21" s="48" customFormat="1" x14ac:dyDescent="0.25">
      <c r="A36" s="48" t="s">
        <v>58</v>
      </c>
      <c r="B36" s="56"/>
      <c r="C36" s="57">
        <v>34</v>
      </c>
      <c r="D36" s="58">
        <v>37</v>
      </c>
      <c r="E36" s="58">
        <v>19</v>
      </c>
      <c r="F36" s="58">
        <v>62</v>
      </c>
      <c r="G36" s="58">
        <v>50</v>
      </c>
      <c r="H36" s="58">
        <v>29</v>
      </c>
      <c r="I36" s="58">
        <v>39</v>
      </c>
      <c r="J36" s="58">
        <v>11</v>
      </c>
      <c r="K36" s="58">
        <v>13</v>
      </c>
      <c r="L36" s="58">
        <v>29</v>
      </c>
      <c r="M36" s="58">
        <v>34</v>
      </c>
      <c r="N36" s="58">
        <v>24</v>
      </c>
      <c r="O36" s="58">
        <v>23</v>
      </c>
      <c r="P36" s="13">
        <f t="shared" si="0"/>
        <v>404</v>
      </c>
      <c r="Q36" s="59">
        <v>4</v>
      </c>
      <c r="R36" s="60">
        <v>1</v>
      </c>
      <c r="S36" s="24">
        <f t="shared" si="4"/>
        <v>409</v>
      </c>
      <c r="T36" s="29"/>
      <c r="U36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StroomOpwaarts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Muris</dc:creator>
  <cp:lastModifiedBy>Jeroen Muris</cp:lastModifiedBy>
  <dcterms:created xsi:type="dcterms:W3CDTF">2018-04-11T11:00:04Z</dcterms:created>
  <dcterms:modified xsi:type="dcterms:W3CDTF">2018-04-11T11:04:46Z</dcterms:modified>
</cp:coreProperties>
</file>