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3.jpeg" ContentType="image/jpe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Sheet1!$A$6:$M$47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<sst xmlns="http://schemas.openxmlformats.org/spreadsheetml/2006/main" count="283" uniqueCount="177">
  <si>
    <t xml:space="preserve">xxxx xxxx xxxxx xxPCS BOM  (Sample Bill of Materials)</t>
  </si>
  <si>
    <t xml:space="preserve">4sets</t>
  </si>
  <si>
    <t xml:space="preserve">Notes</t>
  </si>
  <si>
    <t xml:space="preserve">Reply</t>
  </si>
  <si>
    <t xml:space="preserve">Item #</t>
  </si>
  <si>
    <r>
      <rPr>
        <sz val="10"/>
        <color rgb="FFFF0000"/>
        <rFont val="Calibri"/>
        <family val="0"/>
        <charset val="134"/>
      </rPr>
      <t xml:space="preserve">*</t>
    </r>
    <r>
      <rPr>
        <sz val="10"/>
        <rFont val="Calibri"/>
        <family val="0"/>
        <charset val="134"/>
      </rPr>
      <t xml:space="preserve">Designator</t>
    </r>
  </si>
  <si>
    <r>
      <rPr>
        <sz val="10"/>
        <color rgb="FFFF0000"/>
        <rFont val="Calibri"/>
        <family val="0"/>
        <charset val="134"/>
      </rPr>
      <t xml:space="preserve">*</t>
    </r>
    <r>
      <rPr>
        <sz val="10"/>
        <rFont val="Calibri"/>
        <family val="0"/>
        <charset val="134"/>
      </rPr>
      <t xml:space="preserve">Qty</t>
    </r>
  </si>
  <si>
    <t xml:space="preserve">Manufacturer</t>
  </si>
  <si>
    <r>
      <rPr>
        <sz val="10"/>
        <color rgb="FFFF0000"/>
        <rFont val="Calibri"/>
        <family val="0"/>
        <charset val="134"/>
      </rPr>
      <t xml:space="preserve">*</t>
    </r>
    <r>
      <rPr>
        <sz val="10"/>
        <rFont val="Calibri"/>
        <family val="0"/>
        <charset val="134"/>
      </rPr>
      <t xml:space="preserve">Mfg Part #</t>
    </r>
  </si>
  <si>
    <t xml:space="preserve">Description / Value</t>
  </si>
  <si>
    <r>
      <rPr>
        <sz val="10"/>
        <color rgb="FFFF0000"/>
        <rFont val="Calibri"/>
        <family val="0"/>
        <charset val="134"/>
      </rPr>
      <t xml:space="preserve">*</t>
    </r>
    <r>
      <rPr>
        <sz val="10"/>
        <rFont val="Calibri"/>
        <family val="0"/>
        <charset val="134"/>
      </rPr>
      <t xml:space="preserve">Package/Footprint </t>
    </r>
  </si>
  <si>
    <t xml:space="preserve">Type</t>
  </si>
  <si>
    <t xml:space="preserve">Your Instructions / Notes</t>
  </si>
  <si>
    <t xml:space="preserve">C1,C2,C3,C7,C9,C11,C13,C16,C31,C36,C38,C39</t>
  </si>
  <si>
    <t xml:space="preserve">Don’t Care</t>
  </si>
  <si>
    <t xml:space="preserve">100nF X7R capacitor, 25V+</t>
  </si>
  <si>
    <t xml:space="preserve">0402</t>
  </si>
  <si>
    <t xml:space="preserve">SMD</t>
  </si>
  <si>
    <t xml:space="preserve">C6,C14,C15,C19,C27,C28,C30,C34,C35,C37,C40</t>
  </si>
  <si>
    <t xml:space="preserve">1uF X7R capacitor, 25V+</t>
  </si>
  <si>
    <t xml:space="preserve">0603</t>
  </si>
  <si>
    <t xml:space="preserve">C4,C5,C8,C10,C12,C29,C41,C42,C51,C52,C61,C62,C71,C72</t>
  </si>
  <si>
    <t xml:space="preserve">10uF X5R capacitor, 25V+</t>
  </si>
  <si>
    <t xml:space="preserve">0805</t>
  </si>
  <si>
    <t xml:space="preserve">C17,C18,C21,C22</t>
  </si>
  <si>
    <t xml:space="preserve">Samsung Microelectronics</t>
  </si>
  <si>
    <t xml:space="preserve">CL31A226KAHNNNE</t>
  </si>
  <si>
    <t xml:space="preserve">22uF capacitor</t>
  </si>
  <si>
    <t xml:space="preserve">CAPC3216X180N</t>
  </si>
  <si>
    <t xml:space="preserve">C23,C24</t>
  </si>
  <si>
    <t xml:space="preserve">Wurth Electronik</t>
  </si>
  <si>
    <t xml:space="preserve">470pF, C0G 25V+</t>
  </si>
  <si>
    <t xml:space="preserve">C45,C46,C47,C48,C49,C56,C57,C67,C68</t>
  </si>
  <si>
    <t xml:space="preserve">Murata</t>
  </si>
  <si>
    <t xml:space="preserve">GRM1555C1H102JA01J</t>
  </si>
  <si>
    <t xml:space="preserve">1000pF C0G, 25V+</t>
  </si>
  <si>
    <t xml:space="preserve">See note at the bottom</t>
  </si>
  <si>
    <t xml:space="preserve">C43,C44,C50,C53,C58,C59,C60,C63,C64,C65,C66,C69,C70,C73,C74,C75,C76,C77,C78,C79,C80,C81,C82,C83,C84,C85</t>
  </si>
  <si>
    <t xml:space="preserve">DO NOT POPULATE, See note at the bottom</t>
  </si>
  <si>
    <t xml:space="preserve">C25,C26,C33</t>
  </si>
  <si>
    <t xml:space="preserve">220nF X7R capacitor, 25V+</t>
  </si>
  <si>
    <t xml:space="preserve">1206</t>
  </si>
  <si>
    <t xml:space="preserve">C20</t>
  </si>
  <si>
    <t xml:space="preserve">47pF, C0G, 25V+</t>
  </si>
  <si>
    <t xml:space="preserve">C32</t>
  </si>
  <si>
    <t xml:space="preserve">Panasonic</t>
  </si>
  <si>
    <t xml:space="preserve">EEUFM1C102 </t>
  </si>
  <si>
    <t xml:space="preserve">1000uF aluminum electrolytic (5000 hr)</t>
  </si>
  <si>
    <t xml:space="preserve">radial can</t>
  </si>
  <si>
    <t xml:space="preserve">thru-hole</t>
  </si>
  <si>
    <t xml:space="preserve">L1,L2,L3</t>
  </si>
  <si>
    <t xml:space="preserve">FDSD0420-H-100M=P3</t>
  </si>
  <si>
    <t xml:space="preserve">10uH inductor</t>
  </si>
  <si>
    <t xml:space="preserve">1515</t>
  </si>
  <si>
    <t xml:space="preserve">D1,D2,D3</t>
  </si>
  <si>
    <t xml:space="preserve">On Semi</t>
  </si>
  <si>
    <t xml:space="preserve">SS24FL</t>
  </si>
  <si>
    <t xml:space="preserve">40V Schottky diode</t>
  </si>
  <si>
    <t xml:space="preserve">DO-214AC</t>
  </si>
  <si>
    <t xml:space="preserve">D4</t>
  </si>
  <si>
    <t xml:space="preserve">ST Microelectronics</t>
  </si>
  <si>
    <t xml:space="preserve">ESDA7P120-1U1M </t>
  </si>
  <si>
    <t xml:space="preserve">ESD Diode</t>
  </si>
  <si>
    <t xml:space="preserve">2-UDFN</t>
  </si>
  <si>
    <t xml:space="preserve">element 2-3 weeks</t>
  </si>
  <si>
    <t xml:space="preserve">F1</t>
  </si>
  <si>
    <t xml:space="preserve">Bel Fuse</t>
  </si>
  <si>
    <t xml:space="preserve">0ZCG0050AF2C</t>
  </si>
  <si>
    <t xml:space="preserve">Resettable 500mA fuse</t>
  </si>
  <si>
    <t xml:space="preserve">1812</t>
  </si>
  <si>
    <t xml:space="preserve">7-10work days</t>
  </si>
  <si>
    <t xml:space="preserve">R3,R4,R5,R6,R7,R8,R12,R16,R17,R18,R19,R20,R21,R22,R25,R29,R30,R34,R36,R37,R38,R39,R40,R41</t>
  </si>
  <si>
    <t xml:space="preserve">TDK</t>
  </si>
  <si>
    <t xml:space="preserve">MPZ2012S102JTD25</t>
  </si>
  <si>
    <t xml:space="preserve">Ferrite Bead</t>
  </si>
  <si>
    <t xml:space="preserve">R9</t>
  </si>
  <si>
    <t xml:space="preserve">52.3k ohm resistor</t>
  </si>
  <si>
    <t xml:space="preserve">R10,R11,R14,R26,R27,R33</t>
  </si>
  <si>
    <t xml:space="preserve">10k ohm resistor</t>
  </si>
  <si>
    <t xml:space="preserve">R15</t>
  </si>
  <si>
    <t xml:space="preserve">0 ohm resistor</t>
  </si>
  <si>
    <t xml:space="preserve">R28</t>
  </si>
  <si>
    <t xml:space="preserve">4.99k ohm resistor</t>
  </si>
  <si>
    <t xml:space="preserve">R31</t>
  </si>
  <si>
    <t xml:space="preserve">100k ohm resistor</t>
  </si>
  <si>
    <t xml:space="preserve">R1,R2,R23,R24</t>
  </si>
  <si>
    <t xml:space="preserve">6.8k ohm resistor</t>
  </si>
  <si>
    <t xml:space="preserve">R32</t>
  </si>
  <si>
    <t xml:space="preserve">18k ohm resistor</t>
  </si>
  <si>
    <t xml:space="preserve">ECMF02-2AMX6</t>
  </si>
  <si>
    <t xml:space="preserve">IC1</t>
  </si>
  <si>
    <t xml:space="preserve">Common Mode USB Choke</t>
  </si>
  <si>
    <t xml:space="preserve">SON50P150X170X55-6N </t>
  </si>
  <si>
    <t xml:space="preserve">IC2</t>
  </si>
  <si>
    <t xml:space="preserve">Espressif</t>
  </si>
  <si>
    <t xml:space="preserve">ESP32-S2-WROOM_M22S2H3200PH3Q0</t>
  </si>
  <si>
    <t xml:space="preserve">ESP32 Microcontroller</t>
  </si>
  <si>
    <t xml:space="preserve">???</t>
  </si>
  <si>
    <t xml:space="preserve">IC4</t>
  </si>
  <si>
    <t xml:space="preserve">Texas Instruments</t>
  </si>
  <si>
    <t xml:space="preserve">TPA6211A1DRBR</t>
  </si>
  <si>
    <t xml:space="preserve">Class AB Audio Amplifier</t>
  </si>
  <si>
    <t xml:space="preserve">8-SON</t>
  </si>
  <si>
    <t xml:space="preserve">U1,U2</t>
  </si>
  <si>
    <t xml:space="preserve">LPS22HH</t>
  </si>
  <si>
    <t xml:space="preserve">Pressure Sensor</t>
  </si>
  <si>
    <t xml:space="preserve">LGA-10</t>
  </si>
  <si>
    <t xml:space="preserve">U3</t>
  </si>
  <si>
    <t xml:space="preserve">LSM6DSM</t>
  </si>
  <si>
    <t xml:space="preserve">IMU</t>
  </si>
  <si>
    <t xml:space="preserve">LGA-14</t>
  </si>
  <si>
    <t xml:space="preserve">Use with v86 board</t>
  </si>
  <si>
    <t xml:space="preserve">28a</t>
  </si>
  <si>
    <t xml:space="preserve">U4,U5,U6,U7,U12</t>
  </si>
  <si>
    <t xml:space="preserve">Onsemi</t>
  </si>
  <si>
    <t xml:space="preserve">NCV8163ASN330T1G</t>
  </si>
  <si>
    <t xml:space="preserve">3.3V Linear Regulator</t>
  </si>
  <si>
    <t xml:space="preserve">5TSOP</t>
  </si>
  <si>
    <t xml:space="preserve">Use with v85 board</t>
  </si>
  <si>
    <t xml:space="preserve">28b</t>
  </si>
  <si>
    <t xml:space="preserve">NCV8163AMX330TBG</t>
  </si>
  <si>
    <t xml:space="preserve">4XDFN</t>
  </si>
  <si>
    <t xml:space="preserve">6-8work days</t>
  </si>
  <si>
    <t xml:space="preserve">U10</t>
  </si>
  <si>
    <t xml:space="preserve">Memsic</t>
  </si>
  <si>
    <t xml:space="preserve">MMC5983MA</t>
  </si>
  <si>
    <t xml:space="preserve">Magnetometer</t>
  </si>
  <si>
    <t xml:space="preserve">LGA-16</t>
  </si>
  <si>
    <t xml:space="preserve">U11</t>
  </si>
  <si>
    <t xml:space="preserve">LDL212PVR</t>
  </si>
  <si>
    <t xml:space="preserve">DFN-6 </t>
  </si>
  <si>
    <t xml:space="preserve">U13</t>
  </si>
  <si>
    <t xml:space="preserve">Maxim</t>
  </si>
  <si>
    <t xml:space="preserve">DS2482-100+</t>
  </si>
  <si>
    <t xml:space="preserve">I2C to 1 wire-interface</t>
  </si>
  <si>
    <t xml:space="preserve">SO-8</t>
  </si>
  <si>
    <t xml:space="preserve">PS1</t>
  </si>
  <si>
    <t xml:space="preserve">Diodes Inc</t>
  </si>
  <si>
    <t xml:space="preserve">AP62200TWU-7</t>
  </si>
  <si>
    <t xml:space="preserve">Switching regulator</t>
  </si>
  <si>
    <t xml:space="preserve">SOT23-6</t>
  </si>
  <si>
    <t xml:space="preserve">J4</t>
  </si>
  <si>
    <t xml:space="preserve">Amphenol ICC</t>
  </si>
  <si>
    <t xml:space="preserve">737250110BLF </t>
  </si>
  <si>
    <t xml:space="preserve">USB Connector</t>
  </si>
  <si>
    <t xml:space="preserve">J5</t>
  </si>
  <si>
    <t xml:space="preserve">CUI</t>
  </si>
  <si>
    <t xml:space="preserve">SJ3523SMTTR </t>
  </si>
  <si>
    <t xml:space="preserve">3.5mm audio connector</t>
  </si>
  <si>
    <t xml:space="preserve">J6</t>
  </si>
  <si>
    <t xml:space="preserve">SJ2523SMTTR</t>
  </si>
  <si>
    <t xml:space="preserve">2.5mm audio connector</t>
  </si>
  <si>
    <t xml:space="preserve">Mouser 7-10work days</t>
  </si>
  <si>
    <t xml:space="preserve">J7</t>
  </si>
  <si>
    <t xml:space="preserve">Amphenol </t>
  </si>
  <si>
    <t xml:space="preserve">G821EU210AAL10Y</t>
  </si>
  <si>
    <t xml:space="preserve">2.54 mm 2x5 (shrouded)</t>
  </si>
  <si>
    <t xml:space="preserve">Pinheader 1*2pin 2.54mm</t>
  </si>
  <si>
    <t xml:space="preserve">Pin Header</t>
  </si>
  <si>
    <t xml:space="preserve">2.54 mm 1x2</t>
  </si>
  <si>
    <t xml:space="preserve">Pinheader 1*3pin 2.54mm</t>
  </si>
  <si>
    <t xml:space="preserve">2.54 mm 1x3</t>
  </si>
  <si>
    <t xml:space="preserve">Pinheader 1*4pin 2.54mm</t>
  </si>
  <si>
    <t xml:space="preserve">2.54 mm 1x4</t>
  </si>
  <si>
    <t xml:space="preserve">Pinheader 1*6pin 2.54mm</t>
  </si>
  <si>
    <t xml:space="preserve">2.54 mm 1x6</t>
  </si>
  <si>
    <t xml:space="preserve">Total</t>
  </si>
  <si>
    <t xml:space="preserve">Note: </t>
  </si>
  <si>
    <t xml:space="preserve">1) All resistors should be 1%. 1/16th watt should be adequate for all resistors.</t>
  </si>
  <si>
    <t xml:space="preserve">2) U11 was originally supposed to be an LDL212PV33R, but because of a parts shortage, the LDL212PVR was used.  Either is acceptable.  If LDL212PV33R is used, R32 should be 0 ohms, and R33 should be left unpopulated.</t>
  </si>
  <si>
    <t xml:space="preserve">3) R12 was skipped, and R13 should be left unpopulated</t>
  </si>
  <si>
    <t xml:space="preserve">4) All capacitances &gt;= 100nF should be MLCC caps, preferably X7R except the aluminum electrolytic.  Minimum voltage is 10V except on the 22uF which needs 25.</t>
  </si>
  <si>
    <t xml:space="preserve">5) Line item #6 and #7 are the same parts, but #7 should not be populated.  It is separated out for logistic purposes. </t>
  </si>
  <si>
    <t xml:space="preserve">6) J2 is not populated</t>
  </si>
  <si>
    <t xml:space="preserve">7) Use 28a is for the v86 board or 28b for v85 board.  28b is probably cheaper and slightly superior, but it is likely harder to assemble.  Choose based on parts availability.</t>
  </si>
  <si>
    <t xml:space="preserve">Need a quick and accurante quote? Need an efficient production? Please read SMT Ordering Necessary Files &amp; Info in 1 minute. Thank you very much!</t>
  </si>
  <si>
    <t xml:space="preserve">Click for Instructions on How to Create a BOM</t>
  </si>
</sst>
</file>

<file path=xl/styles.xml><?xml version="1.0" encoding="utf-8"?>
<styleSheet xmlns="http://schemas.openxmlformats.org/spreadsheetml/2006/main">
  <numFmts count="2">
    <numFmt numFmtId="164" formatCode="General"/>
    <numFmt numFmtId="165" formatCode="\$#,##0.000;&quot;-$&quot;#,##0.000"/>
  </numFmts>
  <fonts count="17">
    <font>
      <sz val="11"/>
      <color rgb="FF000000"/>
      <name val="宋体"/>
      <family val="0"/>
      <charset val="134"/>
    </font>
    <font>
      <sz val="10"/>
      <name val="Arial"/>
      <family val="0"/>
    </font>
    <font>
      <sz val="10"/>
      <name val="Arial"/>
      <family val="0"/>
    </font>
    <font>
      <sz val="10"/>
      <name val="Arial"/>
      <family val="0"/>
    </font>
    <font>
      <sz val="10"/>
      <name val="Arial"/>
      <family val="0"/>
      <charset val="1"/>
    </font>
    <font>
      <sz val="11"/>
      <color rgb="FF000000"/>
      <name val="Calibri"/>
      <family val="0"/>
      <charset val="134"/>
    </font>
    <font>
      <b val="true"/>
      <sz val="11"/>
      <color rgb="FF000000"/>
      <name val="Calibri"/>
      <family val="0"/>
      <charset val="134"/>
    </font>
    <font>
      <b val="true"/>
      <sz val="11"/>
      <color rgb="FFFFFFFF"/>
      <name val="Calibri"/>
      <family val="0"/>
      <charset val="134"/>
    </font>
    <font>
      <b val="true"/>
      <sz val="10"/>
      <name val="Calibri"/>
      <family val="0"/>
      <charset val="134"/>
    </font>
    <font>
      <sz val="10"/>
      <color rgb="FFFF0000"/>
      <name val="Calibri"/>
      <family val="0"/>
      <charset val="134"/>
    </font>
    <font>
      <sz val="10"/>
      <name val="Calibri"/>
      <family val="0"/>
      <charset val="134"/>
    </font>
    <font>
      <sz val="11"/>
      <color rgb="FF000000"/>
      <name val="Calibri"/>
      <family val="0"/>
      <charset val="1"/>
    </font>
    <font>
      <u val="single"/>
      <sz val="11"/>
      <color rgb="FF0000FF"/>
      <name val="宋体"/>
      <family val="0"/>
      <charset val="134"/>
    </font>
    <font>
      <u val="single"/>
      <sz val="11"/>
      <color rgb="FF800080"/>
      <name val="Calibri"/>
      <family val="0"/>
      <charset val="134"/>
    </font>
    <font>
      <sz val="11"/>
      <color rgb="FFFF0000"/>
      <name val="Calibri"/>
      <family val="0"/>
      <charset val="134"/>
    </font>
    <font>
      <sz val="11"/>
      <name val="Calibri"/>
      <family val="0"/>
      <charset val="134"/>
    </font>
    <font>
      <u val="single"/>
      <sz val="11"/>
      <color rgb="FF0000FF"/>
      <name val="Calibri"/>
      <family val="0"/>
      <charset val="134"/>
    </font>
  </fonts>
  <fills count="5">
    <fill>
      <patternFill patternType="none"/>
    </fill>
    <fill>
      <patternFill patternType="gray125"/>
    </fill>
    <fill>
      <patternFill patternType="solid">
        <fgColor rgb="FF1F4E79"/>
        <bgColor rgb="FF003366"/>
      </patternFill>
    </fill>
    <fill>
      <patternFill patternType="solid">
        <fgColor rgb="FFBFBFBF"/>
        <bgColor rgb="FFCCCC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5" fontId="7" fillId="2" borderId="1" xfId="0" applyFont="true" applyBorder="tru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3" fillId="0" borderId="0" xfId="20" applyFont="true" applyBorder="true" applyAlignment="true" applyProtection="tru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14" fillId="0" borderId="0" xfId="21" applyFont="true" applyBorder="true" applyAlignment="true" applyProtection="false">
      <alignment horizontal="left" vertical="center" textRotation="0" wrapText="false" indent="0" shrinkToFit="false"/>
      <protection locked="true" hidden="false"/>
    </xf>
    <xf numFmtId="165" fontId="14" fillId="0" borderId="0" xfId="21" applyFont="true" applyBorder="false" applyAlignment="true" applyProtection="false">
      <alignment horizontal="left" vertical="center" textRotation="0" wrapText="false" indent="0" shrinkToFit="false"/>
      <protection locked="true" hidden="false"/>
    </xf>
    <xf numFmtId="165" fontId="15" fillId="0" borderId="0" xfId="0" applyFont="true" applyBorder="true" applyAlignment="true" applyProtection="false">
      <alignment horizontal="left" vertical="bottom" textRotation="0" wrapText="false" indent="0" shrinkToFit="false"/>
      <protection locked="true" hidden="false"/>
    </xf>
    <xf numFmtId="165"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left" vertical="center" textRotation="0" wrapText="false" indent="0" shrinkToFit="false"/>
      <protection locked="true" hidden="false"/>
    </xf>
    <xf numFmtId="164" fontId="13" fillId="0" borderId="0" xfId="20" applyFont="true" applyBorder="true" applyAlignment="true" applyProtection="true">
      <alignment horizontal="lef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常规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10080</xdr:colOff>
      <xdr:row>1</xdr:row>
      <xdr:rowOff>28800</xdr:rowOff>
    </xdr:from>
    <xdr:to>
      <xdr:col>5</xdr:col>
      <xdr:colOff>666000</xdr:colOff>
      <xdr:row>2</xdr:row>
      <xdr:rowOff>155880</xdr:rowOff>
    </xdr:to>
    <xdr:pic>
      <xdr:nvPicPr>
        <xdr:cNvPr id="0" name="图片 1" descr="pcbway-400x400.jpg"/>
        <xdr:cNvPicPr/>
      </xdr:nvPicPr>
      <xdr:blipFill>
        <a:blip r:embed="rId1"/>
        <a:stretch/>
      </xdr:blipFill>
      <xdr:spPr>
        <a:xfrm>
          <a:off x="3504240" y="219240"/>
          <a:ext cx="1352520" cy="374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pcbway.com/smt_ordering_guide.html" TargetMode="External"/><Relationship Id="rId2" Type="http://schemas.openxmlformats.org/officeDocument/2006/relationships/hyperlink" Target="https://www.pcbway.com/blog/PCB_Assembly/How_to_Build_a_BOM__Bill_Of_Materials_.html"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4"/>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C4" activeCellId="0" sqref="C4"/>
    </sheetView>
  </sheetViews>
  <sheetFormatPr defaultColWidth="8.9921875" defaultRowHeight="13.8" zeroHeight="false" outlineLevelRow="0" outlineLevelCol="0"/>
  <cols>
    <col collapsed="false" customWidth="false" hidden="false" outlineLevel="0" max="1" min="1" style="1" width="9"/>
    <col collapsed="false" customWidth="true" hidden="false" outlineLevel="0" max="2" min="2" style="1" width="9.38"/>
    <col collapsed="false" customWidth="true" hidden="false" outlineLevel="0" max="3" min="3" style="2" width="21.18"/>
    <col collapsed="false" customWidth="true" hidden="false" outlineLevel="0" max="4" min="4" style="2" width="5.59"/>
    <col collapsed="false" customWidth="false" hidden="false" outlineLevel="0" max="5" min="5" style="3" width="9"/>
    <col collapsed="false" customWidth="true" hidden="false" outlineLevel="0" max="6" min="6" style="3" width="90.16"/>
    <col collapsed="false" customWidth="false" hidden="false" outlineLevel="0" max="7" min="7" style="3" width="9"/>
    <col collapsed="false" customWidth="true" hidden="false" outlineLevel="0" max="8" min="8" style="3" width="21.39"/>
    <col collapsed="false" customWidth="true" hidden="false" outlineLevel="0" max="9" min="9" style="3" width="29.88"/>
    <col collapsed="false" customWidth="true" hidden="false" outlineLevel="0" max="10" min="10" style="3" width="23.39"/>
    <col collapsed="false" customWidth="true" hidden="false" outlineLevel="0" max="11" min="11" style="3" width="20.89"/>
    <col collapsed="false" customWidth="true" hidden="false" outlineLevel="0" max="12" min="12" style="3" width="13.62"/>
    <col collapsed="false" customWidth="true" hidden="false" outlineLevel="0" max="13" min="13" style="3" width="35.6"/>
    <col collapsed="false" customWidth="false" hidden="false" outlineLevel="0" max="1024" min="14" style="3" width="9"/>
  </cols>
  <sheetData>
    <row r="1" customFormat="false" ht="15" hidden="false" customHeight="false" outlineLevel="0" collapsed="false"/>
    <row r="2" customFormat="false" ht="19.5" hidden="false" customHeight="true" outlineLevel="0" collapsed="false">
      <c r="E2" s="4"/>
      <c r="F2" s="4"/>
      <c r="H2" s="5" t="s">
        <v>0</v>
      </c>
      <c r="I2" s="5"/>
      <c r="J2" s="5"/>
    </row>
    <row r="3" customFormat="false" ht="15" hidden="false" customHeight="false" outlineLevel="0" collapsed="false">
      <c r="E3" s="4"/>
      <c r="F3" s="4"/>
      <c r="H3" s="5"/>
      <c r="I3" s="5"/>
      <c r="J3" s="5"/>
    </row>
    <row r="4" customFormat="false" ht="15" hidden="false" customHeight="false" outlineLevel="0" collapsed="false">
      <c r="C4" s="2" t="n">
        <f aca="false">12+11+14+4+2+9+3+1+1+3+3+1+1+24+7+7+20</f>
        <v>123</v>
      </c>
      <c r="H4" s="5"/>
      <c r="I4" s="5"/>
      <c r="J4" s="5"/>
    </row>
    <row r="5" customFormat="false" ht="15" hidden="false" customHeight="false" outlineLevel="0" collapsed="false"/>
    <row r="6" customFormat="false" ht="28.5" hidden="false" customHeight="true" outlineLevel="0" collapsed="false">
      <c r="A6" s="6" t="s">
        <v>1</v>
      </c>
      <c r="B6" s="6"/>
      <c r="C6" s="7" t="s">
        <v>2</v>
      </c>
      <c r="D6" s="7" t="s">
        <v>3</v>
      </c>
      <c r="E6" s="8" t="s">
        <v>4</v>
      </c>
      <c r="F6" s="9" t="s">
        <v>5</v>
      </c>
      <c r="G6" s="9" t="s">
        <v>6</v>
      </c>
      <c r="H6" s="8" t="s">
        <v>7</v>
      </c>
      <c r="I6" s="9" t="s">
        <v>8</v>
      </c>
      <c r="J6" s="8" t="s">
        <v>9</v>
      </c>
      <c r="K6" s="9" t="s">
        <v>10</v>
      </c>
      <c r="L6" s="8" t="s">
        <v>11</v>
      </c>
      <c r="M6" s="10" t="s">
        <v>12</v>
      </c>
    </row>
    <row r="7" customFormat="false" ht="13.8" hidden="false" customHeight="false" outlineLevel="0" collapsed="false">
      <c r="A7" s="11"/>
      <c r="B7" s="11" t="n">
        <f aca="false">A7*4*G7</f>
        <v>0</v>
      </c>
      <c r="C7" s="11"/>
      <c r="D7" s="11"/>
      <c r="E7" s="11" t="n">
        <v>1</v>
      </c>
      <c r="F7" s="11" t="s">
        <v>13</v>
      </c>
      <c r="G7" s="11" t="n">
        <v>12</v>
      </c>
      <c r="H7" s="11" t="s">
        <v>14</v>
      </c>
      <c r="I7" s="11" t="s">
        <v>14</v>
      </c>
      <c r="J7" s="11" t="s">
        <v>15</v>
      </c>
      <c r="K7" s="11" t="s">
        <v>16</v>
      </c>
      <c r="L7" s="11" t="s">
        <v>17</v>
      </c>
      <c r="M7" s="11"/>
    </row>
    <row r="8" customFormat="false" ht="13.8" hidden="false" customHeight="false" outlineLevel="0" collapsed="false">
      <c r="A8" s="11"/>
      <c r="B8" s="11" t="n">
        <f aca="false">A8*4*G8</f>
        <v>0</v>
      </c>
      <c r="C8" s="11"/>
      <c r="D8" s="11"/>
      <c r="E8" s="11" t="n">
        <v>2</v>
      </c>
      <c r="F8" s="11" t="s">
        <v>18</v>
      </c>
      <c r="G8" s="11" t="n">
        <v>11</v>
      </c>
      <c r="H8" s="11" t="s">
        <v>14</v>
      </c>
      <c r="I8" s="11" t="s">
        <v>14</v>
      </c>
      <c r="J8" s="11" t="s">
        <v>19</v>
      </c>
      <c r="K8" s="11" t="s">
        <v>20</v>
      </c>
      <c r="L8" s="11" t="s">
        <v>17</v>
      </c>
      <c r="M8" s="11"/>
    </row>
    <row r="9" customFormat="false" ht="13.8" hidden="false" customHeight="false" outlineLevel="0" collapsed="false">
      <c r="A9" s="11"/>
      <c r="B9" s="11" t="n">
        <f aca="false">A9*4*G9</f>
        <v>0</v>
      </c>
      <c r="C9" s="11"/>
      <c r="D9" s="11"/>
      <c r="E9" s="11" t="n">
        <v>3</v>
      </c>
      <c r="F9" s="11" t="s">
        <v>21</v>
      </c>
      <c r="G9" s="11" t="n">
        <v>14</v>
      </c>
      <c r="H9" s="11" t="s">
        <v>14</v>
      </c>
      <c r="I9" s="11" t="s">
        <v>14</v>
      </c>
      <c r="J9" s="11" t="s">
        <v>22</v>
      </c>
      <c r="K9" s="11" t="s">
        <v>23</v>
      </c>
      <c r="L9" s="11" t="s">
        <v>17</v>
      </c>
      <c r="M9" s="11"/>
    </row>
    <row r="10" customFormat="false" ht="13.8" hidden="false" customHeight="false" outlineLevel="0" collapsed="false">
      <c r="A10" s="11" t="n">
        <v>0.315</v>
      </c>
      <c r="B10" s="11" t="n">
        <f aca="false">A10*4*G10</f>
        <v>5.04</v>
      </c>
      <c r="C10" s="11"/>
      <c r="D10" s="11"/>
      <c r="E10" s="11" t="n">
        <v>4</v>
      </c>
      <c r="F10" s="11" t="s">
        <v>24</v>
      </c>
      <c r="G10" s="11" t="n">
        <v>4</v>
      </c>
      <c r="H10" s="11" t="s">
        <v>25</v>
      </c>
      <c r="I10" s="11" t="s">
        <v>26</v>
      </c>
      <c r="J10" s="11" t="s">
        <v>27</v>
      </c>
      <c r="K10" s="11" t="s">
        <v>28</v>
      </c>
      <c r="L10" s="11" t="s">
        <v>17</v>
      </c>
      <c r="M10" s="11"/>
    </row>
    <row r="11" customFormat="false" ht="13.8" hidden="false" customHeight="false" outlineLevel="0" collapsed="false">
      <c r="A11" s="11" t="n">
        <v>0.0525</v>
      </c>
      <c r="B11" s="11" t="n">
        <f aca="false">A11*4*G11</f>
        <v>0.42</v>
      </c>
      <c r="C11" s="11"/>
      <c r="D11" s="11"/>
      <c r="E11" s="11" t="n">
        <v>5</v>
      </c>
      <c r="F11" s="11" t="s">
        <v>29</v>
      </c>
      <c r="G11" s="11" t="n">
        <v>2</v>
      </c>
      <c r="H11" s="11" t="s">
        <v>30</v>
      </c>
      <c r="I11" s="11" t="n">
        <v>885012007061</v>
      </c>
      <c r="J11" s="11" t="s">
        <v>31</v>
      </c>
      <c r="K11" s="11" t="s">
        <v>23</v>
      </c>
      <c r="L11" s="11" t="s">
        <v>17</v>
      </c>
      <c r="M11" s="11"/>
    </row>
    <row r="12" customFormat="false" ht="13.8" hidden="false" customHeight="false" outlineLevel="0" collapsed="false">
      <c r="A12" s="11"/>
      <c r="B12" s="11"/>
      <c r="C12" s="11"/>
      <c r="D12" s="11"/>
      <c r="E12" s="11" t="n">
        <v>6</v>
      </c>
      <c r="F12" s="11" t="s">
        <v>32</v>
      </c>
      <c r="G12" s="11" t="n">
        <v>9</v>
      </c>
      <c r="H12" s="11" t="s">
        <v>33</v>
      </c>
      <c r="I12" s="11" t="s">
        <v>34</v>
      </c>
      <c r="J12" s="11" t="s">
        <v>35</v>
      </c>
      <c r="K12" s="11" t="s">
        <v>16</v>
      </c>
      <c r="L12" s="11" t="s">
        <v>17</v>
      </c>
      <c r="M12" s="11" t="s">
        <v>36</v>
      </c>
    </row>
    <row r="13" customFormat="false" ht="13.8" hidden="false" customHeight="false" outlineLevel="0" collapsed="false">
      <c r="A13" s="11"/>
      <c r="B13" s="11"/>
      <c r="C13" s="11"/>
      <c r="D13" s="11"/>
      <c r="E13" s="11" t="n">
        <v>7</v>
      </c>
      <c r="F13" s="11" t="s">
        <v>37</v>
      </c>
      <c r="G13" s="11" t="n">
        <v>26</v>
      </c>
      <c r="H13" s="11" t="s">
        <v>33</v>
      </c>
      <c r="I13" s="11" t="s">
        <v>34</v>
      </c>
      <c r="J13" s="11" t="s">
        <v>35</v>
      </c>
      <c r="K13" s="11" t="s">
        <v>16</v>
      </c>
      <c r="L13" s="11" t="s">
        <v>17</v>
      </c>
      <c r="M13" s="11" t="s">
        <v>38</v>
      </c>
    </row>
    <row r="14" customFormat="false" ht="13.8" hidden="false" customHeight="false" outlineLevel="0" collapsed="false">
      <c r="A14" s="11" t="n">
        <v>0.21</v>
      </c>
      <c r="B14" s="11" t="n">
        <f aca="false">A14*4*G14</f>
        <v>2.52</v>
      </c>
      <c r="C14" s="11"/>
      <c r="D14" s="11"/>
      <c r="E14" s="11" t="n">
        <v>8</v>
      </c>
      <c r="F14" s="11" t="s">
        <v>39</v>
      </c>
      <c r="G14" s="11" t="n">
        <v>3</v>
      </c>
      <c r="H14" s="11" t="s">
        <v>14</v>
      </c>
      <c r="I14" s="11" t="s">
        <v>14</v>
      </c>
      <c r="J14" s="11" t="s">
        <v>40</v>
      </c>
      <c r="K14" s="11" t="s">
        <v>41</v>
      </c>
      <c r="L14" s="11" t="s">
        <v>17</v>
      </c>
      <c r="M14" s="11"/>
    </row>
    <row r="15" customFormat="false" ht="13.8" hidden="false" customHeight="false" outlineLevel="0" collapsed="false">
      <c r="A15" s="11"/>
      <c r="B15" s="11"/>
      <c r="C15" s="11"/>
      <c r="D15" s="11"/>
      <c r="E15" s="11" t="n">
        <v>9</v>
      </c>
      <c r="F15" s="11" t="s">
        <v>42</v>
      </c>
      <c r="G15" s="11" t="n">
        <v>1</v>
      </c>
      <c r="H15" s="11" t="s">
        <v>14</v>
      </c>
      <c r="I15" s="11" t="s">
        <v>14</v>
      </c>
      <c r="J15" s="11" t="s">
        <v>43</v>
      </c>
      <c r="K15" s="11" t="s">
        <v>16</v>
      </c>
      <c r="L15" s="11" t="s">
        <v>17</v>
      </c>
      <c r="M15" s="11"/>
    </row>
    <row r="16" customFormat="false" ht="13.8" hidden="false" customHeight="false" outlineLevel="0" collapsed="false">
      <c r="A16" s="11" t="n">
        <v>0.735</v>
      </c>
      <c r="B16" s="11" t="n">
        <f aca="false">A16*4*G16</f>
        <v>2.94</v>
      </c>
      <c r="C16" s="11"/>
      <c r="D16" s="11"/>
      <c r="E16" s="11" t="n">
        <v>10</v>
      </c>
      <c r="F16" s="11" t="s">
        <v>44</v>
      </c>
      <c r="G16" s="11" t="n">
        <v>1</v>
      </c>
      <c r="H16" s="11" t="s">
        <v>45</v>
      </c>
      <c r="I16" s="11" t="s">
        <v>46</v>
      </c>
      <c r="J16" s="11" t="s">
        <v>47</v>
      </c>
      <c r="K16" s="11" t="s">
        <v>48</v>
      </c>
      <c r="L16" s="11" t="s">
        <v>49</v>
      </c>
      <c r="M16" s="11"/>
    </row>
    <row r="17" customFormat="false" ht="13.8" hidden="false" customHeight="false" outlineLevel="0" collapsed="false">
      <c r="A17" s="11" t="n">
        <v>0.525</v>
      </c>
      <c r="B17" s="11" t="n">
        <f aca="false">A17*4*G17</f>
        <v>6.3</v>
      </c>
      <c r="C17" s="11"/>
      <c r="D17" s="11"/>
      <c r="E17" s="11" t="n">
        <v>11</v>
      </c>
      <c r="F17" s="11" t="s">
        <v>50</v>
      </c>
      <c r="G17" s="11" t="n">
        <v>3</v>
      </c>
      <c r="H17" s="11" t="s">
        <v>33</v>
      </c>
      <c r="I17" s="11" t="s">
        <v>51</v>
      </c>
      <c r="J17" s="11" t="s">
        <v>52</v>
      </c>
      <c r="K17" s="11" t="s">
        <v>53</v>
      </c>
      <c r="L17" s="11" t="s">
        <v>17</v>
      </c>
      <c r="M17" s="11"/>
    </row>
    <row r="18" customFormat="false" ht="13.8" hidden="false" customHeight="false" outlineLevel="0" collapsed="false">
      <c r="A18" s="11" t="n">
        <v>0.525</v>
      </c>
      <c r="B18" s="11" t="n">
        <f aca="false">A18*4*G18</f>
        <v>6.3</v>
      </c>
      <c r="C18" s="11"/>
      <c r="D18" s="11"/>
      <c r="E18" s="11" t="n">
        <v>12</v>
      </c>
      <c r="F18" s="11" t="s">
        <v>54</v>
      </c>
      <c r="G18" s="11" t="n">
        <v>3</v>
      </c>
      <c r="H18" s="11" t="s">
        <v>55</v>
      </c>
      <c r="I18" s="11" t="s">
        <v>56</v>
      </c>
      <c r="J18" s="11" t="s">
        <v>57</v>
      </c>
      <c r="K18" s="11" t="s">
        <v>58</v>
      </c>
      <c r="L18" s="11" t="s">
        <v>17</v>
      </c>
      <c r="M18" s="11"/>
    </row>
    <row r="19" customFormat="false" ht="13.8" hidden="false" customHeight="false" outlineLevel="0" collapsed="false">
      <c r="A19" s="11"/>
      <c r="B19" s="11"/>
      <c r="C19" s="11"/>
      <c r="D19" s="11"/>
      <c r="E19" s="11" t="n">
        <v>13</v>
      </c>
      <c r="F19" s="11" t="s">
        <v>59</v>
      </c>
      <c r="G19" s="11" t="n">
        <v>1</v>
      </c>
      <c r="H19" s="11" t="s">
        <v>60</v>
      </c>
      <c r="I19" s="11" t="s">
        <v>61</v>
      </c>
      <c r="J19" s="11" t="s">
        <v>62</v>
      </c>
      <c r="K19" s="11" t="s">
        <v>63</v>
      </c>
      <c r="L19" s="11" t="s">
        <v>17</v>
      </c>
      <c r="M19" s="11"/>
    </row>
    <row r="20" customFormat="false" ht="13.8" hidden="false" customHeight="false" outlineLevel="0" collapsed="false">
      <c r="A20" s="11" t="n">
        <v>0.63</v>
      </c>
      <c r="B20" s="11" t="n">
        <f aca="false">A20*4*G20</f>
        <v>2.52</v>
      </c>
      <c r="C20" s="11" t="s">
        <v>64</v>
      </c>
      <c r="D20" s="11"/>
      <c r="E20" s="11" t="n">
        <v>14</v>
      </c>
      <c r="F20" s="11" t="s">
        <v>65</v>
      </c>
      <c r="G20" s="11" t="n">
        <v>1</v>
      </c>
      <c r="H20" s="11" t="s">
        <v>66</v>
      </c>
      <c r="I20" s="11" t="s">
        <v>67</v>
      </c>
      <c r="J20" s="11" t="s">
        <v>68</v>
      </c>
      <c r="K20" s="11" t="s">
        <v>69</v>
      </c>
      <c r="L20" s="11" t="s">
        <v>17</v>
      </c>
      <c r="M20" s="11"/>
    </row>
    <row r="21" customFormat="false" ht="13.8" hidden="false" customHeight="false" outlineLevel="0" collapsed="false">
      <c r="A21" s="11" t="n">
        <v>0.1785</v>
      </c>
      <c r="B21" s="11" t="n">
        <f aca="false">A21*4*G21</f>
        <v>17.136</v>
      </c>
      <c r="C21" s="11" t="s">
        <v>70</v>
      </c>
      <c r="D21" s="11"/>
      <c r="E21" s="11" t="n">
        <v>15</v>
      </c>
      <c r="F21" s="11" t="s">
        <v>71</v>
      </c>
      <c r="G21" s="11" t="n">
        <v>24</v>
      </c>
      <c r="H21" s="11" t="s">
        <v>72</v>
      </c>
      <c r="I21" s="11" t="s">
        <v>73</v>
      </c>
      <c r="J21" s="11" t="s">
        <v>74</v>
      </c>
      <c r="K21" s="11" t="s">
        <v>23</v>
      </c>
      <c r="L21" s="11" t="s">
        <v>17</v>
      </c>
      <c r="M21" s="11"/>
    </row>
    <row r="22" customFormat="false" ht="13.8" hidden="false" customHeight="false" outlineLevel="0" collapsed="false">
      <c r="A22" s="11"/>
      <c r="B22" s="11" t="n">
        <f aca="false">A22*4*G22</f>
        <v>0</v>
      </c>
      <c r="C22" s="11"/>
      <c r="D22" s="11"/>
      <c r="E22" s="11" t="n">
        <v>16</v>
      </c>
      <c r="F22" s="11" t="s">
        <v>75</v>
      </c>
      <c r="G22" s="11" t="n">
        <v>1</v>
      </c>
      <c r="H22" s="11" t="s">
        <v>14</v>
      </c>
      <c r="I22" s="11" t="s">
        <v>14</v>
      </c>
      <c r="J22" s="11" t="s">
        <v>76</v>
      </c>
      <c r="K22" s="11" t="s">
        <v>16</v>
      </c>
      <c r="L22" s="11" t="s">
        <v>17</v>
      </c>
      <c r="M22" s="11"/>
    </row>
    <row r="23" customFormat="false" ht="13.8" hidden="false" customHeight="false" outlineLevel="0" collapsed="false">
      <c r="A23" s="11"/>
      <c r="B23" s="11" t="n">
        <f aca="false">A23*4*G23</f>
        <v>0</v>
      </c>
      <c r="C23" s="11"/>
      <c r="D23" s="11"/>
      <c r="E23" s="11" t="n">
        <v>17</v>
      </c>
      <c r="F23" s="11" t="s">
        <v>77</v>
      </c>
      <c r="G23" s="11" t="n">
        <v>6</v>
      </c>
      <c r="H23" s="11" t="s">
        <v>14</v>
      </c>
      <c r="I23" s="11" t="s">
        <v>14</v>
      </c>
      <c r="J23" s="11" t="s">
        <v>78</v>
      </c>
      <c r="K23" s="11" t="s">
        <v>16</v>
      </c>
      <c r="L23" s="11" t="s">
        <v>17</v>
      </c>
      <c r="M23" s="11"/>
    </row>
    <row r="24" customFormat="false" ht="13.8" hidden="false" customHeight="false" outlineLevel="0" collapsed="false">
      <c r="A24" s="11"/>
      <c r="B24" s="11" t="n">
        <f aca="false">A24*4*G24</f>
        <v>0</v>
      </c>
      <c r="C24" s="11"/>
      <c r="D24" s="11"/>
      <c r="E24" s="11" t="n">
        <v>18</v>
      </c>
      <c r="F24" s="11" t="s">
        <v>79</v>
      </c>
      <c r="G24" s="11" t="n">
        <v>1</v>
      </c>
      <c r="H24" s="11" t="s">
        <v>14</v>
      </c>
      <c r="I24" s="11" t="s">
        <v>14</v>
      </c>
      <c r="J24" s="11" t="s">
        <v>80</v>
      </c>
      <c r="K24" s="11" t="s">
        <v>16</v>
      </c>
      <c r="L24" s="11" t="s">
        <v>17</v>
      </c>
      <c r="M24" s="11"/>
    </row>
    <row r="25" customFormat="false" ht="13.8" hidden="false" customHeight="false" outlineLevel="0" collapsed="false">
      <c r="A25" s="11"/>
      <c r="B25" s="11" t="n">
        <f aca="false">A25*4*G25</f>
        <v>0</v>
      </c>
      <c r="C25" s="11"/>
      <c r="D25" s="11"/>
      <c r="E25" s="11" t="n">
        <v>19</v>
      </c>
      <c r="F25" s="11" t="s">
        <v>81</v>
      </c>
      <c r="G25" s="11" t="n">
        <v>1</v>
      </c>
      <c r="H25" s="11" t="s">
        <v>14</v>
      </c>
      <c r="I25" s="11" t="s">
        <v>14</v>
      </c>
      <c r="J25" s="11" t="s">
        <v>82</v>
      </c>
      <c r="K25" s="11" t="s">
        <v>16</v>
      </c>
      <c r="L25" s="11" t="s">
        <v>17</v>
      </c>
      <c r="M25" s="11"/>
    </row>
    <row r="26" customFormat="false" ht="13.8" hidden="false" customHeight="false" outlineLevel="0" collapsed="false">
      <c r="A26" s="11"/>
      <c r="B26" s="11" t="n">
        <f aca="false">A26*4*G26</f>
        <v>0</v>
      </c>
      <c r="C26" s="11"/>
      <c r="D26" s="11"/>
      <c r="E26" s="11" t="n">
        <v>20</v>
      </c>
      <c r="F26" s="11" t="s">
        <v>83</v>
      </c>
      <c r="G26" s="11" t="n">
        <v>1</v>
      </c>
      <c r="H26" s="11" t="s">
        <v>14</v>
      </c>
      <c r="I26" s="11" t="s">
        <v>14</v>
      </c>
      <c r="J26" s="11" t="s">
        <v>84</v>
      </c>
      <c r="K26" s="11" t="s">
        <v>16</v>
      </c>
      <c r="L26" s="11" t="s">
        <v>17</v>
      </c>
      <c r="M26" s="11"/>
    </row>
    <row r="27" customFormat="false" ht="13.8" hidden="false" customHeight="false" outlineLevel="0" collapsed="false">
      <c r="A27" s="11"/>
      <c r="B27" s="11"/>
      <c r="C27" s="11"/>
      <c r="D27" s="11"/>
      <c r="E27" s="11" t="n">
        <v>21</v>
      </c>
      <c r="F27" s="11" t="s">
        <v>85</v>
      </c>
      <c r="G27" s="11" t="n">
        <v>4</v>
      </c>
      <c r="H27" s="11" t="s">
        <v>14</v>
      </c>
      <c r="I27" s="11" t="s">
        <v>14</v>
      </c>
      <c r="J27" s="11" t="s">
        <v>86</v>
      </c>
      <c r="K27" s="11" t="s">
        <v>16</v>
      </c>
      <c r="L27" s="11" t="s">
        <v>17</v>
      </c>
      <c r="M27" s="11"/>
    </row>
    <row r="28" s="12" customFormat="true" ht="13.8" hidden="false" customHeight="false" outlineLevel="0" collapsed="false">
      <c r="A28" s="11"/>
      <c r="B28" s="11" t="n">
        <f aca="false">A28*4*G28</f>
        <v>0</v>
      </c>
      <c r="C28" s="11"/>
      <c r="D28" s="11"/>
      <c r="E28" s="11" t="n">
        <v>22</v>
      </c>
      <c r="F28" s="11" t="s">
        <v>87</v>
      </c>
      <c r="G28" s="11" t="n">
        <v>1</v>
      </c>
      <c r="H28" s="11" t="s">
        <v>14</v>
      </c>
      <c r="I28" s="11" t="s">
        <v>14</v>
      </c>
      <c r="J28" s="11" t="s">
        <v>88</v>
      </c>
      <c r="K28" s="11" t="s">
        <v>16</v>
      </c>
      <c r="L28" s="11" t="s">
        <v>17</v>
      </c>
      <c r="M28" s="11"/>
    </row>
    <row r="29" customFormat="false" ht="13.8" hidden="false" customHeight="false" outlineLevel="0" collapsed="false">
      <c r="A29" s="11" t="n">
        <v>1.26</v>
      </c>
      <c r="B29" s="11" t="n">
        <f aca="false">A29*4*G29</f>
        <v>5.04</v>
      </c>
      <c r="C29" s="11" t="s">
        <v>89</v>
      </c>
      <c r="D29" s="11"/>
      <c r="E29" s="11" t="n">
        <v>23</v>
      </c>
      <c r="F29" s="11" t="s">
        <v>90</v>
      </c>
      <c r="G29" s="11" t="n">
        <v>1</v>
      </c>
      <c r="H29" s="11" t="s">
        <v>60</v>
      </c>
      <c r="I29" s="11" t="s">
        <v>89</v>
      </c>
      <c r="J29" s="11" t="s">
        <v>91</v>
      </c>
      <c r="K29" s="11" t="s">
        <v>92</v>
      </c>
      <c r="L29" s="11" t="s">
        <v>17</v>
      </c>
      <c r="M29" s="11"/>
    </row>
    <row r="30" customFormat="false" ht="13.8" hidden="false" customHeight="false" outlineLevel="0" collapsed="false">
      <c r="A30" s="11" t="n">
        <v>4.41</v>
      </c>
      <c r="B30" s="11" t="n">
        <f aca="false">A30*4*G30</f>
        <v>17.64</v>
      </c>
      <c r="C30" s="11"/>
      <c r="D30" s="11"/>
      <c r="E30" s="11" t="n">
        <v>24</v>
      </c>
      <c r="F30" s="11" t="s">
        <v>93</v>
      </c>
      <c r="G30" s="11" t="n">
        <v>1</v>
      </c>
      <c r="H30" s="11" t="s">
        <v>94</v>
      </c>
      <c r="I30" s="11" t="s">
        <v>95</v>
      </c>
      <c r="J30" s="11" t="s">
        <v>96</v>
      </c>
      <c r="K30" s="11" t="s">
        <v>97</v>
      </c>
      <c r="L30" s="11" t="s">
        <v>17</v>
      </c>
      <c r="M30" s="11"/>
    </row>
    <row r="31" customFormat="false" ht="13.8" hidden="false" customHeight="false" outlineLevel="0" collapsed="false">
      <c r="A31" s="11" t="n">
        <v>1.26</v>
      </c>
      <c r="B31" s="11" t="n">
        <f aca="false">A31*4*G31</f>
        <v>5.04</v>
      </c>
      <c r="C31" s="11"/>
      <c r="D31" s="11"/>
      <c r="E31" s="11" t="n">
        <v>25</v>
      </c>
      <c r="F31" s="11" t="s">
        <v>98</v>
      </c>
      <c r="G31" s="11" t="n">
        <v>1</v>
      </c>
      <c r="H31" s="11" t="s">
        <v>99</v>
      </c>
      <c r="I31" s="11" t="s">
        <v>100</v>
      </c>
      <c r="J31" s="11" t="s">
        <v>101</v>
      </c>
      <c r="K31" s="11" t="s">
        <v>102</v>
      </c>
      <c r="L31" s="11" t="s">
        <v>17</v>
      </c>
      <c r="M31" s="11"/>
    </row>
    <row r="32" customFormat="false" ht="13.8" hidden="false" customHeight="false" outlineLevel="0" collapsed="false">
      <c r="A32" s="11" t="n">
        <v>5.46</v>
      </c>
      <c r="B32" s="11" t="n">
        <f aca="false">A32*4*G32</f>
        <v>43.68</v>
      </c>
      <c r="C32" s="11"/>
      <c r="D32" s="11"/>
      <c r="E32" s="11" t="n">
        <v>26</v>
      </c>
      <c r="F32" s="11" t="s">
        <v>103</v>
      </c>
      <c r="G32" s="11" t="n">
        <v>2</v>
      </c>
      <c r="H32" s="11" t="s">
        <v>60</v>
      </c>
      <c r="I32" s="11" t="s">
        <v>104</v>
      </c>
      <c r="J32" s="11" t="s">
        <v>105</v>
      </c>
      <c r="K32" s="11" t="s">
        <v>106</v>
      </c>
      <c r="L32" s="11" t="s">
        <v>17</v>
      </c>
      <c r="M32" s="11"/>
    </row>
    <row r="33" customFormat="false" ht="13.8" hidden="false" customHeight="false" outlineLevel="0" collapsed="false">
      <c r="A33" s="11" t="n">
        <v>9.45</v>
      </c>
      <c r="B33" s="11" t="n">
        <f aca="false">A33*4*G33</f>
        <v>37.8</v>
      </c>
      <c r="C33" s="11"/>
      <c r="D33" s="11"/>
      <c r="E33" s="11" t="n">
        <v>27</v>
      </c>
      <c r="F33" s="11" t="s">
        <v>107</v>
      </c>
      <c r="G33" s="11" t="n">
        <v>1</v>
      </c>
      <c r="H33" s="11" t="s">
        <v>60</v>
      </c>
      <c r="I33" s="11" t="s">
        <v>108</v>
      </c>
      <c r="J33" s="11" t="s">
        <v>109</v>
      </c>
      <c r="K33" s="11" t="s">
        <v>110</v>
      </c>
      <c r="L33" s="11" t="s">
        <v>17</v>
      </c>
      <c r="M33" s="11"/>
    </row>
    <row r="34" customFormat="false" ht="13.8" hidden="false" customHeight="false" outlineLevel="0" collapsed="false">
      <c r="A34" s="11" t="n">
        <v>0.735</v>
      </c>
      <c r="B34" s="11" t="n">
        <f aca="false">A34*4*G34</f>
        <v>14.7</v>
      </c>
      <c r="C34" s="11" t="s">
        <v>111</v>
      </c>
      <c r="D34" s="11"/>
      <c r="E34" s="11" t="s">
        <v>112</v>
      </c>
      <c r="F34" s="11" t="s">
        <v>113</v>
      </c>
      <c r="G34" s="11" t="n">
        <v>5</v>
      </c>
      <c r="H34" s="11" t="s">
        <v>114</v>
      </c>
      <c r="I34" s="11" t="s">
        <v>115</v>
      </c>
      <c r="J34" s="11" t="s">
        <v>116</v>
      </c>
      <c r="K34" s="11" t="s">
        <v>117</v>
      </c>
      <c r="L34" s="11" t="s">
        <v>17</v>
      </c>
      <c r="M34" s="11"/>
    </row>
    <row r="35" customFormat="false" ht="13.8" hidden="false" customHeight="false" outlineLevel="0" collapsed="false">
      <c r="A35" s="11"/>
      <c r="B35" s="11"/>
      <c r="C35" s="11" t="s">
        <v>118</v>
      </c>
      <c r="D35" s="11"/>
      <c r="E35" s="11" t="s">
        <v>119</v>
      </c>
      <c r="F35" s="11"/>
      <c r="G35" s="11"/>
      <c r="H35" s="11"/>
      <c r="I35" s="11" t="s">
        <v>120</v>
      </c>
      <c r="J35" s="11"/>
      <c r="K35" s="11" t="s">
        <v>121</v>
      </c>
      <c r="L35" s="11"/>
      <c r="M35" s="11"/>
    </row>
    <row r="36" customFormat="false" ht="13.8" hidden="false" customHeight="false" outlineLevel="0" collapsed="false">
      <c r="A36" s="11" t="n">
        <v>3.417</v>
      </c>
      <c r="B36" s="11" t="n">
        <f aca="false">A36*4*G36</f>
        <v>13.668</v>
      </c>
      <c r="C36" s="11" t="s">
        <v>122</v>
      </c>
      <c r="D36" s="11"/>
      <c r="E36" s="11" t="n">
        <v>29</v>
      </c>
      <c r="F36" s="11" t="s">
        <v>123</v>
      </c>
      <c r="G36" s="11" t="n">
        <v>1</v>
      </c>
      <c r="H36" s="11" t="s">
        <v>124</v>
      </c>
      <c r="I36" s="11" t="s">
        <v>125</v>
      </c>
      <c r="J36" s="11" t="s">
        <v>126</v>
      </c>
      <c r="K36" s="11" t="s">
        <v>127</v>
      </c>
      <c r="L36" s="11" t="s">
        <v>17</v>
      </c>
      <c r="M36" s="11"/>
    </row>
    <row r="37" customFormat="false" ht="13.8" hidden="false" customHeight="false" outlineLevel="0" collapsed="false">
      <c r="A37" s="11" t="n">
        <v>0.84</v>
      </c>
      <c r="B37" s="11" t="n">
        <f aca="false">A37*4*G37</f>
        <v>3.36</v>
      </c>
      <c r="C37" s="11" t="s">
        <v>70</v>
      </c>
      <c r="D37" s="11"/>
      <c r="E37" s="11" t="n">
        <v>30</v>
      </c>
      <c r="F37" s="11" t="s">
        <v>128</v>
      </c>
      <c r="G37" s="11" t="n">
        <v>1</v>
      </c>
      <c r="H37" s="11" t="s">
        <v>60</v>
      </c>
      <c r="I37" s="11" t="s">
        <v>129</v>
      </c>
      <c r="J37" s="11" t="s">
        <v>116</v>
      </c>
      <c r="K37" s="11" t="s">
        <v>130</v>
      </c>
      <c r="L37" s="11" t="s">
        <v>17</v>
      </c>
      <c r="M37" s="11"/>
    </row>
    <row r="38" customFormat="false" ht="13.8" hidden="false" customHeight="false" outlineLevel="0" collapsed="false">
      <c r="A38" s="11" t="n">
        <v>10.29</v>
      </c>
      <c r="B38" s="11" t="n">
        <f aca="false">A38*4*G38</f>
        <v>41.16</v>
      </c>
      <c r="C38" s="11"/>
      <c r="D38" s="11"/>
      <c r="E38" s="11" t="n">
        <v>31</v>
      </c>
      <c r="F38" s="11" t="s">
        <v>131</v>
      </c>
      <c r="G38" s="11" t="n">
        <v>1</v>
      </c>
      <c r="H38" s="11" t="s">
        <v>132</v>
      </c>
      <c r="I38" s="11" t="s">
        <v>133</v>
      </c>
      <c r="J38" s="11" t="s">
        <v>134</v>
      </c>
      <c r="K38" s="11" t="s">
        <v>135</v>
      </c>
      <c r="L38" s="11" t="s">
        <v>17</v>
      </c>
      <c r="M38" s="11"/>
    </row>
    <row r="39" customFormat="false" ht="13.8" hidden="false" customHeight="false" outlineLevel="0" collapsed="false">
      <c r="A39" s="11" t="n">
        <v>0.315</v>
      </c>
      <c r="B39" s="11" t="n">
        <f aca="false">A39*4*G39</f>
        <v>1.26</v>
      </c>
      <c r="C39" s="11"/>
      <c r="D39" s="11"/>
      <c r="E39" s="11" t="n">
        <v>32</v>
      </c>
      <c r="F39" s="11" t="s">
        <v>136</v>
      </c>
      <c r="G39" s="11" t="n">
        <v>1</v>
      </c>
      <c r="H39" s="11" t="s">
        <v>137</v>
      </c>
      <c r="I39" s="11" t="s">
        <v>138</v>
      </c>
      <c r="J39" s="11" t="s">
        <v>139</v>
      </c>
      <c r="K39" s="11" t="s">
        <v>140</v>
      </c>
      <c r="L39" s="11" t="s">
        <v>17</v>
      </c>
      <c r="M39" s="11"/>
    </row>
    <row r="40" customFormat="false" ht="13.8" hidden="false" customHeight="false" outlineLevel="0" collapsed="false">
      <c r="A40" s="11" t="n">
        <v>1.365</v>
      </c>
      <c r="B40" s="11" t="n">
        <f aca="false">A40*4*G40</f>
        <v>5.46</v>
      </c>
      <c r="C40" s="11"/>
      <c r="D40" s="11"/>
      <c r="E40" s="11" t="n">
        <v>33</v>
      </c>
      <c r="F40" s="11" t="s">
        <v>141</v>
      </c>
      <c r="G40" s="11" t="n">
        <v>1</v>
      </c>
      <c r="H40" s="11" t="s">
        <v>142</v>
      </c>
      <c r="I40" s="11" t="s">
        <v>143</v>
      </c>
      <c r="J40" s="11" t="s">
        <v>144</v>
      </c>
      <c r="K40" s="11" t="s">
        <v>97</v>
      </c>
      <c r="L40" s="11" t="s">
        <v>49</v>
      </c>
      <c r="M40" s="11"/>
    </row>
    <row r="41" customFormat="false" ht="13.8" hidden="false" customHeight="false" outlineLevel="0" collapsed="false">
      <c r="A41" s="11" t="n">
        <v>1.26</v>
      </c>
      <c r="B41" s="11" t="n">
        <f aca="false">A41*4*G41</f>
        <v>5.04</v>
      </c>
      <c r="C41" s="11" t="s">
        <v>70</v>
      </c>
      <c r="D41" s="11"/>
      <c r="E41" s="11" t="n">
        <v>34</v>
      </c>
      <c r="F41" s="11" t="s">
        <v>145</v>
      </c>
      <c r="G41" s="11" t="n">
        <v>1</v>
      </c>
      <c r="H41" s="11" t="s">
        <v>146</v>
      </c>
      <c r="I41" s="11" t="s">
        <v>147</v>
      </c>
      <c r="J41" s="11" t="s">
        <v>148</v>
      </c>
      <c r="K41" s="11" t="s">
        <v>97</v>
      </c>
      <c r="L41" s="11" t="s">
        <v>17</v>
      </c>
      <c r="M41" s="11"/>
    </row>
    <row r="42" customFormat="false" ht="13.8" hidden="false" customHeight="false" outlineLevel="0" collapsed="false">
      <c r="A42" s="11" t="n">
        <v>3.99</v>
      </c>
      <c r="B42" s="11" t="n">
        <f aca="false">A42*4*G42</f>
        <v>15.96</v>
      </c>
      <c r="C42" s="11" t="s">
        <v>70</v>
      </c>
      <c r="D42" s="11"/>
      <c r="E42" s="11" t="n">
        <v>35</v>
      </c>
      <c r="F42" s="11" t="s">
        <v>149</v>
      </c>
      <c r="G42" s="11" t="n">
        <v>1</v>
      </c>
      <c r="H42" s="11" t="s">
        <v>146</v>
      </c>
      <c r="I42" s="11" t="s">
        <v>150</v>
      </c>
      <c r="J42" s="11" t="s">
        <v>151</v>
      </c>
      <c r="K42" s="11" t="s">
        <v>97</v>
      </c>
      <c r="L42" s="11" t="s">
        <v>17</v>
      </c>
      <c r="M42" s="11"/>
    </row>
    <row r="43" customFormat="false" ht="13.8" hidden="false" customHeight="false" outlineLevel="0" collapsed="false">
      <c r="A43" s="11" t="n">
        <v>0.84</v>
      </c>
      <c r="B43" s="11" t="n">
        <f aca="false">A43*4*G43</f>
        <v>3.36</v>
      </c>
      <c r="C43" s="11" t="s">
        <v>152</v>
      </c>
      <c r="D43" s="11"/>
      <c r="E43" s="11" t="n">
        <v>36</v>
      </c>
      <c r="F43" s="11" t="s">
        <v>153</v>
      </c>
      <c r="G43" s="11" t="n">
        <v>1</v>
      </c>
      <c r="H43" s="11" t="s">
        <v>154</v>
      </c>
      <c r="I43" s="11" t="s">
        <v>155</v>
      </c>
      <c r="J43" s="11" t="s">
        <v>156</v>
      </c>
      <c r="K43" s="11" t="s">
        <v>97</v>
      </c>
      <c r="L43" s="11" t="s">
        <v>49</v>
      </c>
      <c r="M43" s="11"/>
    </row>
    <row r="44" customFormat="false" ht="13.8" hidden="false" customHeight="false" outlineLevel="0" collapsed="false">
      <c r="A44" s="11" t="n">
        <v>0.105</v>
      </c>
      <c r="B44" s="11" t="n">
        <f aca="false">A44*4*G44</f>
        <v>0.84</v>
      </c>
      <c r="C44" s="11" t="s">
        <v>157</v>
      </c>
      <c r="D44" s="11"/>
      <c r="E44" s="11" t="n">
        <v>37</v>
      </c>
      <c r="F44" s="11" t="s">
        <v>158</v>
      </c>
      <c r="G44" s="11" t="n">
        <v>2</v>
      </c>
      <c r="H44" s="11" t="s">
        <v>14</v>
      </c>
      <c r="I44" s="11" t="s">
        <v>14</v>
      </c>
      <c r="J44" s="11" t="s">
        <v>159</v>
      </c>
      <c r="K44" s="11" t="s">
        <v>97</v>
      </c>
      <c r="L44" s="11" t="s">
        <v>49</v>
      </c>
      <c r="M44" s="11"/>
    </row>
    <row r="45" customFormat="false" ht="13.8" hidden="false" customHeight="false" outlineLevel="0" collapsed="false">
      <c r="A45" s="11" t="n">
        <v>0.105</v>
      </c>
      <c r="B45" s="11" t="n">
        <f aca="false">A45*4*G45</f>
        <v>0.42</v>
      </c>
      <c r="C45" s="11" t="s">
        <v>160</v>
      </c>
      <c r="D45" s="11"/>
      <c r="E45" s="11" t="n">
        <v>38</v>
      </c>
      <c r="F45" s="11" t="s">
        <v>158</v>
      </c>
      <c r="G45" s="11" t="n">
        <v>1</v>
      </c>
      <c r="H45" s="11" t="s">
        <v>14</v>
      </c>
      <c r="I45" s="11" t="s">
        <v>14</v>
      </c>
      <c r="J45" s="11" t="s">
        <v>161</v>
      </c>
      <c r="K45" s="11" t="s">
        <v>97</v>
      </c>
      <c r="L45" s="11" t="s">
        <v>49</v>
      </c>
      <c r="M45" s="11"/>
    </row>
    <row r="46" customFormat="false" ht="13.8" hidden="false" customHeight="false" outlineLevel="0" collapsed="false">
      <c r="A46" s="11" t="n">
        <v>0.105</v>
      </c>
      <c r="B46" s="11" t="n">
        <f aca="false">A46*4*G46</f>
        <v>0.42</v>
      </c>
      <c r="C46" s="11" t="s">
        <v>162</v>
      </c>
      <c r="D46" s="11"/>
      <c r="E46" s="11" t="n">
        <v>39</v>
      </c>
      <c r="F46" s="11" t="s">
        <v>158</v>
      </c>
      <c r="G46" s="11" t="n">
        <v>1</v>
      </c>
      <c r="H46" s="11" t="s">
        <v>14</v>
      </c>
      <c r="I46" s="11" t="s">
        <v>14</v>
      </c>
      <c r="J46" s="11" t="s">
        <v>163</v>
      </c>
      <c r="K46" s="11" t="s">
        <v>97</v>
      </c>
      <c r="L46" s="11" t="s">
        <v>49</v>
      </c>
      <c r="M46" s="11"/>
    </row>
    <row r="47" customFormat="false" ht="13.8" hidden="false" customHeight="false" outlineLevel="0" collapsed="false">
      <c r="A47" s="11" t="n">
        <v>0.105</v>
      </c>
      <c r="B47" s="11" t="n">
        <f aca="false">A47*4*G47</f>
        <v>0.84</v>
      </c>
      <c r="C47" s="11" t="s">
        <v>164</v>
      </c>
      <c r="D47" s="11"/>
      <c r="E47" s="11" t="n">
        <v>40</v>
      </c>
      <c r="F47" s="11" t="s">
        <v>158</v>
      </c>
      <c r="G47" s="11" t="n">
        <v>2</v>
      </c>
      <c r="H47" s="11" t="s">
        <v>14</v>
      </c>
      <c r="I47" s="11" t="s">
        <v>14</v>
      </c>
      <c r="J47" s="11" t="s">
        <v>165</v>
      </c>
      <c r="K47" s="11" t="s">
        <v>97</v>
      </c>
      <c r="L47" s="11" t="s">
        <v>49</v>
      </c>
      <c r="M47" s="11"/>
    </row>
    <row r="49" customFormat="false" ht="13.8" hidden="false" customHeight="false" outlineLevel="0" collapsed="false">
      <c r="A49" s="13" t="s">
        <v>166</v>
      </c>
      <c r="B49" s="13" t="n">
        <f aca="false">SUM(B7:B48)</f>
        <v>258.864</v>
      </c>
      <c r="E49" s="3" t="s">
        <v>167</v>
      </c>
    </row>
    <row r="50" customFormat="false" ht="13.8" hidden="false" customHeight="false" outlineLevel="0" collapsed="false">
      <c r="F50" s="3" t="s">
        <v>168</v>
      </c>
    </row>
    <row r="51" customFormat="false" ht="13.8" hidden="false" customHeight="false" outlineLevel="0" collapsed="false">
      <c r="A51" s="14"/>
      <c r="B51" s="15"/>
      <c r="F51" s="3" t="s">
        <v>169</v>
      </c>
    </row>
    <row r="52" customFormat="false" ht="13.8" hidden="false" customHeight="false" outlineLevel="0" collapsed="false">
      <c r="A52" s="14"/>
      <c r="B52" s="15"/>
      <c r="F52" s="3" t="s">
        <v>170</v>
      </c>
    </row>
    <row r="53" customFormat="false" ht="13.8" hidden="false" customHeight="false" outlineLevel="0" collapsed="false">
      <c r="A53" s="16"/>
      <c r="B53" s="17"/>
      <c r="F53" s="3" t="s">
        <v>171</v>
      </c>
    </row>
    <row r="54" customFormat="false" ht="13.8" hidden="false" customHeight="false" outlineLevel="0" collapsed="false">
      <c r="F54" s="3" t="s">
        <v>172</v>
      </c>
    </row>
    <row r="55" customFormat="false" ht="13.8" hidden="false" customHeight="false" outlineLevel="0" collapsed="false">
      <c r="F55" s="3" t="s">
        <v>173</v>
      </c>
    </row>
    <row r="56" customFormat="false" ht="13.8" hidden="false" customHeight="false" outlineLevel="0" collapsed="false">
      <c r="F56" s="3" t="s">
        <v>174</v>
      </c>
    </row>
    <row r="62" customFormat="false" ht="13.8" hidden="false" customHeight="false" outlineLevel="0" collapsed="false">
      <c r="E62" s="18" t="s">
        <v>175</v>
      </c>
      <c r="F62" s="18"/>
      <c r="G62" s="18"/>
      <c r="H62" s="18"/>
      <c r="I62" s="18"/>
      <c r="J62" s="18"/>
      <c r="K62" s="18"/>
      <c r="L62" s="18"/>
      <c r="M62" s="18"/>
    </row>
    <row r="63" customFormat="false" ht="13.8" hidden="false" customHeight="false" outlineLevel="0" collapsed="false">
      <c r="E63" s="18"/>
      <c r="F63" s="18"/>
    </row>
    <row r="64" customFormat="false" ht="13.8" hidden="false" customHeight="false" outlineLevel="0" collapsed="false">
      <c r="E64" s="19" t="s">
        <v>176</v>
      </c>
      <c r="F64" s="19"/>
      <c r="G64" s="19"/>
      <c r="H64" s="19"/>
      <c r="I64" s="19"/>
      <c r="J64" s="19"/>
      <c r="K64" s="19"/>
      <c r="L64" s="19"/>
      <c r="M64" s="19"/>
    </row>
  </sheetData>
  <mergeCells count="4">
    <mergeCell ref="E2:F3"/>
    <mergeCell ref="H2:J4"/>
    <mergeCell ref="E62:M62"/>
    <mergeCell ref="E64:M64"/>
  </mergeCells>
  <hyperlinks>
    <hyperlink ref="E62" r:id="rId1" display="Need a quick and accurante quote? Need an efficient production? Please read SMT Ordering Necessary Files &amp; Info in 1 minute. Thank you very much!"/>
    <hyperlink ref="E64" r:id="rId2" display="Click for Instructions on How to Create a BOM"/>
  </hyperlink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383</TotalTime>
  <Application>LibreOffice/6.3.6.2$MacOSX_X86_64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
  <dc:description/>
  <dc:language>en-US</dc:language>
  <cp:lastModifiedBy/>
  <dcterms:modified xsi:type="dcterms:W3CDTF">2021-11-13T14:00:36Z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ICV">
    <vt:lpwstr>D17321A54C53421EABC9C72F6542F424</vt:lpwstr>
  </property>
  <property fmtid="{D5CDD505-2E9C-101B-9397-08002B2CF9AE}" pid="4" name="KSOProductBuildVer">
    <vt:lpwstr>2052-11.1.0.10938</vt:lpwstr>
  </property>
  <property fmtid="{D5CDD505-2E9C-101B-9397-08002B2CF9AE}" pid="5" name="KSOReadingLayout">
    <vt:bool>1</vt:bool>
  </property>
</Properties>
</file>