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Godot\td-roguelike\"/>
    </mc:Choice>
  </mc:AlternateContent>
  <xr:revisionPtr revIDLastSave="0" documentId="13_ncr:1_{B00A0CEA-56B2-46F7-B5A6-9D74722E36C0}" xr6:coauthVersionLast="47" xr6:coauthVersionMax="47" xr10:uidLastSave="{00000000-0000-0000-0000-000000000000}"/>
  <bookViews>
    <workbookView xWindow="57480" yWindow="7125" windowWidth="29040" windowHeight="15720" xr2:uid="{E83D7D76-09A5-4954-9C72-0A42614B2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 s="1"/>
  <c r="D25" i="1"/>
  <c r="E25" i="1" s="1"/>
  <c r="R3" i="1"/>
  <c r="S3" i="1" s="1"/>
  <c r="R2" i="1"/>
  <c r="S2" i="1" s="1"/>
  <c r="P19" i="1"/>
  <c r="O19" i="1"/>
  <c r="R19" i="1" s="1"/>
  <c r="I19" i="1"/>
  <c r="H19" i="1"/>
  <c r="K19" i="1" s="1"/>
  <c r="L19" i="1" s="1"/>
  <c r="B19" i="1"/>
  <c r="A19" i="1"/>
  <c r="D19" i="1"/>
  <c r="E19" i="1" s="1"/>
  <c r="R20" i="1"/>
  <c r="S20" i="1" s="1"/>
  <c r="K20" i="1"/>
  <c r="L20" i="1" s="1"/>
  <c r="D20" i="1"/>
  <c r="E20" i="1" s="1"/>
  <c r="R13" i="1"/>
  <c r="S13" i="1" s="1"/>
  <c r="R12" i="1"/>
  <c r="S12" i="1" s="1"/>
  <c r="K13" i="1"/>
  <c r="L13" i="1" s="1"/>
  <c r="K12" i="1"/>
  <c r="L12" i="1" s="1"/>
  <c r="D13" i="1"/>
  <c r="E13" i="1" s="1"/>
  <c r="D12" i="1"/>
  <c r="E12" i="1" s="1"/>
  <c r="K5" i="1"/>
  <c r="L5" i="1" s="1"/>
  <c r="K4" i="1"/>
  <c r="L4" i="1" s="1"/>
  <c r="K3" i="1"/>
  <c r="L3" i="1" s="1"/>
  <c r="K2" i="1"/>
  <c r="L2" i="1" s="1"/>
  <c r="D3" i="1"/>
  <c r="E3" i="1" s="1"/>
  <c r="D2" i="1"/>
  <c r="E2" i="1" s="1"/>
  <c r="S19" i="1" l="1"/>
</calcChain>
</file>

<file path=xl/sharedStrings.xml><?xml version="1.0" encoding="utf-8"?>
<sst xmlns="http://schemas.openxmlformats.org/spreadsheetml/2006/main" count="51" uniqueCount="6">
  <si>
    <t>Damage</t>
  </si>
  <si>
    <t>ROF</t>
  </si>
  <si>
    <t xml:space="preserve">Armour </t>
  </si>
  <si>
    <t>Post Mit</t>
  </si>
  <si>
    <t>DPS</t>
  </si>
  <si>
    <t>Increase armour by 50% -&gt; dps increments by 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</si>
</sst>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213E-97E0-4528-BD41-7D31F7328D85}">
  <dimension ref="A1:T26"/>
  <sheetViews>
    <sheetView tabSelected="1" workbookViewId="0">
      <selection activeCell="E6" sqref="E6"/>
    </sheetView>
  </sheetViews>
  <sheetFormatPr defaultRowHeight="14.6" x14ac:dyDescent="0.4"/>
  <sheetData>
    <row r="1" spans="1:20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/>
      <c r="N1" s="3"/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/>
    </row>
    <row r="2" spans="1:20" x14ac:dyDescent="0.4">
      <c r="A2" s="3">
        <v>125</v>
      </c>
      <c r="B2" s="3">
        <v>0.5</v>
      </c>
      <c r="C2" s="3">
        <v>25</v>
      </c>
      <c r="D2" s="3">
        <f>A2 / (1 + (C2 / 100))</f>
        <v>100</v>
      </c>
      <c r="E2" s="3">
        <f>D2 * (1 / B2) * 10</f>
        <v>2000</v>
      </c>
      <c r="F2" s="3"/>
      <c r="G2" s="3"/>
      <c r="H2" s="3">
        <v>125</v>
      </c>
      <c r="I2" s="3">
        <v>0.5</v>
      </c>
      <c r="J2" s="3">
        <v>50</v>
      </c>
      <c r="K2" s="3">
        <f>H2 / (1 + (J2 / 100))</f>
        <v>83.333333333333329</v>
      </c>
      <c r="L2" s="3">
        <f>K2 * (1 / I2) * 10</f>
        <v>1666.6666666666665</v>
      </c>
      <c r="M2" s="3"/>
      <c r="N2" s="3"/>
      <c r="O2" s="3">
        <v>125</v>
      </c>
      <c r="P2" s="3">
        <v>0.5</v>
      </c>
      <c r="Q2" s="3">
        <v>50</v>
      </c>
      <c r="R2" s="3">
        <f>O2 / (1 + (Q2 / 100))</f>
        <v>83.333333333333329</v>
      </c>
      <c r="S2" s="3">
        <f>R2 * (1 / P2) * 10</f>
        <v>1666.6666666666665</v>
      </c>
      <c r="T2" s="3"/>
    </row>
    <row r="3" spans="1:20" x14ac:dyDescent="0.4">
      <c r="A3" s="3">
        <v>150</v>
      </c>
      <c r="B3" s="3">
        <v>0.5</v>
      </c>
      <c r="C3" s="3">
        <v>25</v>
      </c>
      <c r="D3" s="3">
        <f>A3 / (1 + (C3 / 100))</f>
        <v>120</v>
      </c>
      <c r="E3" s="3">
        <f t="shared" ref="E3" si="0">D3 * (1 / B3) * 10</f>
        <v>2400</v>
      </c>
      <c r="F3" s="3"/>
      <c r="G3" s="3"/>
      <c r="H3" s="3">
        <v>150</v>
      </c>
      <c r="I3" s="3">
        <v>0.5</v>
      </c>
      <c r="J3" s="3">
        <v>50</v>
      </c>
      <c r="K3" s="3">
        <f t="shared" ref="K3" si="1">H3 / (1 + (J3 / 100))</f>
        <v>100</v>
      </c>
      <c r="L3" s="3">
        <f t="shared" ref="L3:L4" si="2">K3 * (1 / I3) * 10</f>
        <v>2000</v>
      </c>
      <c r="M3" s="3"/>
      <c r="N3" s="3"/>
      <c r="O3" s="3">
        <v>125</v>
      </c>
      <c r="P3" s="3">
        <v>0.5</v>
      </c>
      <c r="Q3" s="3">
        <v>50</v>
      </c>
      <c r="R3" s="3">
        <f t="shared" ref="R3" si="3">O3 / (1 + (Q3 / 100))</f>
        <v>83.333333333333329</v>
      </c>
      <c r="S3" s="3">
        <f t="shared" ref="S3" si="4">R3 * (1 / P3) * 10</f>
        <v>1666.6666666666665</v>
      </c>
      <c r="T3" s="3"/>
    </row>
    <row r="4" spans="1:20" x14ac:dyDescent="0.4">
      <c r="A4" s="3"/>
      <c r="B4" s="3"/>
      <c r="C4" s="3"/>
      <c r="D4" s="3"/>
      <c r="E4" s="3"/>
      <c r="F4" s="3"/>
      <c r="G4" s="3"/>
      <c r="H4" s="3">
        <v>175</v>
      </c>
      <c r="I4" s="3">
        <v>0.5</v>
      </c>
      <c r="J4" s="3">
        <v>50</v>
      </c>
      <c r="K4" s="3">
        <f t="shared" ref="K4" si="5">H4 / (1 + (J4 / 100))</f>
        <v>116.66666666666667</v>
      </c>
      <c r="L4" s="3">
        <f t="shared" si="2"/>
        <v>2333.3333333333335</v>
      </c>
      <c r="M4" s="3"/>
      <c r="N4" s="3"/>
      <c r="O4" s="3"/>
      <c r="P4" s="3"/>
      <c r="Q4" s="3"/>
      <c r="R4" s="3"/>
      <c r="S4" s="3"/>
      <c r="T4" s="3"/>
    </row>
    <row r="5" spans="1:20" x14ac:dyDescent="0.4">
      <c r="A5" s="3"/>
      <c r="B5" s="3"/>
      <c r="C5" s="3"/>
      <c r="D5" s="3"/>
      <c r="E5" s="3"/>
      <c r="F5" s="3"/>
      <c r="G5" s="3"/>
      <c r="H5" s="3">
        <v>200</v>
      </c>
      <c r="I5" s="3">
        <v>0.5</v>
      </c>
      <c r="J5" s="3">
        <v>50</v>
      </c>
      <c r="K5" s="3">
        <f t="shared" ref="K5" si="6">H5 / (1 + (J5 / 100))</f>
        <v>133.33333333333334</v>
      </c>
      <c r="L5" s="3">
        <f t="shared" ref="L5" si="7">K5 * (1 / I5) * 10</f>
        <v>2666.666666666667</v>
      </c>
      <c r="M5" s="3"/>
      <c r="N5" s="3"/>
      <c r="O5" s="3"/>
      <c r="P5" s="3"/>
      <c r="Q5" s="3"/>
      <c r="R5" s="3"/>
      <c r="S5" s="3"/>
      <c r="T5" s="3"/>
    </row>
    <row r="8" spans="1:20" x14ac:dyDescent="0.4">
      <c r="H8" s="3" t="s">
        <v>5</v>
      </c>
      <c r="I8" s="3"/>
      <c r="J8" s="3"/>
      <c r="K8" s="3"/>
      <c r="L8" s="3"/>
    </row>
    <row r="10" spans="1:20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/>
      <c r="G11" s="1"/>
      <c r="H11" s="1" t="s">
        <v>0</v>
      </c>
      <c r="I11" s="1" t="s">
        <v>1</v>
      </c>
      <c r="J11" s="1" t="s">
        <v>2</v>
      </c>
      <c r="K11" s="1" t="s">
        <v>3</v>
      </c>
      <c r="L11" s="1" t="s">
        <v>4</v>
      </c>
      <c r="M11" s="1"/>
      <c r="N11" s="1"/>
      <c r="O11" s="1" t="s">
        <v>0</v>
      </c>
      <c r="P11" s="1" t="s">
        <v>1</v>
      </c>
      <c r="Q11" s="1" t="s">
        <v>2</v>
      </c>
      <c r="R11" s="1" t="s">
        <v>3</v>
      </c>
      <c r="S11" s="1" t="s">
        <v>4</v>
      </c>
      <c r="T11" s="1"/>
    </row>
    <row r="12" spans="1:20" x14ac:dyDescent="0.4">
      <c r="A12" s="1">
        <v>125</v>
      </c>
      <c r="B12" s="1">
        <v>0.4</v>
      </c>
      <c r="C12" s="1">
        <v>25</v>
      </c>
      <c r="D12" s="1">
        <f>A12 / (1 + (C12 / 100))</f>
        <v>100</v>
      </c>
      <c r="E12" s="1">
        <f>D12 * (1 / B12) * 10</f>
        <v>2500</v>
      </c>
      <c r="F12" s="1"/>
      <c r="G12" s="1"/>
      <c r="H12" s="1">
        <v>125</v>
      </c>
      <c r="I12" s="1">
        <v>0.4</v>
      </c>
      <c r="J12" s="1">
        <v>50</v>
      </c>
      <c r="K12" s="1">
        <f>H12 / (1 + (J12 / 100))</f>
        <v>83.333333333333329</v>
      </c>
      <c r="L12" s="1">
        <f>K12 * (1 / I12) * 10</f>
        <v>2083.333333333333</v>
      </c>
      <c r="M12" s="1"/>
      <c r="N12" s="1"/>
      <c r="O12" s="1">
        <v>125</v>
      </c>
      <c r="P12" s="1">
        <v>0.4</v>
      </c>
      <c r="Q12" s="1">
        <v>200</v>
      </c>
      <c r="R12" s="1">
        <f>O12 / (1 + (Q12 / 100))</f>
        <v>41.666666666666664</v>
      </c>
      <c r="S12" s="1">
        <f>R12 * (1 / P12) * 10</f>
        <v>1041.6666666666665</v>
      </c>
      <c r="T12" s="1"/>
    </row>
    <row r="13" spans="1:20" x14ac:dyDescent="0.4">
      <c r="A13" s="1">
        <v>150</v>
      </c>
      <c r="B13" s="1">
        <v>0.5</v>
      </c>
      <c r="C13" s="1">
        <v>25</v>
      </c>
      <c r="D13" s="1">
        <f>A13 / (1 + (C13 / 100))</f>
        <v>120</v>
      </c>
      <c r="E13" s="1">
        <f t="shared" ref="E13" si="8">D13 * (1 / B13) * 10</f>
        <v>2400</v>
      </c>
      <c r="F13" s="1"/>
      <c r="G13" s="1"/>
      <c r="H13" s="1">
        <v>150</v>
      </c>
      <c r="I13" s="1">
        <v>0.5</v>
      </c>
      <c r="J13" s="1">
        <v>50</v>
      </c>
      <c r="K13" s="1">
        <f t="shared" ref="K13" si="9">H13 / (1 + (J13 / 100))</f>
        <v>100</v>
      </c>
      <c r="L13" s="1">
        <f t="shared" ref="L13" si="10">K13 * (1 / I13) * 10</f>
        <v>2000</v>
      </c>
      <c r="M13" s="1"/>
      <c r="N13" s="1"/>
      <c r="O13" s="1">
        <v>150</v>
      </c>
      <c r="P13" s="1">
        <v>0.5</v>
      </c>
      <c r="Q13" s="1">
        <v>200</v>
      </c>
      <c r="R13" s="1">
        <f t="shared" ref="R13" si="11">O13 / (1 + (Q13 / 100))</f>
        <v>50</v>
      </c>
      <c r="S13" s="1">
        <f t="shared" ref="S13" si="12">R13 * (1 / P13) * 10</f>
        <v>1000</v>
      </c>
      <c r="T13" s="1"/>
    </row>
    <row r="14" spans="1:20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7" spans="1:2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4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/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  <c r="M18" s="2"/>
      <c r="N18" s="2"/>
      <c r="O18" s="2" t="s">
        <v>0</v>
      </c>
      <c r="P18" s="2" t="s">
        <v>1</v>
      </c>
      <c r="Q18" s="2" t="s">
        <v>2</v>
      </c>
      <c r="R18" s="2" t="s">
        <v>3</v>
      </c>
      <c r="S18" s="2" t="s">
        <v>4</v>
      </c>
      <c r="T18" s="2"/>
    </row>
    <row r="19" spans="1:20" x14ac:dyDescent="0.4">
      <c r="A19" s="2">
        <f>A2 * 2</f>
        <v>250</v>
      </c>
      <c r="B19" s="2">
        <f>B2* 2</f>
        <v>1</v>
      </c>
      <c r="C19" s="2">
        <v>25</v>
      </c>
      <c r="D19" s="2">
        <f>A19 / (1 + (C19 / 100))</f>
        <v>200</v>
      </c>
      <c r="E19" s="2">
        <f>D19 * (1 / B19) * 10</f>
        <v>2000</v>
      </c>
      <c r="F19" s="2"/>
      <c r="G19" s="2"/>
      <c r="H19" s="2">
        <f>H2 * 2</f>
        <v>250</v>
      </c>
      <c r="I19" s="2">
        <f>I2* 2</f>
        <v>1</v>
      </c>
      <c r="J19" s="2">
        <v>50</v>
      </c>
      <c r="K19" s="2">
        <f>H19 / (1 + (J19 / 100))</f>
        <v>166.66666666666666</v>
      </c>
      <c r="L19" s="2">
        <f>K19 * (1 / I19) * 10</f>
        <v>1666.6666666666665</v>
      </c>
      <c r="M19" s="2"/>
      <c r="N19" s="2"/>
      <c r="O19" s="2">
        <f>O2 * 2</f>
        <v>250</v>
      </c>
      <c r="P19" s="2">
        <f>P2* 2</f>
        <v>1</v>
      </c>
      <c r="Q19" s="2">
        <v>200</v>
      </c>
      <c r="R19" s="2">
        <f>O19 / (1 + (Q19 / 100))</f>
        <v>83.333333333333329</v>
      </c>
      <c r="S19" s="2">
        <f>R19 * (1 / P19) * 10</f>
        <v>833.33333333333326</v>
      </c>
      <c r="T19" s="2"/>
    </row>
    <row r="20" spans="1:20" x14ac:dyDescent="0.4">
      <c r="A20" s="2">
        <v>125</v>
      </c>
      <c r="B20" s="2">
        <v>0.5</v>
      </c>
      <c r="C20" s="2">
        <v>25</v>
      </c>
      <c r="D20" s="2">
        <f>A20 / (1 + (C20 / 100))</f>
        <v>100</v>
      </c>
      <c r="E20" s="2">
        <f t="shared" ref="E20" si="13">D20 * (1 / B20) * 10</f>
        <v>2000</v>
      </c>
      <c r="F20" s="2"/>
      <c r="G20" s="2"/>
      <c r="H20" s="2">
        <v>125</v>
      </c>
      <c r="I20" s="2">
        <v>0.5</v>
      </c>
      <c r="J20" s="2">
        <v>50</v>
      </c>
      <c r="K20" s="2">
        <f t="shared" ref="K20" si="14">H20 / (1 + (J20 / 100))</f>
        <v>83.333333333333329</v>
      </c>
      <c r="L20" s="2">
        <f t="shared" ref="L20" si="15">K20 * (1 / I20) * 10</f>
        <v>1666.6666666666665</v>
      </c>
      <c r="M20" s="2"/>
      <c r="N20" s="2"/>
      <c r="O20" s="2">
        <v>125</v>
      </c>
      <c r="P20" s="2">
        <v>0.5</v>
      </c>
      <c r="Q20" s="2">
        <v>200</v>
      </c>
      <c r="R20" s="2">
        <f t="shared" ref="R20" si="16">O20 / (1 + (Q20 / 100))</f>
        <v>41.666666666666664</v>
      </c>
      <c r="S20" s="2">
        <f t="shared" ref="S20" si="17">R20 * (1 / P20) * 10</f>
        <v>833.33333333333326</v>
      </c>
      <c r="T20" s="2"/>
    </row>
    <row r="21" spans="1:2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4" spans="1:20" x14ac:dyDescent="0.4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</row>
    <row r="25" spans="1:20" x14ac:dyDescent="0.4">
      <c r="A25" s="3">
        <v>125</v>
      </c>
      <c r="B25" s="3">
        <v>0.5</v>
      </c>
      <c r="C25" s="3">
        <v>25</v>
      </c>
      <c r="D25" s="3">
        <f>A25 / (1 + (C25 / 100))</f>
        <v>100</v>
      </c>
      <c r="E25" s="3">
        <f>D25 * (1 / B25) * 10</f>
        <v>2000</v>
      </c>
    </row>
    <row r="26" spans="1:20" x14ac:dyDescent="0.4">
      <c r="A26" s="3">
        <v>115</v>
      </c>
      <c r="B26" s="3">
        <v>0.5</v>
      </c>
      <c r="C26" s="3">
        <v>25</v>
      </c>
      <c r="D26" s="3">
        <f>A26 / (1 + (C26 / 100))</f>
        <v>92</v>
      </c>
      <c r="E26" s="3">
        <f t="shared" ref="E26" si="18">D26 * (1 / B26) * 10</f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Del Favero</dc:creator>
  <cp:lastModifiedBy>Daniel Del Favero</cp:lastModifiedBy>
  <dcterms:created xsi:type="dcterms:W3CDTF">2025-02-27T00:15:12Z</dcterms:created>
  <dcterms:modified xsi:type="dcterms:W3CDTF">2025-03-04T10:45:29Z</dcterms:modified>
</cp:coreProperties>
</file>