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vity" sheetId="1" r:id="rId4"/>
    <sheet state="visible" name="Gravity Timestep Investigation" sheetId="2" r:id="rId5"/>
    <sheet state="visible" name="Ramp" sheetId="3" r:id="rId6"/>
    <sheet state="visible" name="Mechanical Energy" sheetId="4" r:id="rId7"/>
    <sheet state="visible" name="Momentum" sheetId="5" r:id="rId8"/>
    <sheet state="visible" name="Elastic Collision Stress Test" sheetId="6" r:id="rId9"/>
    <sheet state="visible" name="Inelastic Collision Stress Test" sheetId="7" r:id="rId10"/>
  </sheets>
  <definedNames/>
  <calcPr/>
</workbook>
</file>

<file path=xl/sharedStrings.xml><?xml version="1.0" encoding="utf-8"?>
<sst xmlns="http://schemas.openxmlformats.org/spreadsheetml/2006/main" count="310" uniqueCount="201">
  <si>
    <r>
      <rPr>
        <rFont val="Arial"/>
        <b/>
        <color theme="1"/>
      </rPr>
      <t>Table 1:</t>
    </r>
    <r>
      <rPr>
        <rFont val="Arial"/>
        <color theme="1"/>
      </rPr>
      <t xml:space="preserve"> Height and Time</t>
    </r>
  </si>
  <si>
    <r>
      <rPr>
        <rFont val="Arial"/>
        <b/>
        <color theme="1"/>
      </rPr>
      <t xml:space="preserve">Constants: 
Mass: </t>
    </r>
    <r>
      <rPr>
        <rFont val="Arial"/>
        <color theme="1"/>
      </rPr>
      <t xml:space="preserve">1.000 ± 0.001 kg, </t>
    </r>
    <r>
      <rPr>
        <rFont val="Arial"/>
        <b/>
        <color theme="1"/>
      </rPr>
      <t xml:space="preserve">Gravitational Acceleration: </t>
    </r>
    <r>
      <rPr>
        <rFont val="Arial"/>
        <color theme="1"/>
      </rPr>
      <t>9.800 ± 0.001 m/s^2</t>
    </r>
  </si>
  <si>
    <t>Time (± 0.001 s)</t>
  </si>
  <si>
    <t>Time (s)</t>
  </si>
  <si>
    <t>Height (± 0.001 m)</t>
  </si>
  <si>
    <t>Trial 1</t>
  </si>
  <si>
    <t>Trial 2</t>
  </si>
  <si>
    <t>Trial 3</t>
  </si>
  <si>
    <t>Trial 4</t>
  </si>
  <si>
    <t>Trial 5</t>
  </si>
  <si>
    <t>Average</t>
  </si>
  <si>
    <t>Uncertainty</t>
  </si>
  <si>
    <r>
      <rPr>
        <rFont val="Arial"/>
        <b/>
        <color theme="1"/>
      </rPr>
      <t>Table 2:</t>
    </r>
    <r>
      <rPr>
        <rFont val="Arial"/>
        <color theme="1"/>
      </rPr>
      <t xml:space="preserve"> Height and Time Squared</t>
    </r>
  </si>
  <si>
    <r>
      <rPr>
        <rFont val="Arial"/>
        <b/>
        <color theme="1"/>
      </rPr>
      <t>Constants:
Mass:</t>
    </r>
    <r>
      <rPr>
        <rFont val="Arial"/>
        <color theme="1"/>
      </rPr>
      <t xml:space="preserve"> 1 kg, </t>
    </r>
    <r>
      <rPr>
        <rFont val="Arial"/>
        <b/>
        <color theme="1"/>
      </rPr>
      <t>Gravitational Acceleration:</t>
    </r>
    <r>
      <rPr>
        <rFont val="Arial"/>
        <color theme="1"/>
      </rPr>
      <t xml:space="preserve"> 9.8 m/s^2</t>
    </r>
  </si>
  <si>
    <t>Height (m)</t>
  </si>
  <si>
    <t>Time Squared (s^2)</t>
  </si>
  <si>
    <t>Data Spread</t>
  </si>
  <si>
    <r>
      <rPr>
        <rFont val="Arial"/>
        <b/>
        <color theme="1"/>
      </rPr>
      <t xml:space="preserve">Table 3: </t>
    </r>
    <r>
      <rPr>
        <rFont val="Arial"/>
        <color theme="1"/>
      </rPr>
      <t>Height and Time</t>
    </r>
  </si>
  <si>
    <r>
      <rPr>
        <rFont val="Arial"/>
        <b/>
        <color theme="1"/>
      </rPr>
      <t xml:space="preserve">Figure 1: </t>
    </r>
    <r>
      <rPr>
        <rFont val="Arial"/>
        <color theme="1"/>
      </rPr>
      <t>Slope represents 2 * inverse gravitational acceleration in s^2/m, the theoretical value is 0.204</t>
    </r>
  </si>
  <si>
    <r>
      <rPr>
        <rFont val="Arial"/>
        <b/>
        <color theme="1"/>
      </rPr>
      <t xml:space="preserve">Constants:
Mass: </t>
    </r>
    <r>
      <rPr>
        <rFont val="Arial"/>
        <color theme="1"/>
      </rPr>
      <t xml:space="preserve">1.000 ± 0.001 kg, </t>
    </r>
    <r>
      <rPr>
        <rFont val="Arial"/>
        <b/>
        <color theme="1"/>
      </rPr>
      <t>Gravitational Acceleration:</t>
    </r>
    <r>
      <rPr>
        <rFont val="Arial"/>
        <color theme="1"/>
      </rPr>
      <t xml:space="preserve"> 24.800 ± 0.001 m/s^2</t>
    </r>
  </si>
  <si>
    <r>
      <rPr>
        <rFont val="Arial"/>
        <b/>
        <color theme="1"/>
      </rPr>
      <t xml:space="preserve">Table 4: </t>
    </r>
    <r>
      <rPr>
        <rFont val="Arial"/>
        <color theme="1"/>
      </rPr>
      <t>Height and Time Squared</t>
    </r>
  </si>
  <si>
    <r>
      <rPr>
        <rFont val="Arial"/>
        <b/>
        <color theme="1"/>
      </rPr>
      <t>Constants:
Mass:</t>
    </r>
    <r>
      <rPr>
        <rFont val="Arial"/>
        <color theme="1"/>
      </rPr>
      <t xml:space="preserve"> 1 kg, </t>
    </r>
    <r>
      <rPr>
        <rFont val="Arial"/>
        <b/>
        <color theme="1"/>
      </rPr>
      <t xml:space="preserve">Gravitational Acceleration: </t>
    </r>
    <r>
      <rPr>
        <rFont val="Arial"/>
        <color theme="1"/>
      </rPr>
      <t>24.8 m/s^2</t>
    </r>
  </si>
  <si>
    <r>
      <rPr>
        <rFont val="Arial"/>
        <b/>
        <color theme="1"/>
      </rPr>
      <t xml:space="preserve">Table 5: </t>
    </r>
    <r>
      <rPr>
        <rFont val="Arial"/>
        <color theme="1"/>
      </rPr>
      <t>Height and Time</t>
    </r>
  </si>
  <si>
    <r>
      <rPr>
        <rFont val="Roboto, RobotoDraft, Helvetica, Arial, sans-serif"/>
        <b/>
        <color rgb="FF000000"/>
      </rPr>
      <t>Figure 2:</t>
    </r>
    <r>
      <rPr>
        <rFont val="Roboto, RobotoDraft, Helvetica, Arial, sans-serif"/>
        <color rgb="FF000000"/>
      </rPr>
      <t xml:space="preserve"> Slope represents 2 * inverse gravitational acceleration in s^2/m, the theoretical value is 0.0806</t>
    </r>
  </si>
  <si>
    <r>
      <rPr>
        <rFont val="Arial"/>
        <b/>
        <color theme="1"/>
      </rPr>
      <t xml:space="preserve">Constants:
Mass: </t>
    </r>
    <r>
      <rPr>
        <rFont val="Arial"/>
        <color theme="1"/>
      </rPr>
      <t xml:space="preserve">1.000 ± 0.001 kg, </t>
    </r>
    <r>
      <rPr>
        <rFont val="Arial"/>
        <b/>
        <color theme="1"/>
      </rPr>
      <t>Gravitational Acceleration:</t>
    </r>
    <r>
      <rPr>
        <rFont val="Arial"/>
        <color theme="1"/>
      </rPr>
      <t xml:space="preserve"> 3.700 ± 0.001 m/s^2</t>
    </r>
  </si>
  <si>
    <r>
      <rPr>
        <rFont val="Arial"/>
        <b/>
        <color theme="1"/>
      </rPr>
      <t xml:space="preserve">Table 6: </t>
    </r>
    <r>
      <rPr>
        <rFont val="Arial"/>
        <color theme="1"/>
      </rPr>
      <t>Height and Time Squared</t>
    </r>
  </si>
  <si>
    <r>
      <rPr>
        <rFont val="Arial"/>
        <b/>
        <color theme="1"/>
      </rPr>
      <t>Constants:
Mass:</t>
    </r>
    <r>
      <rPr>
        <rFont val="Arial"/>
        <color theme="1"/>
      </rPr>
      <t xml:space="preserve"> 1 kg, </t>
    </r>
    <r>
      <rPr>
        <rFont val="Arial"/>
        <b/>
        <color theme="1"/>
      </rPr>
      <t>Gravitational Acceleration:</t>
    </r>
    <r>
      <rPr>
        <rFont val="Arial"/>
        <color theme="1"/>
      </rPr>
      <t xml:space="preserve"> 3.7 m/s^2</t>
    </r>
  </si>
  <si>
    <r>
      <rPr>
        <rFont val="Arial"/>
        <b/>
        <color theme="1"/>
      </rPr>
      <t>Figure 3:</t>
    </r>
    <r>
      <rPr>
        <rFont val="Arial"/>
        <color theme="1"/>
      </rPr>
      <t xml:space="preserve"> Slope represents 2 * inverse gravitational acceleration in s^2/m, the theoretical value is 0.54</t>
    </r>
  </si>
  <si>
    <r>
      <rPr>
        <rFont val="Arial"/>
        <b/>
        <color theme="1"/>
      </rPr>
      <t xml:space="preserve">Table 1: </t>
    </r>
    <r>
      <rPr>
        <rFont val="Arial"/>
        <color theme="1"/>
      </rPr>
      <t>Time and Velocity</t>
    </r>
  </si>
  <si>
    <t>Time (ms)</t>
  </si>
  <si>
    <t>Velocity (m/s)</t>
  </si>
  <si>
    <r>
      <rPr>
        <rFont val="Arial"/>
        <b/>
        <color theme="1"/>
      </rPr>
      <t xml:space="preserve">Figure 1: </t>
    </r>
    <r>
      <rPr>
        <rFont val="Arial"/>
        <color theme="1"/>
      </rPr>
      <t>The strange displacement of the graph occurs during a period when the timestep is greater than the average 16.7 ms</t>
    </r>
  </si>
  <si>
    <t>&lt;- collision occurs</t>
  </si>
  <si>
    <r>
      <rPr>
        <rFont val="Arial"/>
        <b/>
        <color theme="1"/>
      </rPr>
      <t>Table 1:</t>
    </r>
    <r>
      <rPr>
        <rFont val="Arial"/>
        <color theme="1"/>
      </rPr>
      <t xml:space="preserve"> Angle and Time</t>
    </r>
  </si>
  <si>
    <r>
      <rPr>
        <rFont val="Arial"/>
        <b/>
        <color theme="1"/>
      </rPr>
      <t>Constants:
Mass:</t>
    </r>
    <r>
      <rPr>
        <rFont val="Arial"/>
        <color theme="1"/>
      </rPr>
      <t xml:space="preserve"> 1.000 ± 0.001 kg, </t>
    </r>
    <r>
      <rPr>
        <rFont val="Arial"/>
        <b/>
        <color theme="1"/>
      </rPr>
      <t>Gravitational Acceleration:</t>
    </r>
    <r>
      <rPr>
        <rFont val="Arial"/>
        <color theme="1"/>
      </rPr>
      <t xml:space="preserve"> 9.800 ± 0.001 m/s^2, </t>
    </r>
    <r>
      <rPr>
        <rFont val="Arial"/>
        <b/>
        <color theme="1"/>
      </rPr>
      <t xml:space="preserve">Distance: </t>
    </r>
    <r>
      <rPr>
        <rFont val="Arial"/>
        <color theme="1"/>
      </rPr>
      <t>10.000 ± 0.001 m</t>
    </r>
  </si>
  <si>
    <t>Angle (± 0.001)</t>
  </si>
  <si>
    <r>
      <rPr>
        <rFont val="Arial"/>
        <b/>
        <color theme="1"/>
      </rPr>
      <t xml:space="preserve">Table 2: </t>
    </r>
    <r>
      <rPr>
        <rFont val="Arial"/>
        <color theme="1"/>
      </rPr>
      <t>Csc Angle and Time Squared</t>
    </r>
  </si>
  <si>
    <r>
      <rPr>
        <rFont val="Arial"/>
        <b/>
        <color theme="1"/>
      </rPr>
      <t>Constants:
Mass:</t>
    </r>
    <r>
      <rPr>
        <rFont val="Arial"/>
        <color theme="1"/>
      </rPr>
      <t xml:space="preserve"> 1 kg, </t>
    </r>
    <r>
      <rPr>
        <rFont val="Arial"/>
        <b/>
        <color theme="1"/>
      </rPr>
      <t xml:space="preserve">Gravitational Acceleration: </t>
    </r>
    <r>
      <rPr>
        <rFont val="Arial"/>
        <color theme="1"/>
      </rPr>
      <t>9.8 m/s^2,</t>
    </r>
    <r>
      <rPr>
        <rFont val="Arial"/>
        <b/>
        <color theme="1"/>
      </rPr>
      <t xml:space="preserve"> Distance:</t>
    </r>
    <r>
      <rPr>
        <rFont val="Arial"/>
        <color theme="1"/>
      </rPr>
      <t xml:space="preserve"> 10 m</t>
    </r>
  </si>
  <si>
    <t>Csc of Angle</t>
  </si>
  <si>
    <r>
      <rPr>
        <rFont val="Arial"/>
        <b/>
        <color theme="1"/>
      </rPr>
      <t xml:space="preserve">Figure 1: </t>
    </r>
    <r>
      <rPr>
        <rFont val="Arial"/>
        <color theme="1"/>
      </rPr>
      <t>Slope represents 2 * distance * inverse gravitational acceleration, the theoretical value is 2.04</t>
    </r>
  </si>
  <si>
    <r>
      <rPr>
        <rFont val="Arial"/>
        <b/>
        <color theme="1"/>
      </rPr>
      <t>Table 1:</t>
    </r>
    <r>
      <rPr>
        <rFont val="Arial"/>
        <color theme="1"/>
      </rPr>
      <t xml:space="preserve"> Height and Velocity</t>
    </r>
  </si>
  <si>
    <r>
      <rPr>
        <rFont val="Arial"/>
        <b/>
        <color theme="1"/>
      </rPr>
      <t>Constants:
Mass:</t>
    </r>
    <r>
      <rPr>
        <rFont val="Arial"/>
        <color theme="1"/>
      </rPr>
      <t xml:space="preserve"> 1.000 ± 0.001 kg, </t>
    </r>
    <r>
      <rPr>
        <rFont val="Arial"/>
        <b/>
        <color theme="1"/>
      </rPr>
      <t>Gravitational Acceleration:</t>
    </r>
    <r>
      <rPr>
        <rFont val="Arial"/>
        <color theme="1"/>
      </rPr>
      <t xml:space="preserve"> 9.800 ± 0.001 m/s^2,</t>
    </r>
    <r>
      <rPr>
        <rFont val="Arial"/>
        <b/>
        <color theme="1"/>
      </rPr>
      <t xml:space="preserve"> Angle:</t>
    </r>
    <r>
      <rPr>
        <rFont val="Arial"/>
        <color theme="1"/>
      </rPr>
      <t xml:space="preserve"> 0.550 ± 0.001</t>
    </r>
  </si>
  <si>
    <t>Velocity (± 0.000001 m/s)</t>
  </si>
  <si>
    <t>Height (± 0.001)</t>
  </si>
  <si>
    <t>Table 2: Height and Velocity Squared</t>
  </si>
  <si>
    <t>Velocity Squared (m^2/s^2)</t>
  </si>
  <si>
    <r>
      <rPr>
        <rFont val="Arial"/>
        <b/>
        <color theme="1"/>
      </rPr>
      <t xml:space="preserve">Figure 1: </t>
    </r>
    <r>
      <rPr>
        <rFont val="Arial"/>
        <color theme="1"/>
      </rPr>
      <t>Slope represents 2 * gravitational acceleration, the theoretical value is 19.6</t>
    </r>
  </si>
  <si>
    <r>
      <rPr>
        <rFont val="Arial"/>
        <b/>
        <color theme="1"/>
      </rPr>
      <t>Table 1:</t>
    </r>
    <r>
      <rPr>
        <rFont val="Arial"/>
        <color theme="1"/>
      </rPr>
      <t xml:space="preserve"> Elastic Collision Cube 1 Initial and Final Velocity</t>
    </r>
  </si>
  <si>
    <r>
      <rPr>
        <rFont val="Arial"/>
        <b/>
        <color theme="1"/>
      </rPr>
      <t xml:space="preserve">Table 5: </t>
    </r>
    <r>
      <rPr>
        <rFont val="Arial"/>
        <color theme="1"/>
      </rPr>
      <t>Elastic Collision Initial and Final Momentum and Initial and Final Energy</t>
    </r>
  </si>
  <si>
    <t>Cube 1</t>
  </si>
  <si>
    <t>Initial Momentum (Ns)</t>
  </si>
  <si>
    <t>Final Momentum (Ns)</t>
  </si>
  <si>
    <t>Initial Energy (J)</t>
  </si>
  <si>
    <t>Final Energy (J)</t>
  </si>
  <si>
    <t>Final Velocity (± 0.000001 m/s)</t>
  </si>
  <si>
    <t>Final Velocity (m/s)</t>
  </si>
  <si>
    <t>Mass (± 0.001 kg)</t>
  </si>
  <si>
    <t>Initial Velocity (± 0.001 m/s)</t>
  </si>
  <si>
    <r>
      <rPr>
        <rFont val="Arial"/>
        <b/>
        <color theme="1"/>
      </rPr>
      <t>Table 6:</t>
    </r>
    <r>
      <rPr>
        <rFont val="Arial"/>
        <color theme="1"/>
      </rPr>
      <t xml:space="preserve"> Inelastic Collision Initial and Final Momentum and Initial and Final Energy</t>
    </r>
  </si>
  <si>
    <r>
      <rPr>
        <rFont val="Arial"/>
        <b/>
        <color theme="1"/>
      </rPr>
      <t>Table 2:</t>
    </r>
    <r>
      <rPr>
        <rFont val="Arial"/>
        <color theme="1"/>
      </rPr>
      <t xml:space="preserve"> Elastic Collision Cube 2 Initial and Final Velocity</t>
    </r>
  </si>
  <si>
    <t>Cube 2</t>
  </si>
  <si>
    <r>
      <rPr>
        <rFont val="Arial"/>
        <b/>
        <color theme="1"/>
      </rPr>
      <t>Table 3:</t>
    </r>
    <r>
      <rPr>
        <rFont val="Arial"/>
        <color theme="1"/>
      </rPr>
      <t xml:space="preserve"> Inelastic Collision Cube 1 Initial and Final Velocity</t>
    </r>
  </si>
  <si>
    <r>
      <rPr>
        <rFont val="Arial"/>
        <b/>
        <color theme="1"/>
      </rPr>
      <t>Table 4:</t>
    </r>
    <r>
      <rPr>
        <rFont val="Arial"/>
        <color theme="1"/>
      </rPr>
      <t xml:space="preserve"> Inelastic Collision Cube 2 Initial and Final Velocity</t>
    </r>
  </si>
  <si>
    <r>
      <rPr>
        <rFont val="Arial"/>
        <b/>
        <color theme="1"/>
      </rPr>
      <t>Table 1:</t>
    </r>
    <r>
      <rPr>
        <rFont val="Arial"/>
        <color theme="1"/>
      </rPr>
      <t xml:space="preserve"> Position, Velocity, and Time</t>
    </r>
  </si>
  <si>
    <t>Position (m)</t>
  </si>
  <si>
    <t>Energy (J)</t>
  </si>
  <si>
    <r>
      <rPr>
        <rFont val="Arial"/>
        <b/>
        <color theme="1"/>
      </rPr>
      <t>Figure 1:</t>
    </r>
    <r>
      <rPr>
        <rFont val="Arial"/>
        <color theme="1"/>
      </rPr>
      <t xml:space="preserve"> Position and velocity are cyclic as expected, however the peaks of height and velocity slowly increases in time</t>
    </r>
  </si>
  <si>
    <r>
      <rPr>
        <rFont val="Arial"/>
        <b/>
        <color theme="1"/>
      </rPr>
      <t>Figure 2:</t>
    </r>
    <r>
      <rPr>
        <rFont val="Arial"/>
        <color theme="1"/>
      </rPr>
      <t xml:space="preserve"> Energy is gained and lost cyclically, which does not match the theory of conservation of mechanical energy. Average energy increases over time, which is also unexpected.</t>
    </r>
  </si>
  <si>
    <r>
      <rPr>
        <rFont val="Arial"/>
        <b/>
        <color theme="1"/>
      </rPr>
      <t xml:space="preserve">Table 1: </t>
    </r>
    <r>
      <rPr>
        <rFont val="Arial"/>
        <color theme="1"/>
      </rPr>
      <t>Time and Velocity</t>
    </r>
  </si>
  <si>
    <r>
      <rPr>
        <rFont val="Arial"/>
        <b/>
        <color theme="1"/>
      </rPr>
      <t xml:space="preserve">Table 2: </t>
    </r>
    <r>
      <rPr>
        <rFont val="Arial"/>
        <color theme="1"/>
      </rPr>
      <t>Time and Momentum</t>
    </r>
  </si>
  <si>
    <t>Z-Momentum (Ns)</t>
  </si>
  <si>
    <t>X-Momentum (Ns)</t>
  </si>
  <si>
    <t>Object</t>
  </si>
  <si>
    <t>Z-Velocity (m/s)</t>
  </si>
  <si>
    <t>X-Velocity (m/s)</t>
  </si>
  <si>
    <t>Projectile</t>
  </si>
  <si>
    <t>Entity 5</t>
  </si>
  <si>
    <t>Entity 6</t>
  </si>
  <si>
    <t>Entity 7</t>
  </si>
  <si>
    <t>Entity 8</t>
  </si>
  <si>
    <t>Entity 9</t>
  </si>
  <si>
    <t>Entity 10</t>
  </si>
  <si>
    <t>Entity 11</t>
  </si>
  <si>
    <t>Entity 12</t>
  </si>
  <si>
    <t>Entity 13</t>
  </si>
  <si>
    <t>Entity 14</t>
  </si>
  <si>
    <t>Entity 15</t>
  </si>
  <si>
    <t>Entity 16</t>
  </si>
  <si>
    <t>Entity 17</t>
  </si>
  <si>
    <t>Entity 18</t>
  </si>
  <si>
    <t>Entity 19</t>
  </si>
  <si>
    <t>Entity 20</t>
  </si>
  <si>
    <t>Entity 21</t>
  </si>
  <si>
    <t>Entity 22</t>
  </si>
  <si>
    <t>Entity 23</t>
  </si>
  <si>
    <t>Entity 24</t>
  </si>
  <si>
    <t>Entity 25</t>
  </si>
  <si>
    <t>Entity 26</t>
  </si>
  <si>
    <t>Entity 27</t>
  </si>
  <si>
    <t>Entity 28</t>
  </si>
  <si>
    <t>Entity 29</t>
  </si>
  <si>
    <t>Entity 30</t>
  </si>
  <si>
    <t>Entity 31</t>
  </si>
  <si>
    <t>Entity 32</t>
  </si>
  <si>
    <t>Entity 33</t>
  </si>
  <si>
    <t>Entity 34</t>
  </si>
  <si>
    <t>Entity 35</t>
  </si>
  <si>
    <t>Entity 36</t>
  </si>
  <si>
    <t>Entity 37</t>
  </si>
  <si>
    <t>Entity 38</t>
  </si>
  <si>
    <t>Entity 39</t>
  </si>
  <si>
    <t>Entity 40</t>
  </si>
  <si>
    <t>Entity 41</t>
  </si>
  <si>
    <t>Entity 42</t>
  </si>
  <si>
    <t>Entity 43</t>
  </si>
  <si>
    <t>Entity 44</t>
  </si>
  <si>
    <t>Entity 45</t>
  </si>
  <si>
    <t>Entity 46</t>
  </si>
  <si>
    <t>Entity 47</t>
  </si>
  <si>
    <t>Entity 48</t>
  </si>
  <si>
    <t>Entity 49</t>
  </si>
  <si>
    <t>Entity 50</t>
  </si>
  <si>
    <t>Entity 51</t>
  </si>
  <si>
    <t>Entity 52</t>
  </si>
  <si>
    <t>Entity 53</t>
  </si>
  <si>
    <t>Entity 54</t>
  </si>
  <si>
    <t>Entity 55</t>
  </si>
  <si>
    <t>Entity 56</t>
  </si>
  <si>
    <t>Entity 57</t>
  </si>
  <si>
    <t>Entity 58</t>
  </si>
  <si>
    <t>Entity 59</t>
  </si>
  <si>
    <t>Entity 60</t>
  </si>
  <si>
    <t>Entity 61</t>
  </si>
  <si>
    <t>Entity 62</t>
  </si>
  <si>
    <t>Entity 63</t>
  </si>
  <si>
    <t>Entity 64</t>
  </si>
  <si>
    <t>Entity 65</t>
  </si>
  <si>
    <t>Entity 66</t>
  </si>
  <si>
    <t>Entity 67</t>
  </si>
  <si>
    <t>Entity 68</t>
  </si>
  <si>
    <t>Entity 69</t>
  </si>
  <si>
    <t>Entity 70</t>
  </si>
  <si>
    <t>Entity 71</t>
  </si>
  <si>
    <t>Entity 72</t>
  </si>
  <si>
    <t>Entity 73</t>
  </si>
  <si>
    <t>Entity 74</t>
  </si>
  <si>
    <t>Entity 75</t>
  </si>
  <si>
    <t>Entity 76</t>
  </si>
  <si>
    <t>Entity 77</t>
  </si>
  <si>
    <t>Entity 78</t>
  </si>
  <si>
    <t>Entity 79</t>
  </si>
  <si>
    <t>Entity 80</t>
  </si>
  <si>
    <t>Entity 81</t>
  </si>
  <si>
    <t>Entity 82</t>
  </si>
  <si>
    <t>Entity 83</t>
  </si>
  <si>
    <t>Entity 84</t>
  </si>
  <si>
    <t>Entity 85</t>
  </si>
  <si>
    <t>Entity 86</t>
  </si>
  <si>
    <t>Entity 87</t>
  </si>
  <si>
    <t>Entity 88</t>
  </si>
  <si>
    <t>Entity 89</t>
  </si>
  <si>
    <t>Entity 90</t>
  </si>
  <si>
    <t>Entity 91</t>
  </si>
  <si>
    <t>Entity 92</t>
  </si>
  <si>
    <t>Entity 93</t>
  </si>
  <si>
    <t>Entity 94</t>
  </si>
  <si>
    <t>Entity 95</t>
  </si>
  <si>
    <t>Entity 96</t>
  </si>
  <si>
    <t>Entity 97</t>
  </si>
  <si>
    <t>Entity 98</t>
  </si>
  <si>
    <t>Entity 99</t>
  </si>
  <si>
    <t>Entity 100</t>
  </si>
  <si>
    <t>Entity 101</t>
  </si>
  <si>
    <t>Entity 102</t>
  </si>
  <si>
    <t>Entity 103</t>
  </si>
  <si>
    <t>Entity 104</t>
  </si>
  <si>
    <t>Entity 105</t>
  </si>
  <si>
    <t>Entity 106</t>
  </si>
  <si>
    <t>Entity 107</t>
  </si>
  <si>
    <t>Entity 108</t>
  </si>
  <si>
    <t>Entity 109</t>
  </si>
  <si>
    <t>Entity 110</t>
  </si>
  <si>
    <t>Entity 111</t>
  </si>
  <si>
    <t>Entity 112</t>
  </si>
  <si>
    <t>Entity 113</t>
  </si>
  <si>
    <t>Entity 114</t>
  </si>
  <si>
    <t>Entity 115</t>
  </si>
  <si>
    <t>Entity 116</t>
  </si>
  <si>
    <t>Entity 117</t>
  </si>
  <si>
    <t>Entity 118</t>
  </si>
  <si>
    <t>Entity 119</t>
  </si>
  <si>
    <t>Entity 120</t>
  </si>
  <si>
    <t>Entity 121</t>
  </si>
  <si>
    <t>Entity 122</t>
  </si>
  <si>
    <t>Entity 123</t>
  </si>
  <si>
    <t>Entity 124</t>
  </si>
  <si>
    <t>Entity 125</t>
  </si>
  <si>
    <t>Entity 126</t>
  </si>
  <si>
    <t>Entity 127</t>
  </si>
  <si>
    <t>Entity 128</t>
  </si>
  <si>
    <t>Entity 129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</si>
</sst>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000"/>
    <numFmt numFmtId="166" formatCode="0.0"/>
    <numFmt numFmtId="167" formatCode="0.000000"/>
  </numFmts>
  <fonts count="4">
    <font>
      <sz val="10.0"/>
      <color rgb="FF000000"/>
      <name val="Arial"/>
    </font>
    <font>
      <color theme="1"/>
      <name val="Arial"/>
    </font>
    <font/>
    <font>
      <color rgb="FF000000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4" fillId="5" fontId="1" numFmtId="0" xfId="0" applyAlignment="1" applyBorder="1" applyFill="1" applyFont="1">
      <alignment horizontal="center" readingOrder="0"/>
    </xf>
    <xf borderId="4" fillId="6" fontId="1" numFmtId="0" xfId="0" applyAlignment="1" applyBorder="1" applyFill="1" applyFont="1">
      <alignment horizontal="center" readingOrder="0"/>
    </xf>
    <xf borderId="5" fillId="7" fontId="1" numFmtId="0" xfId="0" applyAlignment="1" applyBorder="1" applyFill="1" applyFont="1">
      <alignment horizontal="center" readingOrder="0"/>
    </xf>
    <xf borderId="4" fillId="0" fontId="1" numFmtId="164" xfId="0" applyAlignment="1" applyBorder="1" applyFont="1" applyNumberFormat="1">
      <alignment readingOrder="0"/>
    </xf>
    <xf borderId="4" fillId="0" fontId="1" numFmtId="165" xfId="0" applyBorder="1" applyFont="1" applyNumberFormat="1"/>
    <xf borderId="4" fillId="0" fontId="1" numFmtId="0" xfId="0" applyBorder="1" applyFont="1"/>
    <xf borderId="6" fillId="8" fontId="1" numFmtId="164" xfId="0" applyAlignment="1" applyBorder="1" applyFill="1" applyFont="1" applyNumberFormat="1">
      <alignment readingOrder="0"/>
    </xf>
    <xf borderId="6" fillId="8" fontId="1" numFmtId="2" xfId="0" applyBorder="1" applyFont="1" applyNumberFormat="1"/>
    <xf borderId="6" fillId="0" fontId="1" numFmtId="164" xfId="0" applyAlignment="1" applyBorder="1" applyFont="1" applyNumberFormat="1">
      <alignment readingOrder="0"/>
    </xf>
    <xf borderId="6" fillId="0" fontId="1" numFmtId="165" xfId="0" applyBorder="1" applyFont="1" applyNumberFormat="1"/>
    <xf borderId="6" fillId="8" fontId="1" numFmtId="165" xfId="0" applyBorder="1" applyFont="1" applyNumberFormat="1"/>
    <xf borderId="6" fillId="8" fontId="1" numFmtId="0" xfId="0" applyBorder="1" applyFont="1"/>
    <xf borderId="7" fillId="0" fontId="1" numFmtId="164" xfId="0" applyAlignment="1" applyBorder="1" applyFont="1" applyNumberFormat="1">
      <alignment readingOrder="0"/>
    </xf>
    <xf borderId="7" fillId="0" fontId="1" numFmtId="2" xfId="0" applyBorder="1" applyFont="1" applyNumberFormat="1"/>
    <xf borderId="5" fillId="5" fontId="1" numFmtId="0" xfId="0" applyAlignment="1" applyBorder="1" applyFont="1">
      <alignment horizontal="center" readingOrder="0"/>
    </xf>
    <xf borderId="5" fillId="3" fontId="1" numFmtId="0" xfId="0" applyAlignment="1" applyBorder="1" applyFont="1">
      <alignment horizontal="center" readingOrder="0"/>
    </xf>
    <xf borderId="5" fillId="4" fontId="1" numFmtId="0" xfId="0" applyAlignment="1" applyBorder="1" applyFont="1">
      <alignment horizontal="center" readingOrder="0"/>
    </xf>
    <xf borderId="4" fillId="0" fontId="1" numFmtId="164" xfId="0" applyBorder="1" applyFont="1" applyNumberFormat="1"/>
    <xf borderId="6" fillId="8" fontId="1" numFmtId="164" xfId="0" applyBorder="1" applyFont="1" applyNumberFormat="1"/>
    <xf borderId="6" fillId="8" fontId="1" numFmtId="166" xfId="0" applyBorder="1" applyFont="1" applyNumberFormat="1"/>
    <xf borderId="6" fillId="0" fontId="1" numFmtId="164" xfId="0" applyBorder="1" applyFont="1" applyNumberFormat="1"/>
    <xf borderId="7" fillId="0" fontId="1" numFmtId="164" xfId="0" applyBorder="1" applyFont="1" applyNumberFormat="1"/>
    <xf borderId="7" fillId="0" fontId="1" numFmtId="166" xfId="0" applyBorder="1" applyFont="1" applyNumberFormat="1"/>
    <xf borderId="5" fillId="6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6" fillId="8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Alignment="1" applyBorder="1" applyFont="1">
      <alignment readingOrder="0"/>
    </xf>
    <xf borderId="7" fillId="0" fontId="1" numFmtId="0" xfId="0" applyBorder="1" applyFont="1"/>
    <xf borderId="0" fillId="9" fontId="3" numFmtId="0" xfId="0" applyAlignment="1" applyFill="1" applyFont="1">
      <alignment readingOrder="0"/>
    </xf>
    <xf borderId="4" fillId="0" fontId="1" numFmtId="2" xfId="0" applyBorder="1" applyFont="1" applyNumberFormat="1"/>
    <xf borderId="6" fillId="0" fontId="1" numFmtId="2" xfId="0" applyBorder="1" applyFont="1" applyNumberFormat="1"/>
    <xf borderId="0" fillId="0" fontId="1" numFmtId="167" xfId="0" applyAlignment="1" applyFont="1" applyNumberFormat="1">
      <alignment readingOrder="0"/>
    </xf>
    <xf borderId="7" fillId="0" fontId="1" numFmtId="165" xfId="0" applyBorder="1" applyFont="1" applyNumberFormat="1"/>
    <xf borderId="0" fillId="0" fontId="1" numFmtId="0" xfId="0" applyAlignment="1" applyFont="1">
      <alignment horizontal="center"/>
    </xf>
    <xf borderId="4" fillId="0" fontId="1" numFmtId="167" xfId="0" applyBorder="1" applyFont="1" applyNumberFormat="1"/>
    <xf borderId="6" fillId="8" fontId="1" numFmtId="167" xfId="0" applyBorder="1" applyFont="1" applyNumberFormat="1"/>
    <xf borderId="6" fillId="0" fontId="1" numFmtId="167" xfId="0" applyBorder="1" applyFont="1" applyNumberFormat="1"/>
    <xf borderId="7" fillId="0" fontId="1" numFmtId="167" xfId="0" applyBorder="1" applyFont="1" applyNumberFormat="1"/>
    <xf borderId="1" fillId="10" fontId="1" numFmtId="0" xfId="0" applyAlignment="1" applyBorder="1" applyFill="1" applyFont="1">
      <alignment horizontal="center" readingOrder="0"/>
    </xf>
    <xf borderId="4" fillId="0" fontId="1" numFmtId="1" xfId="0" applyBorder="1" applyFont="1" applyNumberFormat="1"/>
    <xf borderId="6" fillId="0" fontId="1" numFmtId="1" xfId="0" applyBorder="1" applyFont="1" applyNumberFormat="1"/>
    <xf borderId="6" fillId="8" fontId="1" numFmtId="1" xfId="0" applyBorder="1" applyFont="1" applyNumberFormat="1"/>
    <xf borderId="7" fillId="0" fontId="1" numFmtId="1" xfId="0" applyBorder="1" applyFont="1" applyNumberFormat="1"/>
    <xf borderId="1" fillId="11" fontId="1" numFmtId="0" xfId="0" applyAlignment="1" applyBorder="1" applyFill="1" applyFont="1">
      <alignment horizontal="center" readingOrder="0"/>
    </xf>
    <xf borderId="6" fillId="0" fontId="1" numFmtId="166" xfId="0" applyBorder="1" applyFont="1" applyNumberFormat="1"/>
    <xf borderId="4" fillId="0" fontId="1" numFmtId="167" xfId="0" applyAlignment="1" applyBorder="1" applyFont="1" applyNumberFormat="1">
      <alignment readingOrder="0"/>
    </xf>
    <xf borderId="6" fillId="8" fontId="1" numFmtId="167" xfId="0" applyAlignment="1" applyBorder="1" applyFont="1" applyNumberFormat="1">
      <alignment readingOrder="0"/>
    </xf>
    <xf borderId="6" fillId="0" fontId="1" numFmtId="167" xfId="0" applyAlignment="1" applyBorder="1" applyFont="1" applyNumberFormat="1">
      <alignment readingOrder="0"/>
    </xf>
    <xf borderId="7" fillId="0" fontId="1" numFmtId="167" xfId="0" applyAlignment="1" applyBorder="1" applyFont="1" applyNumberFormat="1">
      <alignment readingOrder="0"/>
    </xf>
    <xf borderId="5" fillId="12" fontId="1" numFmtId="0" xfId="0" applyAlignment="1" applyBorder="1" applyFill="1" applyFont="1">
      <alignment horizontal="center" readingOrder="0"/>
    </xf>
    <xf borderId="5" fillId="0" fontId="1" numFmtId="0" xfId="0" applyAlignment="1" applyBorder="1" applyFont="1">
      <alignment readingOrder="0"/>
    </xf>
    <xf borderId="5" fillId="0" fontId="1" numFmtId="167" xfId="0" applyBorder="1" applyFont="1" applyNumberFormat="1"/>
    <xf borderId="5" fillId="0" fontId="1" numFmtId="0" xfId="0" applyBorder="1" applyFont="1"/>
    <xf borderId="5" fillId="3" fontId="1" numFmtId="167" xfId="0" applyAlignment="1" applyBorder="1" applyFont="1" applyNumberFormat="1">
      <alignment horizontal="center" readingOrder="0"/>
    </xf>
    <xf borderId="5" fillId="0" fontId="1" numFmtId="167" xfId="0" applyAlignment="1" applyBorder="1" applyFont="1" applyNumberFormat="1">
      <alignment readingOrder="0"/>
    </xf>
    <xf borderId="0" fillId="0" fontId="1" numFmtId="0" xfId="0" applyFont="1"/>
    <xf borderId="5" fillId="5" fontId="1" numFmtId="0" xfId="0" applyAlignment="1" applyBorder="1" applyFont="1">
      <alignment readingOrder="0"/>
    </xf>
    <xf borderId="1" fillId="6" fontId="1" numFmtId="0" xfId="0" applyAlignment="1" applyBorder="1" applyFont="1">
      <alignment horizontal="center" readingOrder="0"/>
    </xf>
    <xf borderId="8" fillId="0" fontId="1" numFmtId="167" xfId="0" applyAlignment="1" applyBorder="1" applyFont="1" applyNumberFormat="1">
      <alignment readingOrder="0"/>
    </xf>
    <xf borderId="9" fillId="0" fontId="1" numFmtId="167" xfId="0" applyAlignment="1" applyBorder="1" applyFont="1" applyNumberFormat="1">
      <alignment readingOrder="0"/>
    </xf>
    <xf borderId="8" fillId="8" fontId="1" numFmtId="167" xfId="0" applyAlignment="1" applyBorder="1" applyFont="1" applyNumberFormat="1">
      <alignment readingOrder="0"/>
    </xf>
    <xf borderId="9" fillId="8" fontId="1" numFmtId="167" xfId="0" applyAlignment="1" applyBorder="1" applyFont="1" applyNumberFormat="1">
      <alignment readingOrder="0"/>
    </xf>
    <xf borderId="7" fillId="8" fontId="1" numFmtId="0" xfId="0" applyAlignment="1" applyBorder="1" applyFont="1">
      <alignment readingOrder="0"/>
    </xf>
    <xf borderId="10" fillId="8" fontId="1" numFmtId="167" xfId="0" applyAlignment="1" applyBorder="1" applyFont="1" applyNumberFormat="1">
      <alignment readingOrder="0"/>
    </xf>
    <xf borderId="11" fillId="8" fontId="1" numFmtId="167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Squared (s^2) vs. Height (m)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Gravity!$B$11:$B$13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Gravity!$A$14:$A$18</c:f>
            </c:numRef>
          </c:xVal>
          <c:yVal>
            <c:numRef>
              <c:f>Gravity!$B$14:$B$18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730434"/>
        <c:axId val="1760974401"/>
      </c:scatterChart>
      <c:valAx>
        <c:axId val="12557304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Height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0974401"/>
      </c:valAx>
      <c:valAx>
        <c:axId val="1760974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Squared (s^2)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730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Squared (s^2) vs. Height (m)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Gravity!$B$30:$B$32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Gravity!$A$33:$A$37</c:f>
            </c:numRef>
          </c:xVal>
          <c:yVal>
            <c:numRef>
              <c:f>Gravity!$B$33:$B$37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861513"/>
        <c:axId val="470535806"/>
      </c:scatterChart>
      <c:valAx>
        <c:axId val="13358615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Height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535806"/>
      </c:valAx>
      <c:valAx>
        <c:axId val="470535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Squared (s^2)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5861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Squared (s^2) vs. Height (m)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Gravity!$B$49:$B$51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Gravity!$A$52:$A$56</c:f>
            </c:numRef>
          </c:xVal>
          <c:yVal>
            <c:numRef>
              <c:f>Gravity!$B$52:$B$56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015184"/>
        <c:axId val="1427819929"/>
      </c:scatterChart>
      <c:valAx>
        <c:axId val="17820151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Height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7819929"/>
      </c:valAx>
      <c:valAx>
        <c:axId val="1427819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Squared s^2)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2015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Velocity (m/s) vs. Time (ms)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'Gravity Timestep Investigation'!$A$2:$A$124</c:f>
            </c:numRef>
          </c:xVal>
          <c:yVal>
            <c:numRef>
              <c:f>'Gravity Timestep Investigation'!$B$2:$B$124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876698"/>
        <c:axId val="1018091562"/>
      </c:scatterChart>
      <c:valAx>
        <c:axId val="11078766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091562"/>
      </c:valAx>
      <c:valAx>
        <c:axId val="1018091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8766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Csc of Angle vs. Time Squared (s^2)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Ramp!$B$11:$B$13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Ramp!$A$14:$A$18</c:f>
            </c:numRef>
          </c:xVal>
          <c:yVal>
            <c:numRef>
              <c:f>Ramp!$B$14:$B$18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262969"/>
        <c:axId val="1551506206"/>
      </c:scatterChart>
      <c:valAx>
        <c:axId val="17482629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Csc of Angle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506206"/>
      </c:valAx>
      <c:valAx>
        <c:axId val="1551506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Squared (s^2)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262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Velocity Squared (m^2/s^2) vs. Height (m)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'Mechanical Energy'!$B$12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'Mechanical Energy'!$A$13:$A$17</c:f>
            </c:numRef>
          </c:xVal>
          <c:yVal>
            <c:numRef>
              <c:f>'Mechanical Energy'!$B$13:$B$17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199943"/>
        <c:axId val="1938202041"/>
      </c:scatterChart>
      <c:valAx>
        <c:axId val="7881999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Height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202041"/>
      </c:valAx>
      <c:valAx>
        <c:axId val="1938202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 Squared (m^2/s^2)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199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Position (m) and Velocity (m/s) vs. Time (ms)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'Elastic Collision Stress Test'!$B$2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'Elastic Collision Stress Test'!$A$2:$A$1000</c:f>
            </c:numRef>
          </c:xVal>
          <c:yVal>
            <c:numRef>
              <c:f>'Elastic Collision Stress Test'!$B$3:$B$1000</c:f>
              <c:numCache/>
            </c:numRef>
          </c:yVal>
        </c:ser>
        <c:ser>
          <c:idx val="1"/>
          <c:order val="1"/>
          <c:tx>
            <c:strRef>
              <c:f>'Elastic Collision Stress Test'!$C$2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'Elastic Collision Stress Test'!$A$2:$A$1000</c:f>
            </c:numRef>
          </c:xVal>
          <c:yVal>
            <c:numRef>
              <c:f>'Elastic Collision Stress Test'!$C$3:$C$1000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83718"/>
        <c:axId val="1602591079"/>
      </c:scatterChart>
      <c:valAx>
        <c:axId val="21399837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591079"/>
      </c:valAx>
      <c:valAx>
        <c:axId val="1602591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9837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Energy (J) vs. Time (ms)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'Elastic Collision Stress Test'!$D$2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'Elastic Collision Stress Test'!$A$2:$A$1000</c:f>
            </c:numRef>
          </c:xVal>
          <c:yVal>
            <c:numRef>
              <c:f>'Elastic Collision Stress Test'!$D$3:$D$1000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235135"/>
        <c:axId val="1142825529"/>
      </c:scatterChart>
      <c:valAx>
        <c:axId val="19312351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825529"/>
      </c:valAx>
      <c:valAx>
        <c:axId val="1142825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Energy (J)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2351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161925</xdr:colOff>
      <xdr:row>1</xdr:row>
      <xdr:rowOff>0</xdr:rowOff>
    </xdr:from>
    <xdr:ext cx="6534150" cy="3857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161925</xdr:colOff>
      <xdr:row>20</xdr:row>
      <xdr:rowOff>0</xdr:rowOff>
    </xdr:from>
    <xdr:ext cx="6534150" cy="3857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161925</xdr:colOff>
      <xdr:row>39</xdr:row>
      <xdr:rowOff>0</xdr:rowOff>
    </xdr:from>
    <xdr:ext cx="6534150" cy="3857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1</xdr:row>
      <xdr:rowOff>47625</xdr:rowOff>
    </xdr:from>
    <xdr:ext cx="9525000" cy="58864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161925</xdr:colOff>
      <xdr:row>1</xdr:row>
      <xdr:rowOff>28575</xdr:rowOff>
    </xdr:from>
    <xdr:ext cx="7048500" cy="43624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10</xdr:row>
      <xdr:rowOff>9525</xdr:rowOff>
    </xdr:from>
    <xdr:ext cx="7839075" cy="48482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1</xdr:row>
      <xdr:rowOff>19050</xdr:rowOff>
    </xdr:from>
    <xdr:ext cx="10487025" cy="64865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35</xdr:row>
      <xdr:rowOff>19050</xdr:rowOff>
    </xdr:from>
    <xdr:ext cx="10487025" cy="64865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6" width="18.0"/>
  </cols>
  <sheetData>
    <row r="1">
      <c r="A1" s="1" t="s">
        <v>0</v>
      </c>
    </row>
    <row r="2">
      <c r="A2" s="2" t="s">
        <v>1</v>
      </c>
      <c r="B2" s="3"/>
      <c r="C2" s="3"/>
      <c r="D2" s="3"/>
      <c r="E2" s="3"/>
      <c r="F2" s="3"/>
      <c r="G2" s="3"/>
      <c r="H2" s="4"/>
    </row>
    <row r="3">
      <c r="B3" s="5" t="s">
        <v>2</v>
      </c>
      <c r="C3" s="3"/>
      <c r="D3" s="3"/>
      <c r="E3" s="3"/>
      <c r="F3" s="4"/>
      <c r="G3" s="6" t="s">
        <v>3</v>
      </c>
      <c r="H3" s="4"/>
    </row>
    <row r="4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9" t="s">
        <v>10</v>
      </c>
      <c r="H4" s="9" t="s">
        <v>11</v>
      </c>
    </row>
    <row r="5">
      <c r="A5" s="10">
        <v>10.0</v>
      </c>
      <c r="B5" s="10">
        <v>1.45</v>
      </c>
      <c r="C5" s="10">
        <v>1.45</v>
      </c>
      <c r="D5" s="10">
        <v>1.45</v>
      </c>
      <c r="E5" s="10">
        <v>1.449</v>
      </c>
      <c r="F5" s="10">
        <v>1.45</v>
      </c>
      <c r="G5" s="11">
        <f t="shared" ref="G5:G9" si="1">AVERAGE(B5:F5)</f>
        <v>1.4498</v>
      </c>
      <c r="H5" s="12">
        <f t="shared" ref="H5:H9" si="2">(MAX(B5:F5)-MIN(B5,B5:F5))/2</f>
        <v>0.0005</v>
      </c>
    </row>
    <row r="6">
      <c r="A6" s="13">
        <v>20.0</v>
      </c>
      <c r="B6" s="13">
        <v>2.033</v>
      </c>
      <c r="C6" s="13">
        <v>2.033</v>
      </c>
      <c r="D6" s="13">
        <v>2.034</v>
      </c>
      <c r="E6" s="13">
        <v>2.033</v>
      </c>
      <c r="F6" s="13">
        <v>2.1</v>
      </c>
      <c r="G6" s="14">
        <f t="shared" si="1"/>
        <v>2.0466</v>
      </c>
      <c r="H6" s="14">
        <f t="shared" si="2"/>
        <v>0.0335</v>
      </c>
    </row>
    <row r="7">
      <c r="A7" s="15">
        <v>30.0</v>
      </c>
      <c r="B7" s="15">
        <v>2.483</v>
      </c>
      <c r="C7" s="15">
        <v>2.484</v>
      </c>
      <c r="D7" s="15">
        <v>2.483</v>
      </c>
      <c r="E7" s="15">
        <v>2.483</v>
      </c>
      <c r="F7" s="15">
        <v>2.484</v>
      </c>
      <c r="G7" s="16">
        <f t="shared" si="1"/>
        <v>2.4834</v>
      </c>
      <c r="H7" s="16">
        <f t="shared" si="2"/>
        <v>0.0005</v>
      </c>
    </row>
    <row r="8">
      <c r="A8" s="13">
        <v>40.0</v>
      </c>
      <c r="B8" s="13">
        <v>2.867</v>
      </c>
      <c r="C8" s="13">
        <v>2.867</v>
      </c>
      <c r="D8" s="13">
        <v>2.867</v>
      </c>
      <c r="E8" s="13">
        <v>2.867</v>
      </c>
      <c r="F8" s="13">
        <v>2.868</v>
      </c>
      <c r="G8" s="17">
        <f t="shared" si="1"/>
        <v>2.8672</v>
      </c>
      <c r="H8" s="18">
        <f t="shared" si="2"/>
        <v>0.0005</v>
      </c>
    </row>
    <row r="9">
      <c r="A9" s="19">
        <v>50.0</v>
      </c>
      <c r="B9" s="19">
        <v>3.216</v>
      </c>
      <c r="C9" s="19">
        <v>3.217</v>
      </c>
      <c r="D9" s="19">
        <v>3.219</v>
      </c>
      <c r="E9" s="19">
        <v>3.217</v>
      </c>
      <c r="F9" s="19">
        <v>3.267</v>
      </c>
      <c r="G9" s="20">
        <f t="shared" si="1"/>
        <v>3.2272</v>
      </c>
      <c r="H9" s="20">
        <f t="shared" si="2"/>
        <v>0.0255</v>
      </c>
    </row>
    <row r="11">
      <c r="A11" s="1" t="s">
        <v>12</v>
      </c>
    </row>
    <row r="12">
      <c r="A12" s="2" t="s">
        <v>13</v>
      </c>
      <c r="B12" s="3"/>
      <c r="C12" s="4"/>
    </row>
    <row r="13">
      <c r="A13" s="21" t="s">
        <v>14</v>
      </c>
      <c r="B13" s="22" t="s">
        <v>15</v>
      </c>
      <c r="C13" s="23" t="s">
        <v>16</v>
      </c>
    </row>
    <row r="14">
      <c r="A14" s="10">
        <v>10.0</v>
      </c>
      <c r="B14" s="24">
        <f t="shared" ref="B14:B18" si="3">G5^2</f>
        <v>2.10192004</v>
      </c>
      <c r="C14" s="24">
        <f t="shared" ref="C14:C18" si="4">(MAX(B5:F5)^2 - MIN(B5:F5)^2)/2</f>
        <v>0.0014495</v>
      </c>
    </row>
    <row r="15">
      <c r="A15" s="13">
        <v>20.0</v>
      </c>
      <c r="B15" s="25">
        <f t="shared" si="3"/>
        <v>4.18857156</v>
      </c>
      <c r="C15" s="26">
        <f t="shared" si="4"/>
        <v>0.1384555</v>
      </c>
    </row>
    <row r="16">
      <c r="A16" s="15">
        <v>30.0</v>
      </c>
      <c r="B16" s="27">
        <f t="shared" si="3"/>
        <v>6.16727556</v>
      </c>
      <c r="C16" s="27">
        <f t="shared" si="4"/>
        <v>0.0024835</v>
      </c>
    </row>
    <row r="17">
      <c r="A17" s="13">
        <v>40.0</v>
      </c>
      <c r="B17" s="25">
        <f t="shared" si="3"/>
        <v>8.22083584</v>
      </c>
      <c r="C17" s="25">
        <f t="shared" si="4"/>
        <v>0.0028675</v>
      </c>
    </row>
    <row r="18">
      <c r="A18" s="19">
        <v>50.0</v>
      </c>
      <c r="B18" s="28">
        <f t="shared" si="3"/>
        <v>10.41481984</v>
      </c>
      <c r="C18" s="29">
        <f t="shared" si="4"/>
        <v>0.1653165</v>
      </c>
    </row>
    <row r="19">
      <c r="A19" s="1"/>
    </row>
    <row r="20">
      <c r="A20" s="1" t="s">
        <v>17</v>
      </c>
      <c r="I20" s="1" t="s">
        <v>18</v>
      </c>
    </row>
    <row r="21">
      <c r="A21" s="2" t="s">
        <v>19</v>
      </c>
      <c r="B21" s="3"/>
      <c r="C21" s="3"/>
      <c r="D21" s="3"/>
      <c r="E21" s="3"/>
      <c r="F21" s="3"/>
      <c r="G21" s="3"/>
      <c r="H21" s="4"/>
    </row>
    <row r="22">
      <c r="B22" s="5" t="s">
        <v>2</v>
      </c>
      <c r="C22" s="3"/>
      <c r="D22" s="3"/>
      <c r="E22" s="3"/>
      <c r="F22" s="4"/>
      <c r="G22" s="6" t="s">
        <v>3</v>
      </c>
      <c r="H22" s="4"/>
    </row>
    <row r="23">
      <c r="A23" s="21" t="s">
        <v>4</v>
      </c>
      <c r="B23" s="30" t="s">
        <v>5</v>
      </c>
      <c r="C23" s="30" t="s">
        <v>6</v>
      </c>
      <c r="D23" s="30" t="s">
        <v>7</v>
      </c>
      <c r="E23" s="30" t="s">
        <v>8</v>
      </c>
      <c r="F23" s="30" t="s">
        <v>9</v>
      </c>
      <c r="G23" s="9" t="s">
        <v>10</v>
      </c>
      <c r="H23" s="9" t="s">
        <v>11</v>
      </c>
    </row>
    <row r="24">
      <c r="A24" s="10">
        <v>10.0</v>
      </c>
      <c r="B24" s="31">
        <v>0.916</v>
      </c>
      <c r="C24" s="31">
        <v>0.917</v>
      </c>
      <c r="D24" s="31">
        <v>0.917</v>
      </c>
      <c r="E24" s="31">
        <v>0.917</v>
      </c>
      <c r="F24" s="31">
        <v>0.917</v>
      </c>
      <c r="G24" s="12">
        <f t="shared" ref="G24:G28" si="5">AVERAGE(B24:F24)</f>
        <v>0.9168</v>
      </c>
      <c r="H24" s="12">
        <f t="shared" ref="H24:H28" si="6">(MAX(B24:F24)-MIN(B24:F24))/2</f>
        <v>0.0005</v>
      </c>
    </row>
    <row r="25">
      <c r="A25" s="13">
        <v>20.0</v>
      </c>
      <c r="B25" s="32">
        <v>1.283</v>
      </c>
      <c r="C25" s="32">
        <v>1.283</v>
      </c>
      <c r="D25" s="32">
        <v>1.285</v>
      </c>
      <c r="E25" s="32">
        <v>1.283</v>
      </c>
      <c r="F25" s="32">
        <v>1.286</v>
      </c>
      <c r="G25" s="18">
        <f t="shared" si="5"/>
        <v>1.284</v>
      </c>
      <c r="H25" s="25">
        <f t="shared" si="6"/>
        <v>0.0015</v>
      </c>
    </row>
    <row r="26">
      <c r="A26" s="15">
        <v>30.0</v>
      </c>
      <c r="B26" s="33">
        <v>1.567</v>
      </c>
      <c r="C26" s="33">
        <v>1.567</v>
      </c>
      <c r="D26" s="33">
        <v>1.567</v>
      </c>
      <c r="E26" s="33">
        <v>1.567</v>
      </c>
      <c r="F26" s="33">
        <v>1.567</v>
      </c>
      <c r="G26" s="34">
        <f t="shared" si="5"/>
        <v>1.567</v>
      </c>
      <c r="H26" s="34">
        <f t="shared" si="6"/>
        <v>0</v>
      </c>
    </row>
    <row r="27">
      <c r="A27" s="13">
        <v>40.0</v>
      </c>
      <c r="B27" s="32">
        <v>1.817</v>
      </c>
      <c r="C27" s="32">
        <v>1.817</v>
      </c>
      <c r="D27" s="32">
        <v>1.817</v>
      </c>
      <c r="E27" s="32">
        <v>1.817</v>
      </c>
      <c r="F27" s="32">
        <v>1.817</v>
      </c>
      <c r="G27" s="18">
        <f t="shared" si="5"/>
        <v>1.817</v>
      </c>
      <c r="H27" s="18">
        <f t="shared" si="6"/>
        <v>0</v>
      </c>
    </row>
    <row r="28">
      <c r="A28" s="19">
        <v>50.0</v>
      </c>
      <c r="B28" s="35">
        <v>2.017</v>
      </c>
      <c r="C28" s="35">
        <v>2.017</v>
      </c>
      <c r="D28" s="35">
        <v>2.017</v>
      </c>
      <c r="E28" s="35">
        <v>2.017</v>
      </c>
      <c r="F28" s="35">
        <v>2.017</v>
      </c>
      <c r="G28" s="36">
        <f t="shared" si="5"/>
        <v>2.017</v>
      </c>
      <c r="H28" s="36">
        <f t="shared" si="6"/>
        <v>0</v>
      </c>
    </row>
    <row r="30">
      <c r="A30" s="1" t="s">
        <v>20</v>
      </c>
    </row>
    <row r="31">
      <c r="A31" s="2" t="s">
        <v>21</v>
      </c>
      <c r="B31" s="3"/>
      <c r="C31" s="4"/>
    </row>
    <row r="32">
      <c r="A32" s="21" t="s">
        <v>14</v>
      </c>
      <c r="B32" s="22" t="s">
        <v>15</v>
      </c>
      <c r="C32" s="23" t="s">
        <v>16</v>
      </c>
    </row>
    <row r="33">
      <c r="A33" s="10">
        <v>10.0</v>
      </c>
      <c r="B33" s="24">
        <f t="shared" ref="B33:B37" si="7">G24^2</f>
        <v>0.84052224</v>
      </c>
      <c r="C33" s="11">
        <f t="shared" ref="C33:C37" si="8">(MAX(B24:F24)^2 - MIN(B24:F24)^2)/2</f>
        <v>0.0009165</v>
      </c>
    </row>
    <row r="34">
      <c r="A34" s="13">
        <v>20.0</v>
      </c>
      <c r="B34" s="25">
        <f t="shared" si="7"/>
        <v>1.648656</v>
      </c>
      <c r="C34" s="25">
        <f t="shared" si="8"/>
        <v>0.0038535</v>
      </c>
    </row>
    <row r="35">
      <c r="A35" s="15">
        <v>30.0</v>
      </c>
      <c r="B35" s="27">
        <f t="shared" si="7"/>
        <v>2.455489</v>
      </c>
      <c r="C35" s="34">
        <f t="shared" si="8"/>
        <v>0</v>
      </c>
    </row>
    <row r="36">
      <c r="A36" s="13">
        <v>40.0</v>
      </c>
      <c r="B36" s="25">
        <f t="shared" si="7"/>
        <v>3.301489</v>
      </c>
      <c r="C36" s="18">
        <f t="shared" si="8"/>
        <v>0</v>
      </c>
    </row>
    <row r="37">
      <c r="A37" s="19">
        <v>50.0</v>
      </c>
      <c r="B37" s="28">
        <f t="shared" si="7"/>
        <v>4.068289</v>
      </c>
      <c r="C37" s="36">
        <f t="shared" si="8"/>
        <v>0</v>
      </c>
    </row>
    <row r="39">
      <c r="A39" s="1" t="s">
        <v>22</v>
      </c>
      <c r="I39" s="37" t="s">
        <v>23</v>
      </c>
    </row>
    <row r="40">
      <c r="A40" s="2" t="s">
        <v>24</v>
      </c>
      <c r="B40" s="3"/>
      <c r="C40" s="3"/>
      <c r="D40" s="3"/>
      <c r="E40" s="3"/>
      <c r="F40" s="3"/>
      <c r="G40" s="3"/>
      <c r="H40" s="4"/>
    </row>
    <row r="41">
      <c r="B41" s="5" t="s">
        <v>2</v>
      </c>
      <c r="C41" s="3"/>
      <c r="D41" s="3"/>
      <c r="E41" s="3"/>
      <c r="F41" s="4"/>
      <c r="G41" s="6" t="s">
        <v>3</v>
      </c>
      <c r="H41" s="4"/>
    </row>
    <row r="42">
      <c r="A42" s="21" t="s">
        <v>4</v>
      </c>
      <c r="B42" s="30" t="s">
        <v>5</v>
      </c>
      <c r="C42" s="30" t="s">
        <v>6</v>
      </c>
      <c r="D42" s="30" t="s">
        <v>7</v>
      </c>
      <c r="E42" s="30" t="s">
        <v>8</v>
      </c>
      <c r="F42" s="30" t="s">
        <v>9</v>
      </c>
      <c r="G42" s="9" t="s">
        <v>10</v>
      </c>
      <c r="H42" s="9" t="s">
        <v>11</v>
      </c>
    </row>
    <row r="43">
      <c r="A43" s="10">
        <v>2.0</v>
      </c>
      <c r="B43" s="10">
        <v>1.067</v>
      </c>
      <c r="C43" s="10">
        <v>1.05</v>
      </c>
      <c r="D43" s="10">
        <v>1.05</v>
      </c>
      <c r="E43" s="10">
        <v>1.051</v>
      </c>
      <c r="F43" s="10">
        <v>1.05</v>
      </c>
      <c r="G43" s="24">
        <f t="shared" ref="G43:G47" si="9">AVERAGE(B43:F43)</f>
        <v>1.0536</v>
      </c>
      <c r="H43" s="24">
        <f t="shared" ref="H43:H47" si="10">(MAX(B43:F43)-MIN(B43:F43))/2</f>
        <v>0.0085</v>
      </c>
    </row>
    <row r="44">
      <c r="A44" s="13">
        <v>4.0</v>
      </c>
      <c r="B44" s="13">
        <v>1.484</v>
      </c>
      <c r="C44" s="13">
        <v>1.5</v>
      </c>
      <c r="D44" s="13">
        <v>1.484</v>
      </c>
      <c r="E44" s="13">
        <v>1.517</v>
      </c>
      <c r="F44" s="13">
        <v>1.551</v>
      </c>
      <c r="G44" s="14">
        <f t="shared" si="9"/>
        <v>1.5072</v>
      </c>
      <c r="H44" s="14">
        <f t="shared" si="10"/>
        <v>0.0335</v>
      </c>
    </row>
    <row r="45">
      <c r="A45" s="15">
        <v>6.0</v>
      </c>
      <c r="B45" s="15">
        <v>1.817</v>
      </c>
      <c r="C45" s="15">
        <v>1.817</v>
      </c>
      <c r="D45" s="15">
        <v>1.817</v>
      </c>
      <c r="E45" s="15">
        <v>1.833</v>
      </c>
      <c r="F45" s="15">
        <v>1.818</v>
      </c>
      <c r="G45" s="27">
        <f t="shared" si="9"/>
        <v>1.8204</v>
      </c>
      <c r="H45" s="34">
        <f t="shared" si="10"/>
        <v>0.008</v>
      </c>
    </row>
    <row r="46">
      <c r="A46" s="13">
        <v>8.0</v>
      </c>
      <c r="B46" s="13">
        <v>2.117</v>
      </c>
      <c r="C46" s="13">
        <v>2.101</v>
      </c>
      <c r="D46" s="13">
        <v>2.101</v>
      </c>
      <c r="E46" s="13">
        <v>2.1</v>
      </c>
      <c r="F46" s="13">
        <v>2.101</v>
      </c>
      <c r="G46" s="25">
        <f t="shared" si="9"/>
        <v>2.104</v>
      </c>
      <c r="H46" s="25">
        <f t="shared" si="10"/>
        <v>0.0085</v>
      </c>
    </row>
    <row r="47">
      <c r="A47" s="19">
        <v>10.0</v>
      </c>
      <c r="B47" s="19">
        <v>2.333</v>
      </c>
      <c r="C47" s="19">
        <v>2.334</v>
      </c>
      <c r="D47" s="19">
        <v>2.334</v>
      </c>
      <c r="E47" s="19">
        <v>2.334</v>
      </c>
      <c r="F47" s="19">
        <v>2.334</v>
      </c>
      <c r="G47" s="28">
        <f t="shared" si="9"/>
        <v>2.3338</v>
      </c>
      <c r="H47" s="36">
        <f t="shared" si="10"/>
        <v>0.0005</v>
      </c>
    </row>
    <row r="49">
      <c r="A49" s="1" t="s">
        <v>25</v>
      </c>
    </row>
    <row r="50">
      <c r="A50" s="2" t="s">
        <v>26</v>
      </c>
      <c r="B50" s="3"/>
      <c r="C50" s="4"/>
    </row>
    <row r="51">
      <c r="A51" s="21" t="s">
        <v>14</v>
      </c>
      <c r="B51" s="22" t="s">
        <v>15</v>
      </c>
      <c r="C51" s="23" t="s">
        <v>16</v>
      </c>
    </row>
    <row r="52">
      <c r="A52" s="10">
        <v>2.0</v>
      </c>
      <c r="B52" s="24">
        <f t="shared" ref="B52:B56" si="11">G43^2</f>
        <v>1.11007296</v>
      </c>
      <c r="C52" s="38">
        <f t="shared" ref="C52:C56" si="12">(MAX(B43:F43)^2-MIN(B43:F43)^2)/2</f>
        <v>0.0179945</v>
      </c>
    </row>
    <row r="53">
      <c r="A53" s="13">
        <v>4.0</v>
      </c>
      <c r="B53" s="25">
        <f t="shared" si="11"/>
        <v>2.27165184</v>
      </c>
      <c r="C53" s="26">
        <f t="shared" si="12"/>
        <v>0.1016725</v>
      </c>
    </row>
    <row r="54">
      <c r="A54" s="15">
        <v>6.0</v>
      </c>
      <c r="B54" s="27">
        <f t="shared" si="11"/>
        <v>3.31385616</v>
      </c>
      <c r="C54" s="39">
        <f t="shared" si="12"/>
        <v>0.0292</v>
      </c>
    </row>
    <row r="55">
      <c r="A55" s="13">
        <v>8.0</v>
      </c>
      <c r="B55" s="25">
        <f t="shared" si="11"/>
        <v>4.426816</v>
      </c>
      <c r="C55" s="14">
        <f t="shared" si="12"/>
        <v>0.0358445</v>
      </c>
    </row>
    <row r="56">
      <c r="A56" s="19">
        <v>10.0</v>
      </c>
      <c r="B56" s="28">
        <f t="shared" si="11"/>
        <v>5.44662244</v>
      </c>
      <c r="C56" s="28">
        <f t="shared" si="12"/>
        <v>0.0023335</v>
      </c>
    </row>
    <row r="58">
      <c r="I58" s="1" t="s">
        <v>27</v>
      </c>
    </row>
  </sheetData>
  <mergeCells count="12">
    <mergeCell ref="A31:C31"/>
    <mergeCell ref="A40:H40"/>
    <mergeCell ref="B41:F41"/>
    <mergeCell ref="G41:H41"/>
    <mergeCell ref="A50:C50"/>
    <mergeCell ref="A2:H2"/>
    <mergeCell ref="B3:F3"/>
    <mergeCell ref="G3:H3"/>
    <mergeCell ref="A12:C12"/>
    <mergeCell ref="A21:H21"/>
    <mergeCell ref="B22:F22"/>
    <mergeCell ref="G22:H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28</v>
      </c>
    </row>
    <row r="2">
      <c r="A2" s="1" t="s">
        <v>29</v>
      </c>
      <c r="B2" s="1" t="s">
        <v>30</v>
      </c>
    </row>
    <row r="3">
      <c r="A3" s="1">
        <v>0.0</v>
      </c>
      <c r="B3" s="40">
        <v>0.0</v>
      </c>
    </row>
    <row r="4">
      <c r="A4" s="1">
        <v>17.0</v>
      </c>
      <c r="B4" s="40">
        <v>-0.163333</v>
      </c>
    </row>
    <row r="5">
      <c r="A5" s="1">
        <v>33.0</v>
      </c>
      <c r="B5" s="40">
        <v>-0.326667</v>
      </c>
    </row>
    <row r="6">
      <c r="A6" s="1">
        <v>50.0</v>
      </c>
      <c r="B6" s="40">
        <v>-0.49</v>
      </c>
    </row>
    <row r="7">
      <c r="A7" s="1">
        <v>68.0</v>
      </c>
      <c r="B7" s="40">
        <v>-0.653333</v>
      </c>
    </row>
    <row r="8">
      <c r="A8" s="1">
        <v>83.0</v>
      </c>
      <c r="B8" s="40">
        <v>-0.816667</v>
      </c>
    </row>
    <row r="9">
      <c r="A9" s="1">
        <v>100.0</v>
      </c>
      <c r="B9" s="40">
        <v>-0.98</v>
      </c>
    </row>
    <row r="10">
      <c r="A10" s="1">
        <v>117.0</v>
      </c>
      <c r="B10" s="40">
        <v>-1.143333</v>
      </c>
    </row>
    <row r="11">
      <c r="A11" s="1">
        <v>133.0</v>
      </c>
      <c r="B11" s="40">
        <v>-1.306667</v>
      </c>
    </row>
    <row r="12">
      <c r="A12" s="1">
        <v>150.0</v>
      </c>
      <c r="B12" s="40">
        <v>-1.47</v>
      </c>
    </row>
    <row r="13">
      <c r="A13" s="1">
        <v>167.0</v>
      </c>
      <c r="B13" s="40">
        <v>-1.633333</v>
      </c>
    </row>
    <row r="14">
      <c r="A14" s="1">
        <v>183.0</v>
      </c>
      <c r="B14" s="40">
        <v>-1.796667</v>
      </c>
    </row>
    <row r="15">
      <c r="A15" s="1">
        <v>200.0</v>
      </c>
      <c r="B15" s="40">
        <v>-1.96</v>
      </c>
    </row>
    <row r="16">
      <c r="A16" s="1">
        <v>217.0</v>
      </c>
      <c r="B16" s="40">
        <v>-2.123333</v>
      </c>
    </row>
    <row r="17">
      <c r="A17" s="1">
        <v>233.0</v>
      </c>
      <c r="B17" s="40">
        <v>-2.286667</v>
      </c>
    </row>
    <row r="18">
      <c r="A18" s="1">
        <v>250.0</v>
      </c>
      <c r="B18" s="40">
        <v>-2.45</v>
      </c>
    </row>
    <row r="19">
      <c r="A19" s="1">
        <v>268.0</v>
      </c>
      <c r="B19" s="40">
        <v>-2.613333</v>
      </c>
    </row>
    <row r="20">
      <c r="A20" s="1">
        <v>283.0</v>
      </c>
      <c r="B20" s="40">
        <v>-2.776667</v>
      </c>
    </row>
    <row r="21">
      <c r="A21" s="1">
        <v>300.0</v>
      </c>
      <c r="B21" s="40">
        <v>-2.94</v>
      </c>
    </row>
    <row r="22">
      <c r="A22" s="1">
        <v>317.0</v>
      </c>
      <c r="B22" s="40">
        <v>-3.103334</v>
      </c>
    </row>
    <row r="23">
      <c r="A23" s="1">
        <v>333.0</v>
      </c>
      <c r="B23" s="40">
        <v>-3.266667</v>
      </c>
    </row>
    <row r="24">
      <c r="A24" s="1">
        <v>350.0</v>
      </c>
      <c r="B24" s="40">
        <v>-3.430001</v>
      </c>
    </row>
    <row r="25">
      <c r="A25" s="1">
        <v>367.0</v>
      </c>
      <c r="B25" s="40">
        <v>-3.593334</v>
      </c>
    </row>
    <row r="26">
      <c r="A26" s="1">
        <v>384.0</v>
      </c>
      <c r="B26" s="40">
        <v>-3.756667</v>
      </c>
    </row>
    <row r="27">
      <c r="A27" s="1">
        <v>400.0</v>
      </c>
      <c r="B27" s="40">
        <v>-3.920001</v>
      </c>
    </row>
    <row r="28">
      <c r="A28" s="1">
        <v>417.0</v>
      </c>
      <c r="B28" s="40">
        <v>-4.083334</v>
      </c>
    </row>
    <row r="29">
      <c r="A29" s="1">
        <v>433.0</v>
      </c>
      <c r="B29" s="40">
        <v>-4.246667</v>
      </c>
    </row>
    <row r="30">
      <c r="A30" s="1">
        <v>450.0</v>
      </c>
      <c r="B30" s="40">
        <v>-4.410001</v>
      </c>
    </row>
    <row r="31">
      <c r="A31" s="1">
        <v>467.0</v>
      </c>
      <c r="B31" s="40">
        <v>-4.573334</v>
      </c>
    </row>
    <row r="32">
      <c r="A32" s="1">
        <v>483.0</v>
      </c>
      <c r="B32" s="40">
        <v>-4.736668</v>
      </c>
      <c r="D32" s="1" t="s">
        <v>31</v>
      </c>
    </row>
    <row r="33">
      <c r="A33" s="1">
        <v>500.0</v>
      </c>
      <c r="B33" s="40">
        <v>-4.90001</v>
      </c>
    </row>
    <row r="34">
      <c r="A34" s="1">
        <v>517.0</v>
      </c>
      <c r="B34" s="40">
        <v>-5.063334</v>
      </c>
    </row>
    <row r="35">
      <c r="A35" s="1">
        <v>534.0</v>
      </c>
      <c r="B35" s="40">
        <v>-5.226668</v>
      </c>
    </row>
    <row r="36">
      <c r="A36" s="1">
        <v>550.0</v>
      </c>
      <c r="B36" s="40">
        <v>-5.390001</v>
      </c>
    </row>
    <row r="37">
      <c r="A37" s="1">
        <v>567.0</v>
      </c>
      <c r="B37" s="40">
        <v>-5.553335</v>
      </c>
    </row>
    <row r="38">
      <c r="A38" s="1">
        <v>583.0</v>
      </c>
      <c r="B38" s="40">
        <v>-5.716668</v>
      </c>
    </row>
    <row r="39">
      <c r="A39" s="1">
        <v>600.0</v>
      </c>
      <c r="B39" s="40">
        <v>-5.880002</v>
      </c>
    </row>
    <row r="40">
      <c r="A40" s="1">
        <v>616.0</v>
      </c>
      <c r="B40" s="40">
        <v>-6.043335</v>
      </c>
    </row>
    <row r="41">
      <c r="A41" s="1">
        <v>634.0</v>
      </c>
      <c r="B41" s="40">
        <v>-6.206668</v>
      </c>
    </row>
    <row r="42">
      <c r="A42" s="1">
        <v>650.0</v>
      </c>
      <c r="B42" s="40">
        <v>-6.370002</v>
      </c>
    </row>
    <row r="43">
      <c r="A43" s="1">
        <v>667.0</v>
      </c>
      <c r="B43" s="40">
        <v>-6.533335</v>
      </c>
    </row>
    <row r="44">
      <c r="A44" s="1">
        <v>683.0</v>
      </c>
      <c r="B44" s="40">
        <v>-6.696669</v>
      </c>
    </row>
    <row r="45">
      <c r="A45" s="1">
        <v>700.0</v>
      </c>
      <c r="B45" s="40">
        <v>-6.860002</v>
      </c>
    </row>
    <row r="46">
      <c r="A46" s="1">
        <v>717.0</v>
      </c>
      <c r="B46" s="40">
        <v>-7.023335</v>
      </c>
    </row>
    <row r="47">
      <c r="A47" s="1">
        <v>734.0</v>
      </c>
      <c r="B47" s="40">
        <v>-7.186669</v>
      </c>
    </row>
    <row r="48">
      <c r="A48" s="1">
        <v>750.0</v>
      </c>
      <c r="B48" s="40">
        <v>-7.350002</v>
      </c>
    </row>
    <row r="49">
      <c r="A49" s="1">
        <v>767.0</v>
      </c>
      <c r="B49" s="40">
        <v>-7.513336</v>
      </c>
    </row>
    <row r="50">
      <c r="A50" s="1">
        <v>783.0</v>
      </c>
      <c r="B50" s="40">
        <v>-7.676669</v>
      </c>
    </row>
    <row r="51">
      <c r="A51" s="1">
        <v>800.0</v>
      </c>
      <c r="B51" s="40">
        <v>-7.840003</v>
      </c>
    </row>
    <row r="52">
      <c r="A52" s="1">
        <v>817.0</v>
      </c>
      <c r="B52" s="40">
        <v>-8.003336</v>
      </c>
    </row>
    <row r="53">
      <c r="A53" s="1">
        <v>833.0</v>
      </c>
      <c r="B53" s="40">
        <v>-8.166669</v>
      </c>
    </row>
    <row r="54">
      <c r="A54" s="1">
        <v>850.0</v>
      </c>
      <c r="B54" s="40">
        <v>-8.330002</v>
      </c>
    </row>
    <row r="55">
      <c r="A55" s="1">
        <v>867.0</v>
      </c>
      <c r="B55" s="40">
        <v>-8.493335</v>
      </c>
    </row>
    <row r="56">
      <c r="A56" s="1">
        <v>883.0</v>
      </c>
      <c r="B56" s="40">
        <v>-8.656668</v>
      </c>
    </row>
    <row r="57">
      <c r="A57" s="1">
        <v>900.0</v>
      </c>
      <c r="B57" s="40">
        <v>-8.820001</v>
      </c>
    </row>
    <row r="58">
      <c r="A58" s="1">
        <v>917.0</v>
      </c>
      <c r="B58" s="40">
        <v>-8.983334</v>
      </c>
    </row>
    <row r="59">
      <c r="A59" s="1">
        <v>933.0</v>
      </c>
      <c r="B59" s="40">
        <v>-9.146667</v>
      </c>
    </row>
    <row r="60">
      <c r="A60" s="1">
        <v>950.0</v>
      </c>
      <c r="B60" s="40">
        <v>-9.309999</v>
      </c>
    </row>
    <row r="61">
      <c r="A61" s="1">
        <v>967.0</v>
      </c>
      <c r="B61" s="40">
        <v>-9.473332</v>
      </c>
    </row>
    <row r="62">
      <c r="A62" s="1">
        <v>983.0</v>
      </c>
      <c r="B62" s="40">
        <v>-9.636665</v>
      </c>
    </row>
    <row r="63">
      <c r="A63" s="1">
        <v>1000.0</v>
      </c>
      <c r="B63" s="40">
        <v>-9.799998</v>
      </c>
    </row>
    <row r="64">
      <c r="A64" s="1">
        <v>1017.0</v>
      </c>
      <c r="B64" s="40">
        <v>-9.963331</v>
      </c>
    </row>
    <row r="65">
      <c r="A65" s="1">
        <v>1033.0</v>
      </c>
      <c r="B65" s="40">
        <v>-10.126664</v>
      </c>
    </row>
    <row r="66">
      <c r="A66" s="1">
        <v>1050.0</v>
      </c>
      <c r="B66" s="40">
        <v>-10.289997</v>
      </c>
    </row>
    <row r="67">
      <c r="A67" s="1">
        <v>1067.0</v>
      </c>
      <c r="B67" s="40">
        <v>-10.45333</v>
      </c>
    </row>
    <row r="68">
      <c r="A68" s="1">
        <v>1084.0</v>
      </c>
      <c r="B68" s="40">
        <v>-10.616663</v>
      </c>
    </row>
    <row r="69">
      <c r="A69" s="1">
        <v>1100.0</v>
      </c>
      <c r="B69" s="40">
        <v>-10.779996</v>
      </c>
    </row>
    <row r="70">
      <c r="A70" s="1">
        <v>1117.0</v>
      </c>
      <c r="B70" s="40">
        <v>-10.943329</v>
      </c>
    </row>
    <row r="71">
      <c r="A71" s="1">
        <v>1133.0</v>
      </c>
      <c r="B71" s="40">
        <v>-11.106662</v>
      </c>
    </row>
    <row r="72">
      <c r="A72" s="1">
        <v>1150.0</v>
      </c>
      <c r="B72" s="40">
        <v>-11.269995</v>
      </c>
    </row>
    <row r="73">
      <c r="A73" s="1">
        <v>1167.0</v>
      </c>
      <c r="B73" s="40">
        <v>-11.433328</v>
      </c>
    </row>
    <row r="74">
      <c r="A74" s="1">
        <v>1184.0</v>
      </c>
      <c r="B74" s="40">
        <v>-11.596661</v>
      </c>
    </row>
    <row r="75">
      <c r="A75" s="1">
        <v>1200.0</v>
      </c>
      <c r="B75" s="40">
        <v>-11.759994</v>
      </c>
    </row>
    <row r="76">
      <c r="A76" s="1">
        <v>1217.0</v>
      </c>
      <c r="B76" s="40">
        <v>-11.923326</v>
      </c>
    </row>
    <row r="77">
      <c r="A77" s="1">
        <v>1233.0</v>
      </c>
      <c r="B77" s="40">
        <v>-12.086659</v>
      </c>
    </row>
    <row r="78">
      <c r="A78" s="1">
        <v>1250.0</v>
      </c>
      <c r="B78" s="40">
        <v>-12.249992</v>
      </c>
    </row>
    <row r="79">
      <c r="A79" s="1">
        <v>1267.0</v>
      </c>
      <c r="B79" s="40">
        <v>-12.413325</v>
      </c>
    </row>
    <row r="80">
      <c r="A80" s="1">
        <v>1284.0</v>
      </c>
      <c r="B80" s="40">
        <v>-12.576658</v>
      </c>
    </row>
    <row r="81">
      <c r="A81" s="1">
        <v>1300.0</v>
      </c>
      <c r="B81" s="40">
        <v>-12.739991</v>
      </c>
    </row>
    <row r="82">
      <c r="A82" s="1">
        <v>1317.0</v>
      </c>
      <c r="B82" s="40">
        <v>-12.903324</v>
      </c>
    </row>
    <row r="83">
      <c r="A83" s="1">
        <v>1383.0</v>
      </c>
      <c r="B83" s="40">
        <v>-13.066657</v>
      </c>
    </row>
    <row r="84">
      <c r="A84" s="1">
        <v>1417.0</v>
      </c>
      <c r="B84" s="40">
        <v>-13.22999</v>
      </c>
    </row>
    <row r="85">
      <c r="A85" s="1">
        <v>1435.0</v>
      </c>
      <c r="B85" s="40">
        <v>-13.393323</v>
      </c>
    </row>
    <row r="86">
      <c r="A86" s="1">
        <v>1450.0</v>
      </c>
      <c r="B86" s="40">
        <v>-13.556656</v>
      </c>
    </row>
    <row r="87">
      <c r="A87" s="1">
        <v>1468.0</v>
      </c>
      <c r="B87" s="40">
        <v>-13.719989</v>
      </c>
    </row>
    <row r="88">
      <c r="A88" s="1">
        <v>1483.0</v>
      </c>
      <c r="B88" s="40">
        <v>-13.883322</v>
      </c>
    </row>
    <row r="89">
      <c r="A89" s="1">
        <v>1500.0</v>
      </c>
      <c r="B89" s="40">
        <v>-14.046655</v>
      </c>
    </row>
    <row r="90">
      <c r="A90" s="1">
        <v>1517.0</v>
      </c>
      <c r="B90" s="40">
        <v>-14.209988</v>
      </c>
    </row>
    <row r="91">
      <c r="A91" s="1">
        <v>1533.0</v>
      </c>
      <c r="B91" s="40">
        <v>-14.373321</v>
      </c>
    </row>
    <row r="92">
      <c r="A92" s="1">
        <v>1550.0</v>
      </c>
      <c r="B92" s="40">
        <v>-14.536654</v>
      </c>
    </row>
    <row r="93">
      <c r="A93" s="1">
        <v>1567.0</v>
      </c>
      <c r="B93" s="40">
        <v>-14.699986</v>
      </c>
    </row>
    <row r="94">
      <c r="A94" s="1">
        <v>1583.0</v>
      </c>
      <c r="B94" s="40">
        <v>-14.863319</v>
      </c>
    </row>
    <row r="95">
      <c r="A95" s="1">
        <v>1600.0</v>
      </c>
      <c r="B95" s="40">
        <v>-15.026652</v>
      </c>
    </row>
    <row r="96">
      <c r="A96" s="1">
        <v>1617.0</v>
      </c>
      <c r="B96" s="40">
        <v>-15.189985</v>
      </c>
    </row>
    <row r="97">
      <c r="A97" s="1">
        <v>1633.0</v>
      </c>
      <c r="B97" s="40">
        <v>-15.353318</v>
      </c>
    </row>
    <row r="98">
      <c r="A98" s="1">
        <v>1650.0</v>
      </c>
      <c r="B98" s="40">
        <v>-15.516651</v>
      </c>
    </row>
    <row r="99">
      <c r="A99" s="1">
        <v>1667.0</v>
      </c>
      <c r="B99" s="40">
        <v>-15.679984</v>
      </c>
    </row>
    <row r="100">
      <c r="A100" s="1">
        <v>1683.0</v>
      </c>
      <c r="B100" s="40">
        <v>-15.843317</v>
      </c>
    </row>
    <row r="101">
      <c r="A101" s="1">
        <v>1700.0</v>
      </c>
      <c r="B101" s="40">
        <v>-16.006651</v>
      </c>
    </row>
    <row r="102">
      <c r="A102" s="1">
        <v>1716.0</v>
      </c>
      <c r="B102" s="40">
        <v>-16.169985</v>
      </c>
    </row>
    <row r="103">
      <c r="A103" s="1">
        <v>1733.0</v>
      </c>
      <c r="B103" s="40">
        <v>-16.333319</v>
      </c>
    </row>
    <row r="104">
      <c r="A104" s="1">
        <v>1750.0</v>
      </c>
      <c r="B104" s="40">
        <v>-16.496653</v>
      </c>
    </row>
    <row r="105">
      <c r="A105" s="1">
        <v>1766.0</v>
      </c>
      <c r="B105" s="40">
        <v>-16.659986</v>
      </c>
    </row>
    <row r="106">
      <c r="A106" s="1">
        <v>1784.0</v>
      </c>
      <c r="B106" s="40">
        <v>-16.82332</v>
      </c>
    </row>
    <row r="107">
      <c r="A107" s="1">
        <v>1800.0</v>
      </c>
      <c r="B107" s="40">
        <v>-16.986654</v>
      </c>
    </row>
    <row r="108">
      <c r="A108" s="1">
        <v>1817.0</v>
      </c>
      <c r="B108" s="40">
        <v>-17.149988</v>
      </c>
    </row>
    <row r="109">
      <c r="A109" s="1">
        <v>1833.0</v>
      </c>
      <c r="B109" s="40">
        <v>-17.313322</v>
      </c>
    </row>
    <row r="110">
      <c r="A110" s="1">
        <v>1850.0</v>
      </c>
      <c r="B110" s="40">
        <v>-17.476656</v>
      </c>
    </row>
    <row r="111">
      <c r="A111" s="1">
        <v>1867.0</v>
      </c>
      <c r="B111" s="40">
        <v>-17.63999</v>
      </c>
    </row>
    <row r="112">
      <c r="A112" s="1">
        <v>1884.0</v>
      </c>
      <c r="B112" s="40">
        <v>-17.803324</v>
      </c>
    </row>
    <row r="113">
      <c r="A113" s="1">
        <v>1900.0</v>
      </c>
      <c r="B113" s="40">
        <v>-17.966658</v>
      </c>
    </row>
    <row r="114">
      <c r="A114" s="1">
        <v>1917.0</v>
      </c>
      <c r="B114" s="40">
        <v>-18.129992</v>
      </c>
    </row>
    <row r="115">
      <c r="A115" s="1">
        <v>1933.0</v>
      </c>
      <c r="B115" s="40">
        <v>-18.293325</v>
      </c>
    </row>
    <row r="116">
      <c r="A116" s="1">
        <v>1950.0</v>
      </c>
      <c r="B116" s="40">
        <v>-18.456659</v>
      </c>
    </row>
    <row r="117">
      <c r="A117" s="1">
        <v>1967.0</v>
      </c>
      <c r="B117" s="40">
        <v>-18.619993</v>
      </c>
    </row>
    <row r="118">
      <c r="A118" s="1">
        <v>1983.0</v>
      </c>
      <c r="B118" s="40">
        <v>-18.783327</v>
      </c>
    </row>
    <row r="119">
      <c r="A119" s="1">
        <v>2000.0</v>
      </c>
      <c r="B119" s="40">
        <v>-18.946661</v>
      </c>
    </row>
    <row r="120">
      <c r="A120" s="1">
        <v>2016.0</v>
      </c>
      <c r="B120" s="40">
        <v>-19.109995</v>
      </c>
    </row>
    <row r="121">
      <c r="A121" s="1">
        <v>2033.0</v>
      </c>
      <c r="B121" s="40">
        <v>-19.273329</v>
      </c>
    </row>
    <row r="122">
      <c r="A122" s="1">
        <v>2050.0</v>
      </c>
      <c r="B122" s="40">
        <v>-19.436663</v>
      </c>
    </row>
    <row r="123">
      <c r="A123" s="1">
        <v>2067.0</v>
      </c>
      <c r="B123" s="40">
        <v>-19.599997</v>
      </c>
    </row>
    <row r="124">
      <c r="A124" s="1">
        <v>2083.0</v>
      </c>
      <c r="B124" s="40">
        <v>-19.76333</v>
      </c>
    </row>
    <row r="125">
      <c r="A125" s="1">
        <v>2100.0</v>
      </c>
      <c r="B125" s="40">
        <v>-1.0E-6</v>
      </c>
      <c r="C125" s="1" t="s">
        <v>32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18.0"/>
  </cols>
  <sheetData>
    <row r="1">
      <c r="A1" s="1" t="s">
        <v>33</v>
      </c>
    </row>
    <row r="2">
      <c r="A2" s="2" t="s">
        <v>34</v>
      </c>
      <c r="B2" s="3"/>
      <c r="C2" s="3"/>
      <c r="D2" s="3"/>
      <c r="E2" s="3"/>
      <c r="F2" s="3"/>
      <c r="G2" s="3"/>
      <c r="H2" s="4"/>
    </row>
    <row r="3">
      <c r="B3" s="5" t="s">
        <v>2</v>
      </c>
      <c r="C3" s="3"/>
      <c r="D3" s="3"/>
      <c r="E3" s="3"/>
      <c r="F3" s="4"/>
      <c r="G3" s="6" t="s">
        <v>3</v>
      </c>
      <c r="H3" s="4"/>
    </row>
    <row r="4">
      <c r="A4" s="21" t="s">
        <v>35</v>
      </c>
      <c r="B4" s="30" t="s">
        <v>5</v>
      </c>
      <c r="C4" s="30" t="s">
        <v>6</v>
      </c>
      <c r="D4" s="30" t="s">
        <v>7</v>
      </c>
      <c r="E4" s="30" t="s">
        <v>8</v>
      </c>
      <c r="F4" s="30" t="s">
        <v>9</v>
      </c>
      <c r="G4" s="9" t="s">
        <v>10</v>
      </c>
      <c r="H4" s="9" t="s">
        <v>11</v>
      </c>
    </row>
    <row r="5">
      <c r="A5" s="10">
        <v>0.2</v>
      </c>
      <c r="B5" s="10">
        <v>3.366</v>
      </c>
      <c r="C5" s="10">
        <v>3.367</v>
      </c>
      <c r="D5" s="10">
        <v>3.367</v>
      </c>
      <c r="E5" s="10">
        <v>3.367</v>
      </c>
      <c r="F5" s="10">
        <v>3.367</v>
      </c>
      <c r="G5" s="11">
        <f t="shared" ref="G5:G9" si="1">AVERAGE(B5:F5)</f>
        <v>3.3668</v>
      </c>
      <c r="H5" s="12">
        <f t="shared" ref="H5:H9" si="2">(MAX(B5:F5)-MIN(B5:F5))/2</f>
        <v>0.0005</v>
      </c>
    </row>
    <row r="6">
      <c r="A6" s="13">
        <v>0.3</v>
      </c>
      <c r="B6" s="13">
        <v>2.767</v>
      </c>
      <c r="C6" s="13">
        <v>2.767</v>
      </c>
      <c r="D6" s="13">
        <v>2.767</v>
      </c>
      <c r="E6" s="13">
        <v>2.767</v>
      </c>
      <c r="F6" s="13">
        <v>2.767</v>
      </c>
      <c r="G6" s="25">
        <f t="shared" si="1"/>
        <v>2.767</v>
      </c>
      <c r="H6" s="18">
        <f t="shared" si="2"/>
        <v>0</v>
      </c>
    </row>
    <row r="7">
      <c r="A7" s="15">
        <v>0.4</v>
      </c>
      <c r="B7" s="15">
        <v>2.401</v>
      </c>
      <c r="C7" s="15">
        <v>2.4</v>
      </c>
      <c r="D7" s="15">
        <v>2.4</v>
      </c>
      <c r="E7" s="15">
        <v>2.4</v>
      </c>
      <c r="F7" s="15">
        <v>2.4</v>
      </c>
      <c r="G7" s="16">
        <f t="shared" si="1"/>
        <v>2.4002</v>
      </c>
      <c r="H7" s="16">
        <f t="shared" si="2"/>
        <v>0.0005</v>
      </c>
    </row>
    <row r="8">
      <c r="A8" s="13">
        <v>0.5</v>
      </c>
      <c r="B8" s="13">
        <v>2.167</v>
      </c>
      <c r="C8" s="13">
        <v>2.168</v>
      </c>
      <c r="D8" s="13">
        <v>2.166</v>
      </c>
      <c r="E8" s="13">
        <v>2.167</v>
      </c>
      <c r="F8" s="13">
        <v>2.167</v>
      </c>
      <c r="G8" s="25">
        <f t="shared" si="1"/>
        <v>2.167</v>
      </c>
      <c r="H8" s="25">
        <f t="shared" si="2"/>
        <v>0.001</v>
      </c>
    </row>
    <row r="9">
      <c r="A9" s="19">
        <v>0.6</v>
      </c>
      <c r="B9" s="19">
        <v>2.0</v>
      </c>
      <c r="C9" s="19">
        <v>2.0</v>
      </c>
      <c r="D9" s="19">
        <v>2.0</v>
      </c>
      <c r="E9" s="19">
        <v>2.0</v>
      </c>
      <c r="F9" s="19">
        <v>1.999</v>
      </c>
      <c r="G9" s="41">
        <f t="shared" si="1"/>
        <v>1.9998</v>
      </c>
      <c r="H9" s="36">
        <f t="shared" si="2"/>
        <v>0.0005</v>
      </c>
    </row>
    <row r="11">
      <c r="A11" s="1" t="s">
        <v>36</v>
      </c>
    </row>
    <row r="12">
      <c r="A12" s="2" t="s">
        <v>37</v>
      </c>
      <c r="B12" s="3"/>
      <c r="C12" s="4"/>
    </row>
    <row r="13">
      <c r="A13" s="21" t="s">
        <v>38</v>
      </c>
      <c r="B13" s="22" t="s">
        <v>15</v>
      </c>
      <c r="C13" s="23" t="s">
        <v>16</v>
      </c>
    </row>
    <row r="14">
      <c r="A14" s="24">
        <f t="shared" ref="A14:A18" si="3">CSC(A5)</f>
        <v>5.033489548</v>
      </c>
      <c r="B14" s="24">
        <f t="shared" ref="B14:B18" si="4">G5^2</f>
        <v>11.33534224</v>
      </c>
      <c r="C14" s="24">
        <f t="shared" ref="C14:C18" si="5">(MAX(B5:F5)^2 - MIN(B5:F5)^2)/2</f>
        <v>0.0033665</v>
      </c>
    </row>
    <row r="15">
      <c r="A15" s="25">
        <f t="shared" si="3"/>
        <v>3.383863362</v>
      </c>
      <c r="B15" s="25">
        <f t="shared" si="4"/>
        <v>7.656289</v>
      </c>
      <c r="C15" s="18">
        <f t="shared" si="5"/>
        <v>0</v>
      </c>
    </row>
    <row r="16">
      <c r="A16" s="27">
        <f t="shared" si="3"/>
        <v>2.567932456</v>
      </c>
      <c r="B16" s="27">
        <f t="shared" si="4"/>
        <v>5.76096004</v>
      </c>
      <c r="C16" s="27">
        <f t="shared" si="5"/>
        <v>0.0024005</v>
      </c>
    </row>
    <row r="17">
      <c r="A17" s="25">
        <f t="shared" si="3"/>
        <v>2.085829643</v>
      </c>
      <c r="B17" s="25">
        <f t="shared" si="4"/>
        <v>4.695889</v>
      </c>
      <c r="C17" s="25">
        <f t="shared" si="5"/>
        <v>0.004334</v>
      </c>
    </row>
    <row r="18">
      <c r="A18" s="28">
        <f t="shared" si="3"/>
        <v>1.771032197</v>
      </c>
      <c r="B18" s="28">
        <f t="shared" si="4"/>
        <v>3.99920004</v>
      </c>
      <c r="C18" s="28">
        <f t="shared" si="5"/>
        <v>0.0019995</v>
      </c>
    </row>
    <row r="23">
      <c r="I23" s="1" t="s">
        <v>39</v>
      </c>
    </row>
  </sheetData>
  <mergeCells count="4">
    <mergeCell ref="A2:H2"/>
    <mergeCell ref="B3:F3"/>
    <mergeCell ref="G3:H3"/>
    <mergeCell ref="A12:C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18.0"/>
  </cols>
  <sheetData>
    <row r="1">
      <c r="A1" s="1" t="s">
        <v>40</v>
      </c>
    </row>
    <row r="2">
      <c r="A2" s="2" t="s">
        <v>41</v>
      </c>
      <c r="B2" s="3"/>
      <c r="C2" s="3"/>
      <c r="D2" s="3"/>
      <c r="E2" s="3"/>
      <c r="F2" s="3"/>
      <c r="G2" s="3"/>
      <c r="H2" s="4"/>
    </row>
    <row r="3">
      <c r="A3" s="42"/>
      <c r="B3" s="5" t="s">
        <v>42</v>
      </c>
      <c r="C3" s="3"/>
      <c r="D3" s="3"/>
      <c r="E3" s="3"/>
      <c r="F3" s="4"/>
      <c r="G3" s="6" t="s">
        <v>30</v>
      </c>
      <c r="H3" s="4"/>
    </row>
    <row r="4">
      <c r="A4" s="21" t="s">
        <v>43</v>
      </c>
      <c r="B4" s="30" t="s">
        <v>5</v>
      </c>
      <c r="C4" s="30" t="s">
        <v>6</v>
      </c>
      <c r="D4" s="30" t="s">
        <v>7</v>
      </c>
      <c r="E4" s="30" t="s">
        <v>8</v>
      </c>
      <c r="F4" s="30" t="s">
        <v>9</v>
      </c>
      <c r="G4" s="9" t="s">
        <v>10</v>
      </c>
      <c r="H4" s="9" t="s">
        <v>11</v>
      </c>
    </row>
    <row r="5">
      <c r="A5" s="10">
        <v>10.0</v>
      </c>
      <c r="B5" s="31">
        <v>11.729712</v>
      </c>
      <c r="C5" s="31">
        <v>11.729712</v>
      </c>
      <c r="D5" s="31">
        <v>11.729712</v>
      </c>
      <c r="E5" s="31">
        <v>11.729712</v>
      </c>
      <c r="F5" s="31">
        <v>11.729712</v>
      </c>
      <c r="G5" s="12">
        <f t="shared" ref="G5:G9" si="1">AVERAGE(B5:F5)</f>
        <v>11.729712</v>
      </c>
      <c r="H5" s="12">
        <f t="shared" ref="H5:H9" si="2">(MAX(B5:F5)-MIN(B5:F5))/2</f>
        <v>0</v>
      </c>
    </row>
    <row r="6">
      <c r="A6" s="13">
        <v>20.0</v>
      </c>
      <c r="B6" s="32">
        <v>16.753786</v>
      </c>
      <c r="C6" s="32">
        <v>16.753786</v>
      </c>
      <c r="D6" s="32">
        <v>16.753786</v>
      </c>
      <c r="E6" s="32">
        <v>16.753786</v>
      </c>
      <c r="F6" s="32">
        <v>16.753786</v>
      </c>
      <c r="G6" s="18">
        <f t="shared" si="1"/>
        <v>16.753786</v>
      </c>
      <c r="H6" s="18">
        <f t="shared" si="2"/>
        <v>0</v>
      </c>
    </row>
    <row r="7">
      <c r="A7" s="15">
        <v>30.0</v>
      </c>
      <c r="B7" s="33">
        <v>20.485489</v>
      </c>
      <c r="C7" s="33">
        <v>20.485489</v>
      </c>
      <c r="D7" s="33">
        <v>20.485489</v>
      </c>
      <c r="E7" s="33">
        <v>20.485489</v>
      </c>
      <c r="F7" s="33">
        <v>20.485489</v>
      </c>
      <c r="G7" s="34">
        <f t="shared" si="1"/>
        <v>20.485489</v>
      </c>
      <c r="H7" s="34">
        <f t="shared" si="2"/>
        <v>0</v>
      </c>
    </row>
    <row r="8">
      <c r="A8" s="13">
        <v>40.0</v>
      </c>
      <c r="B8" s="32">
        <v>23.730259</v>
      </c>
      <c r="C8" s="32">
        <v>23.730259</v>
      </c>
      <c r="D8" s="32">
        <v>23.730259</v>
      </c>
      <c r="E8" s="32">
        <v>23.730259</v>
      </c>
      <c r="F8" s="32">
        <v>23.730259</v>
      </c>
      <c r="G8" s="18">
        <f t="shared" si="1"/>
        <v>23.730259</v>
      </c>
      <c r="H8" s="18">
        <f t="shared" si="2"/>
        <v>0</v>
      </c>
    </row>
    <row r="9">
      <c r="A9" s="19">
        <v>50.0</v>
      </c>
      <c r="B9" s="35">
        <v>26.571943</v>
      </c>
      <c r="C9" s="35">
        <v>26.571943</v>
      </c>
      <c r="D9" s="35">
        <v>26.571943</v>
      </c>
      <c r="E9" s="35">
        <v>26.571943</v>
      </c>
      <c r="F9" s="35">
        <v>26.571943</v>
      </c>
      <c r="G9" s="36">
        <f t="shared" si="1"/>
        <v>26.571943</v>
      </c>
      <c r="H9" s="36">
        <f t="shared" si="2"/>
        <v>0</v>
      </c>
    </row>
    <row r="11">
      <c r="A11" s="1" t="s">
        <v>44</v>
      </c>
    </row>
    <row r="12">
      <c r="A12" s="21" t="s">
        <v>14</v>
      </c>
      <c r="B12" s="22" t="s">
        <v>45</v>
      </c>
      <c r="C12" s="23" t="s">
        <v>16</v>
      </c>
    </row>
    <row r="13">
      <c r="A13" s="10">
        <v>10.0</v>
      </c>
      <c r="B13" s="43">
        <f t="shared" ref="B13:B17" si="3">G5^2</f>
        <v>137.5861436</v>
      </c>
      <c r="C13" s="12">
        <f t="shared" ref="C13:C15" si="4">(MAX(B5:F5)-MIN(B5:F5))/2</f>
        <v>0</v>
      </c>
    </row>
    <row r="14">
      <c r="A14" s="13">
        <v>20.0</v>
      </c>
      <c r="B14" s="44">
        <f t="shared" si="3"/>
        <v>280.6893453</v>
      </c>
      <c r="C14" s="18">
        <f t="shared" si="4"/>
        <v>0</v>
      </c>
    </row>
    <row r="15">
      <c r="A15" s="15">
        <v>30.0</v>
      </c>
      <c r="B15" s="45">
        <f t="shared" si="3"/>
        <v>419.6552596</v>
      </c>
      <c r="C15" s="34">
        <f t="shared" si="4"/>
        <v>0</v>
      </c>
    </row>
    <row r="16">
      <c r="A16" s="13">
        <v>40.0</v>
      </c>
      <c r="B16" s="44">
        <f t="shared" si="3"/>
        <v>563.1251922</v>
      </c>
      <c r="C16" s="18">
        <f>(MAX(C8:F8)-MIN(C8:F8))/2</f>
        <v>0</v>
      </c>
    </row>
    <row r="17">
      <c r="A17" s="19">
        <v>50.0</v>
      </c>
      <c r="B17" s="46">
        <f t="shared" si="3"/>
        <v>706.0681548</v>
      </c>
      <c r="C17" s="36">
        <f>(MAX(B9:F9)-MIN(B9:F9))/2</f>
        <v>0</v>
      </c>
    </row>
    <row r="36">
      <c r="D36" s="1" t="s">
        <v>46</v>
      </c>
    </row>
  </sheetData>
  <mergeCells count="3">
    <mergeCell ref="A2:H2"/>
    <mergeCell ref="B3:F3"/>
    <mergeCell ref="G3:H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2" max="2" width="26.71"/>
    <col customWidth="1" min="11" max="11" width="21.0"/>
    <col customWidth="1" min="12" max="12" width="21.29"/>
    <col customWidth="1" min="13" max="14" width="18.0"/>
  </cols>
  <sheetData>
    <row r="1">
      <c r="A1" s="1" t="s">
        <v>47</v>
      </c>
      <c r="K1" s="1" t="s">
        <v>48</v>
      </c>
    </row>
    <row r="2">
      <c r="A2" s="47" t="s">
        <v>49</v>
      </c>
      <c r="B2" s="3"/>
      <c r="C2" s="3"/>
      <c r="D2" s="3"/>
      <c r="E2" s="3"/>
      <c r="F2" s="3"/>
      <c r="G2" s="3"/>
      <c r="H2" s="3"/>
      <c r="I2" s="4"/>
      <c r="K2" s="21" t="s">
        <v>50</v>
      </c>
      <c r="L2" s="21" t="s">
        <v>51</v>
      </c>
      <c r="M2" s="22" t="s">
        <v>52</v>
      </c>
      <c r="N2" s="22" t="s">
        <v>53</v>
      </c>
    </row>
    <row r="3">
      <c r="C3" s="5" t="s">
        <v>54</v>
      </c>
      <c r="D3" s="3"/>
      <c r="E3" s="3"/>
      <c r="F3" s="3"/>
      <c r="G3" s="4"/>
      <c r="H3" s="6" t="s">
        <v>55</v>
      </c>
      <c r="I3" s="4"/>
      <c r="K3" s="12">
        <f t="shared" ref="K3:K7" si="1">(A5*B5)+(A15*B15)</f>
        <v>0</v>
      </c>
      <c r="L3" s="12">
        <f t="shared" ref="L3:L7" si="2">(A5*H5)+(A15*H15)</f>
        <v>0</v>
      </c>
      <c r="M3" s="12">
        <f t="shared" ref="M3:M7" si="3">0.5*A5*B5^2+0.5*A15*B15^2</f>
        <v>25</v>
      </c>
      <c r="N3" s="12">
        <f t="shared" ref="N3:N7" si="4">0.5*A5*H5^2+0.5*A15*H15^2</f>
        <v>24.99314047</v>
      </c>
    </row>
    <row r="4">
      <c r="A4" s="21" t="s">
        <v>56</v>
      </c>
      <c r="B4" s="21" t="s">
        <v>57</v>
      </c>
      <c r="C4" s="30" t="s">
        <v>5</v>
      </c>
      <c r="D4" s="30" t="s">
        <v>6</v>
      </c>
      <c r="E4" s="30" t="s">
        <v>7</v>
      </c>
      <c r="F4" s="30" t="s">
        <v>8</v>
      </c>
      <c r="G4" s="30" t="s">
        <v>9</v>
      </c>
      <c r="H4" s="9" t="s">
        <v>10</v>
      </c>
      <c r="I4" s="9" t="s">
        <v>11</v>
      </c>
      <c r="K4" s="18">
        <f t="shared" si="1"/>
        <v>0</v>
      </c>
      <c r="L4" s="18">
        <f t="shared" si="2"/>
        <v>0</v>
      </c>
      <c r="M4" s="18">
        <f t="shared" si="3"/>
        <v>100</v>
      </c>
      <c r="N4" s="18">
        <f t="shared" si="4"/>
        <v>99.98576451</v>
      </c>
    </row>
    <row r="5">
      <c r="A5" s="15">
        <v>1.0</v>
      </c>
      <c r="B5" s="15">
        <v>-5.0</v>
      </c>
      <c r="C5" s="33">
        <v>4.999314</v>
      </c>
      <c r="D5" s="33">
        <v>4.999314</v>
      </c>
      <c r="E5" s="33">
        <v>4.999314</v>
      </c>
      <c r="F5" s="33">
        <v>4.999314</v>
      </c>
      <c r="G5" s="33">
        <v>4.999314</v>
      </c>
      <c r="H5" s="43">
        <f t="shared" ref="H5:H9" si="5">AVERAGE(C5:G5)</f>
        <v>4.999314</v>
      </c>
      <c r="I5" s="48">
        <f t="shared" ref="I5:I9" si="6">(MAX(C5:G5)-MIN(C5:G5))/2</f>
        <v>0</v>
      </c>
      <c r="K5" s="34">
        <f t="shared" si="1"/>
        <v>0</v>
      </c>
      <c r="L5" s="45">
        <f t="shared" si="2"/>
        <v>0.0000009999999993</v>
      </c>
      <c r="M5" s="34">
        <f t="shared" si="3"/>
        <v>75</v>
      </c>
      <c r="N5" s="34">
        <f t="shared" si="4"/>
        <v>37.10975214</v>
      </c>
    </row>
    <row r="6">
      <c r="A6" s="13">
        <v>1.0</v>
      </c>
      <c r="B6" s="13">
        <v>-10.0</v>
      </c>
      <c r="C6" s="32">
        <v>9.998953</v>
      </c>
      <c r="D6" s="32">
        <v>9.999372</v>
      </c>
      <c r="E6" s="32">
        <v>9.999372</v>
      </c>
      <c r="F6" s="32">
        <v>9.999372</v>
      </c>
      <c r="G6" s="32">
        <v>9.999372</v>
      </c>
      <c r="H6" s="17">
        <f t="shared" si="5"/>
        <v>9.9992882</v>
      </c>
      <c r="I6" s="17">
        <f t="shared" si="6"/>
        <v>0.0002095</v>
      </c>
      <c r="K6" s="18">
        <f t="shared" si="1"/>
        <v>-10</v>
      </c>
      <c r="L6" s="18">
        <f t="shared" si="2"/>
        <v>-10.000001</v>
      </c>
      <c r="M6" s="18">
        <f t="shared" si="3"/>
        <v>50</v>
      </c>
      <c r="N6" s="18">
        <f t="shared" si="4"/>
        <v>32.03576259</v>
      </c>
    </row>
    <row r="7">
      <c r="A7" s="15">
        <v>1.0</v>
      </c>
      <c r="B7" s="15">
        <v>-10.0</v>
      </c>
      <c r="C7" s="33">
        <v>6.292553</v>
      </c>
      <c r="D7" s="33">
        <v>6.292553</v>
      </c>
      <c r="E7" s="33">
        <v>10.000683</v>
      </c>
      <c r="F7" s="33">
        <v>6.292553</v>
      </c>
      <c r="G7" s="33">
        <v>6.292553</v>
      </c>
      <c r="H7" s="49">
        <f t="shared" si="5"/>
        <v>7.034179</v>
      </c>
      <c r="I7" s="49">
        <f t="shared" si="6"/>
        <v>1.854065</v>
      </c>
      <c r="K7" s="36">
        <f t="shared" si="1"/>
        <v>-20</v>
      </c>
      <c r="L7" s="36">
        <f t="shared" si="2"/>
        <v>-20</v>
      </c>
      <c r="M7" s="36">
        <f t="shared" si="3"/>
        <v>200</v>
      </c>
      <c r="N7" s="36">
        <f t="shared" si="4"/>
        <v>200.0179473</v>
      </c>
    </row>
    <row r="8">
      <c r="A8" s="13">
        <v>1.0</v>
      </c>
      <c r="B8" s="13">
        <v>-10.0</v>
      </c>
      <c r="C8" s="32">
        <v>1.193489</v>
      </c>
      <c r="D8" s="32">
        <v>1.193489</v>
      </c>
      <c r="E8" s="32">
        <v>1.193489</v>
      </c>
      <c r="F8" s="32">
        <v>1.193489</v>
      </c>
      <c r="G8" s="32">
        <v>1.193489</v>
      </c>
      <c r="H8" s="44">
        <f t="shared" si="5"/>
        <v>1.193489</v>
      </c>
      <c r="I8" s="50">
        <f t="shared" si="6"/>
        <v>0</v>
      </c>
    </row>
    <row r="9">
      <c r="A9" s="19">
        <v>1.0</v>
      </c>
      <c r="B9" s="19">
        <v>-20.0</v>
      </c>
      <c r="C9" s="35">
        <v>6.667564</v>
      </c>
      <c r="D9" s="35">
        <v>6.667564</v>
      </c>
      <c r="E9" s="35">
        <v>6.667564</v>
      </c>
      <c r="F9" s="35">
        <v>6.667564</v>
      </c>
      <c r="G9" s="35">
        <v>6.667564</v>
      </c>
      <c r="H9" s="46">
        <f t="shared" si="5"/>
        <v>6.667564</v>
      </c>
      <c r="I9" s="51">
        <f t="shared" si="6"/>
        <v>0</v>
      </c>
      <c r="K9" s="1" t="s">
        <v>58</v>
      </c>
    </row>
    <row r="10">
      <c r="K10" s="21" t="s">
        <v>50</v>
      </c>
      <c r="L10" s="21" t="s">
        <v>51</v>
      </c>
      <c r="M10" s="22" t="s">
        <v>52</v>
      </c>
      <c r="N10" s="22" t="s">
        <v>53</v>
      </c>
    </row>
    <row r="11">
      <c r="A11" s="1" t="s">
        <v>59</v>
      </c>
      <c r="K11" s="12">
        <f t="shared" ref="K11:K15" si="7">A25*B25+A35*B35</f>
        <v>0</v>
      </c>
      <c r="L11" s="12">
        <f t="shared" ref="L11:L15" si="8">A25*H25+A35*H35</f>
        <v>0</v>
      </c>
      <c r="M11" s="12">
        <f t="shared" ref="M11:M15" si="9">0.5*A25*B25^2+0.5*A35*B35^2</f>
        <v>100</v>
      </c>
      <c r="N11" s="12">
        <f t="shared" ref="N11:N15" si="10">0.5*A25*H25^2+0.5*A35*H35^2</f>
        <v>0.000183743447</v>
      </c>
    </row>
    <row r="12">
      <c r="A12" s="52" t="s">
        <v>60</v>
      </c>
      <c r="B12" s="3"/>
      <c r="C12" s="3"/>
      <c r="D12" s="3"/>
      <c r="E12" s="3"/>
      <c r="F12" s="3"/>
      <c r="G12" s="3"/>
      <c r="H12" s="3"/>
      <c r="I12" s="4"/>
      <c r="K12" s="18">
        <f t="shared" si="7"/>
        <v>0</v>
      </c>
      <c r="L12" s="18">
        <f t="shared" si="8"/>
        <v>0.1053122</v>
      </c>
      <c r="M12" s="18">
        <f t="shared" si="9"/>
        <v>300</v>
      </c>
      <c r="N12" s="18">
        <f t="shared" si="10"/>
        <v>0.06099812158</v>
      </c>
    </row>
    <row r="13">
      <c r="C13" s="5" t="s">
        <v>54</v>
      </c>
      <c r="D13" s="3"/>
      <c r="E13" s="3"/>
      <c r="F13" s="3"/>
      <c r="G13" s="4"/>
      <c r="H13" s="6" t="s">
        <v>55</v>
      </c>
      <c r="I13" s="4"/>
      <c r="K13" s="34">
        <f t="shared" si="7"/>
        <v>-20</v>
      </c>
      <c r="L13" s="34">
        <f t="shared" si="8"/>
        <v>-19.999999</v>
      </c>
      <c r="M13" s="34">
        <f t="shared" si="9"/>
        <v>200</v>
      </c>
      <c r="N13" s="34">
        <f t="shared" si="10"/>
        <v>66.67951922</v>
      </c>
    </row>
    <row r="14">
      <c r="A14" s="21" t="s">
        <v>56</v>
      </c>
      <c r="B14" s="21" t="s">
        <v>57</v>
      </c>
      <c r="C14" s="30" t="s">
        <v>5</v>
      </c>
      <c r="D14" s="30" t="s">
        <v>6</v>
      </c>
      <c r="E14" s="30" t="s">
        <v>7</v>
      </c>
      <c r="F14" s="30" t="s">
        <v>8</v>
      </c>
      <c r="G14" s="30" t="s">
        <v>9</v>
      </c>
      <c r="H14" s="9" t="s">
        <v>10</v>
      </c>
      <c r="I14" s="9" t="s">
        <v>11</v>
      </c>
      <c r="K14" s="18">
        <f t="shared" si="7"/>
        <v>-15</v>
      </c>
      <c r="L14" s="18">
        <f t="shared" si="8"/>
        <v>-15.000001</v>
      </c>
      <c r="M14" s="18">
        <f t="shared" si="9"/>
        <v>206.25</v>
      </c>
      <c r="N14" s="18">
        <f t="shared" si="10"/>
        <v>37.56732212</v>
      </c>
    </row>
    <row r="15">
      <c r="A15" s="15">
        <v>1.0</v>
      </c>
      <c r="B15" s="15">
        <v>5.0</v>
      </c>
      <c r="C15" s="33">
        <v>-4.999314</v>
      </c>
      <c r="D15" s="33">
        <v>-4.999314</v>
      </c>
      <c r="E15" s="33">
        <v>-4.999314</v>
      </c>
      <c r="F15" s="33">
        <v>-4.999314</v>
      </c>
      <c r="G15" s="33">
        <v>-4.999314</v>
      </c>
      <c r="H15" s="12">
        <f t="shared" ref="H15:H19" si="11">AVERAGE(C15:G15)</f>
        <v>-4.999314</v>
      </c>
      <c r="I15" s="12">
        <f t="shared" ref="I15:I19" si="12">(MAX(C15:G15)-MIN(C15:G15))/2</f>
        <v>0</v>
      </c>
      <c r="K15" s="36">
        <f t="shared" si="7"/>
        <v>15</v>
      </c>
      <c r="L15" s="36">
        <f t="shared" si="8"/>
        <v>15</v>
      </c>
      <c r="M15" s="36">
        <f t="shared" si="9"/>
        <v>112.5</v>
      </c>
      <c r="N15" s="36">
        <f t="shared" si="10"/>
        <v>37.53567702</v>
      </c>
    </row>
    <row r="16">
      <c r="A16" s="13">
        <v>1.0</v>
      </c>
      <c r="B16" s="13">
        <v>10.0</v>
      </c>
      <c r="C16" s="32">
        <v>-9.998953</v>
      </c>
      <c r="D16" s="32">
        <v>-9.999372</v>
      </c>
      <c r="E16" s="32">
        <v>-9.999372</v>
      </c>
      <c r="F16" s="32">
        <v>-9.999372</v>
      </c>
      <c r="G16" s="32">
        <v>-9.999372</v>
      </c>
      <c r="H16" s="17">
        <f t="shared" si="11"/>
        <v>-9.9992882</v>
      </c>
      <c r="I16" s="17">
        <f t="shared" si="12"/>
        <v>0.0002095</v>
      </c>
    </row>
    <row r="17">
      <c r="A17" s="15">
        <v>2.0</v>
      </c>
      <c r="B17" s="15">
        <v>5.0</v>
      </c>
      <c r="C17" s="33">
        <v>-3.146276</v>
      </c>
      <c r="D17" s="33">
        <v>-3.146276</v>
      </c>
      <c r="E17" s="33">
        <v>-5.000341</v>
      </c>
      <c r="F17" s="33">
        <v>-3.146276</v>
      </c>
      <c r="G17" s="33">
        <v>-3.146276</v>
      </c>
      <c r="H17" s="53">
        <f t="shared" si="11"/>
        <v>-3.517089</v>
      </c>
      <c r="I17" s="53">
        <f t="shared" si="12"/>
        <v>0.9270325</v>
      </c>
    </row>
    <row r="18">
      <c r="A18" s="13">
        <v>2.0</v>
      </c>
      <c r="B18" s="13">
        <v>0.0</v>
      </c>
      <c r="C18" s="32">
        <v>-5.596745</v>
      </c>
      <c r="D18" s="32">
        <v>-5.596745</v>
      </c>
      <c r="E18" s="32">
        <v>-5.596745</v>
      </c>
      <c r="F18" s="32">
        <v>-5.596745</v>
      </c>
      <c r="G18" s="32">
        <v>-5.596745</v>
      </c>
      <c r="H18" s="18">
        <f t="shared" si="11"/>
        <v>-5.596745</v>
      </c>
      <c r="I18" s="18">
        <f t="shared" si="12"/>
        <v>0</v>
      </c>
    </row>
    <row r="19">
      <c r="A19" s="19">
        <v>2.0</v>
      </c>
      <c r="B19" s="19">
        <v>0.0</v>
      </c>
      <c r="C19" s="35">
        <v>-13.333782</v>
      </c>
      <c r="D19" s="35">
        <v>-13.333782</v>
      </c>
      <c r="E19" s="35">
        <v>-13.333782</v>
      </c>
      <c r="F19" s="35">
        <v>-13.333782</v>
      </c>
      <c r="G19" s="35">
        <v>-13.333782</v>
      </c>
      <c r="H19" s="36">
        <f t="shared" si="11"/>
        <v>-13.333782</v>
      </c>
      <c r="I19" s="36">
        <f t="shared" si="12"/>
        <v>0</v>
      </c>
    </row>
    <row r="21">
      <c r="A21" s="1" t="s">
        <v>61</v>
      </c>
    </row>
    <row r="22">
      <c r="A22" s="47" t="s">
        <v>49</v>
      </c>
      <c r="B22" s="3"/>
      <c r="C22" s="3"/>
      <c r="D22" s="3"/>
      <c r="E22" s="3"/>
      <c r="F22" s="3"/>
      <c r="G22" s="3"/>
      <c r="H22" s="3"/>
      <c r="I22" s="4"/>
    </row>
    <row r="23">
      <c r="C23" s="5" t="s">
        <v>54</v>
      </c>
      <c r="D23" s="3"/>
      <c r="E23" s="3"/>
      <c r="F23" s="3"/>
      <c r="G23" s="4"/>
      <c r="H23" s="6" t="s">
        <v>55</v>
      </c>
      <c r="I23" s="4"/>
    </row>
    <row r="24">
      <c r="A24" s="21" t="s">
        <v>56</v>
      </c>
      <c r="B24" s="21" t="s">
        <v>57</v>
      </c>
      <c r="C24" s="30" t="s">
        <v>5</v>
      </c>
      <c r="D24" s="30" t="s">
        <v>6</v>
      </c>
      <c r="E24" s="30" t="s">
        <v>7</v>
      </c>
      <c r="F24" s="30" t="s">
        <v>8</v>
      </c>
      <c r="G24" s="30" t="s">
        <v>9</v>
      </c>
      <c r="H24" s="9" t="s">
        <v>10</v>
      </c>
      <c r="I24" s="9" t="s">
        <v>11</v>
      </c>
    </row>
    <row r="25">
      <c r="A25" s="10">
        <v>1.0</v>
      </c>
      <c r="B25" s="10">
        <v>-10.0</v>
      </c>
      <c r="C25" s="54">
        <v>0.033888</v>
      </c>
      <c r="D25" s="54">
        <v>0.033888</v>
      </c>
      <c r="E25" s="54">
        <v>0.0</v>
      </c>
      <c r="F25" s="54">
        <v>0.0</v>
      </c>
      <c r="G25" s="54">
        <v>0.0</v>
      </c>
      <c r="H25" s="38">
        <f t="shared" ref="H25:H29" si="13">AVERAGE(C25:G25)</f>
        <v>0.0135552</v>
      </c>
      <c r="I25" s="38">
        <f t="shared" ref="I25:I29" si="14">(MAX(C25:G25)-MIN(C25:G25))/2</f>
        <v>0.016944</v>
      </c>
    </row>
    <row r="26">
      <c r="A26" s="13">
        <v>1.0</v>
      </c>
      <c r="B26" s="13">
        <v>-20.0</v>
      </c>
      <c r="C26" s="55">
        <v>0.0</v>
      </c>
      <c r="D26" s="55">
        <v>0.0</v>
      </c>
      <c r="E26" s="55">
        <v>0.526559</v>
      </c>
      <c r="F26" s="55">
        <v>0.526559</v>
      </c>
      <c r="G26" s="55">
        <v>0.526559</v>
      </c>
      <c r="H26" s="26">
        <f t="shared" si="13"/>
        <v>0.3159354</v>
      </c>
      <c r="I26" s="26">
        <f t="shared" si="14"/>
        <v>0.2632795</v>
      </c>
    </row>
    <row r="27">
      <c r="A27" s="15">
        <v>1.0</v>
      </c>
      <c r="B27" s="15">
        <v>-20.0</v>
      </c>
      <c r="C27" s="56">
        <v>-6.535725</v>
      </c>
      <c r="D27" s="56">
        <v>-6.535725</v>
      </c>
      <c r="E27" s="56">
        <v>-6.535725</v>
      </c>
      <c r="F27" s="56">
        <v>-6.535725</v>
      </c>
      <c r="G27" s="56">
        <v>-6.535725</v>
      </c>
      <c r="H27" s="45">
        <f t="shared" si="13"/>
        <v>-6.535725</v>
      </c>
      <c r="I27" s="27">
        <f t="shared" si="14"/>
        <v>0</v>
      </c>
    </row>
    <row r="28">
      <c r="A28" s="13">
        <v>1.0</v>
      </c>
      <c r="B28" s="13">
        <v>-20.0</v>
      </c>
      <c r="C28" s="55">
        <v>-4.700407</v>
      </c>
      <c r="D28" s="55">
        <v>-4.700407</v>
      </c>
      <c r="E28" s="55">
        <v>-4.700407</v>
      </c>
      <c r="F28" s="55">
        <v>-4.700407</v>
      </c>
      <c r="G28" s="55">
        <v>-4.700407</v>
      </c>
      <c r="H28" s="44">
        <f t="shared" si="13"/>
        <v>-4.700407</v>
      </c>
      <c r="I28" s="25">
        <f t="shared" si="14"/>
        <v>0</v>
      </c>
    </row>
    <row r="29">
      <c r="A29" s="19">
        <v>1.0</v>
      </c>
      <c r="B29" s="19">
        <v>-5.0</v>
      </c>
      <c r="C29" s="57">
        <v>5.218104</v>
      </c>
      <c r="D29" s="57">
        <v>5.218104</v>
      </c>
      <c r="E29" s="57">
        <v>5.218104</v>
      </c>
      <c r="F29" s="57">
        <v>5.218104</v>
      </c>
      <c r="G29" s="57">
        <v>5.218104</v>
      </c>
      <c r="H29" s="46">
        <f t="shared" si="13"/>
        <v>5.218104</v>
      </c>
      <c r="I29" s="28">
        <f t="shared" si="14"/>
        <v>0</v>
      </c>
    </row>
    <row r="31">
      <c r="A31" s="1" t="s">
        <v>62</v>
      </c>
    </row>
    <row r="32">
      <c r="A32" s="52" t="s">
        <v>60</v>
      </c>
      <c r="B32" s="3"/>
      <c r="C32" s="3"/>
      <c r="D32" s="3"/>
      <c r="E32" s="3"/>
      <c r="F32" s="3"/>
      <c r="G32" s="3"/>
      <c r="H32" s="3"/>
      <c r="I32" s="4"/>
    </row>
    <row r="33">
      <c r="C33" s="5" t="s">
        <v>54</v>
      </c>
      <c r="D33" s="3"/>
      <c r="E33" s="3"/>
      <c r="F33" s="3"/>
      <c r="G33" s="4"/>
      <c r="H33" s="6" t="s">
        <v>55</v>
      </c>
      <c r="I33" s="4"/>
    </row>
    <row r="34">
      <c r="A34" s="21" t="s">
        <v>56</v>
      </c>
      <c r="B34" s="21" t="s">
        <v>57</v>
      </c>
      <c r="C34" s="58" t="s">
        <v>5</v>
      </c>
      <c r="D34" s="58" t="s">
        <v>6</v>
      </c>
      <c r="E34" s="58" t="s">
        <v>7</v>
      </c>
      <c r="F34" s="58" t="s">
        <v>8</v>
      </c>
      <c r="G34" s="58" t="s">
        <v>9</v>
      </c>
      <c r="H34" s="9" t="s">
        <v>10</v>
      </c>
      <c r="I34" s="9" t="s">
        <v>11</v>
      </c>
    </row>
    <row r="35">
      <c r="A35" s="10">
        <v>1.0</v>
      </c>
      <c r="B35" s="10">
        <v>10.0</v>
      </c>
      <c r="C35" s="54">
        <v>-0.033888</v>
      </c>
      <c r="D35" s="54">
        <v>-0.033888</v>
      </c>
      <c r="E35" s="54">
        <v>0.0</v>
      </c>
      <c r="F35" s="54">
        <v>0.0</v>
      </c>
      <c r="G35" s="54">
        <v>0.0</v>
      </c>
      <c r="H35" s="38">
        <f t="shared" ref="H35:H39" si="15">AVERAGE(C35:G35)</f>
        <v>-0.0135552</v>
      </c>
      <c r="I35" s="38">
        <f t="shared" ref="I35:I39" si="16">(MAX(C35:G35)-MIN(C35:G35))/2</f>
        <v>0.016944</v>
      </c>
    </row>
    <row r="36">
      <c r="A36" s="13">
        <v>2.0</v>
      </c>
      <c r="B36" s="13">
        <v>10.0</v>
      </c>
      <c r="C36" s="55">
        <v>0.0</v>
      </c>
      <c r="D36" s="55">
        <v>0.0</v>
      </c>
      <c r="E36" s="55">
        <v>-0.263279</v>
      </c>
      <c r="F36" s="55">
        <v>-0.263279</v>
      </c>
      <c r="G36" s="55">
        <v>0.0</v>
      </c>
      <c r="H36" s="26">
        <f t="shared" si="15"/>
        <v>-0.1053116</v>
      </c>
      <c r="I36" s="26">
        <f t="shared" si="16"/>
        <v>0.1316395</v>
      </c>
    </row>
    <row r="37">
      <c r="A37" s="15">
        <v>2.0</v>
      </c>
      <c r="B37" s="15">
        <v>0.0</v>
      </c>
      <c r="C37" s="56">
        <v>-6.732137</v>
      </c>
      <c r="D37" s="56">
        <v>-6.732137</v>
      </c>
      <c r="E37" s="56">
        <v>-6.732137</v>
      </c>
      <c r="F37" s="56">
        <v>-6.732137</v>
      </c>
      <c r="G37" s="56">
        <v>-6.732137</v>
      </c>
      <c r="H37" s="45">
        <f t="shared" si="15"/>
        <v>-6.732137</v>
      </c>
      <c r="I37" s="34">
        <f t="shared" si="16"/>
        <v>0</v>
      </c>
    </row>
    <row r="38">
      <c r="A38" s="13">
        <v>2.0</v>
      </c>
      <c r="B38" s="13">
        <v>2.5</v>
      </c>
      <c r="C38" s="55">
        <v>-5.149797</v>
      </c>
      <c r="D38" s="55">
        <v>-5.149797</v>
      </c>
      <c r="E38" s="55">
        <v>-5.149797</v>
      </c>
      <c r="F38" s="55">
        <v>-5.149797</v>
      </c>
      <c r="G38" s="55">
        <v>-5.149797</v>
      </c>
      <c r="H38" s="44">
        <f t="shared" si="15"/>
        <v>-5.149797</v>
      </c>
      <c r="I38" s="18">
        <f t="shared" si="16"/>
        <v>0</v>
      </c>
    </row>
    <row r="39">
      <c r="A39" s="19">
        <v>2.0</v>
      </c>
      <c r="B39" s="19">
        <v>10.0</v>
      </c>
      <c r="C39" s="57">
        <v>4.890948</v>
      </c>
      <c r="D39" s="57">
        <v>4.890948</v>
      </c>
      <c r="E39" s="57">
        <v>4.890948</v>
      </c>
      <c r="F39" s="57">
        <v>4.890948</v>
      </c>
      <c r="G39" s="57">
        <v>4.890948</v>
      </c>
      <c r="H39" s="46">
        <f t="shared" si="15"/>
        <v>4.890948</v>
      </c>
      <c r="I39" s="36">
        <f t="shared" si="16"/>
        <v>0</v>
      </c>
    </row>
  </sheetData>
  <mergeCells count="12">
    <mergeCell ref="C23:G23"/>
    <mergeCell ref="H23:I23"/>
    <mergeCell ref="A32:I32"/>
    <mergeCell ref="C33:G33"/>
    <mergeCell ref="H33:I33"/>
    <mergeCell ref="A2:I2"/>
    <mergeCell ref="C3:G3"/>
    <mergeCell ref="H3:I3"/>
    <mergeCell ref="A12:I12"/>
    <mergeCell ref="C13:G13"/>
    <mergeCell ref="H13:I13"/>
    <mergeCell ref="A22:I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9" t="s">
        <v>63</v>
      </c>
      <c r="B1" s="60"/>
      <c r="C1" s="60"/>
      <c r="D1" s="61"/>
    </row>
    <row r="2">
      <c r="A2" s="22" t="s">
        <v>29</v>
      </c>
      <c r="B2" s="62" t="s">
        <v>64</v>
      </c>
      <c r="C2" s="62" t="s">
        <v>30</v>
      </c>
      <c r="D2" s="22" t="s">
        <v>65</v>
      </c>
    </row>
    <row r="3">
      <c r="A3" s="59">
        <v>1567.0</v>
      </c>
      <c r="B3" s="63">
        <v>2.320177</v>
      </c>
      <c r="C3" s="63">
        <v>-12.413325</v>
      </c>
      <c r="D3" s="61">
        <f t="shared" ref="D3:D1000" si="1">9.8*(B3) + 0.5*(C3^2)</f>
        <v>99.78305338</v>
      </c>
    </row>
    <row r="4">
      <c r="A4" s="59">
        <v>1585.0</v>
      </c>
      <c r="B4" s="63">
        <v>2.100271</v>
      </c>
      <c r="C4" s="63">
        <v>-12.576658</v>
      </c>
      <c r="D4" s="61">
        <f t="shared" si="1"/>
        <v>99.66881902</v>
      </c>
    </row>
    <row r="5">
      <c r="A5" s="59">
        <v>1601.0</v>
      </c>
      <c r="B5" s="63">
        <v>1.827378</v>
      </c>
      <c r="C5" s="63">
        <v>12.576659</v>
      </c>
      <c r="D5" s="61">
        <f t="shared" si="1"/>
        <v>96.9944802</v>
      </c>
    </row>
    <row r="6">
      <c r="A6" s="59">
        <v>1618.0</v>
      </c>
      <c r="B6" s="63">
        <v>1.926677</v>
      </c>
      <c r="C6" s="63">
        <v>12.413326</v>
      </c>
      <c r="D6" s="61">
        <f t="shared" si="1"/>
        <v>95.92676579</v>
      </c>
    </row>
    <row r="7">
      <c r="A7" s="59">
        <v>1634.0</v>
      </c>
      <c r="B7" s="63">
        <v>2.165209</v>
      </c>
      <c r="C7" s="63">
        <v>12.249993</v>
      </c>
      <c r="D7" s="61">
        <f t="shared" si="1"/>
        <v>96.25021245</v>
      </c>
    </row>
    <row r="8">
      <c r="A8" s="59">
        <v>1650.0</v>
      </c>
      <c r="B8" s="63">
        <v>2.28876</v>
      </c>
      <c r="C8" s="63">
        <v>12.08666</v>
      </c>
      <c r="D8" s="61">
        <f t="shared" si="1"/>
        <v>95.47352298</v>
      </c>
    </row>
    <row r="9">
      <c r="A9" s="59">
        <v>1667.0</v>
      </c>
      <c r="B9" s="63">
        <v>2.482691</v>
      </c>
      <c r="C9" s="63">
        <v>11.923327</v>
      </c>
      <c r="D9" s="61">
        <f t="shared" si="1"/>
        <v>95.41323517</v>
      </c>
    </row>
    <row r="10">
      <c r="A10" s="59">
        <v>1685.0</v>
      </c>
      <c r="B10" s="63">
        <v>2.780672</v>
      </c>
      <c r="C10" s="63">
        <v>11.759995</v>
      </c>
      <c r="D10" s="61">
        <f t="shared" si="1"/>
        <v>96.3993268</v>
      </c>
    </row>
    <row r="11">
      <c r="A11" s="59">
        <v>1701.0</v>
      </c>
      <c r="B11" s="63">
        <v>2.93139</v>
      </c>
      <c r="C11" s="63">
        <v>11.596662</v>
      </c>
      <c r="D11" s="61">
        <f t="shared" si="1"/>
        <v>95.96890677</v>
      </c>
    </row>
    <row r="12">
      <c r="A12" s="59">
        <v>1718.0</v>
      </c>
      <c r="B12" s="63">
        <v>3.1031</v>
      </c>
      <c r="C12" s="63">
        <v>11.433329</v>
      </c>
      <c r="D12" s="61">
        <f t="shared" si="1"/>
        <v>95.77088601</v>
      </c>
    </row>
    <row r="13">
      <c r="A13" s="59">
        <v>1734.0</v>
      </c>
      <c r="B13" s="63">
        <v>3.448846</v>
      </c>
      <c r="C13" s="63">
        <v>11.269996</v>
      </c>
      <c r="D13" s="61">
        <f t="shared" si="1"/>
        <v>97.30509572</v>
      </c>
    </row>
    <row r="14">
      <c r="A14" s="59">
        <v>1750.0</v>
      </c>
      <c r="B14" s="63">
        <v>3.494849</v>
      </c>
      <c r="C14" s="63">
        <v>11.106663</v>
      </c>
      <c r="D14" s="61">
        <f t="shared" si="1"/>
        <v>95.9285017</v>
      </c>
    </row>
    <row r="15">
      <c r="A15" s="59">
        <v>1767.0</v>
      </c>
      <c r="B15" s="63">
        <v>3.833593</v>
      </c>
      <c r="C15" s="63">
        <v>10.94333</v>
      </c>
      <c r="D15" s="61">
        <f t="shared" si="1"/>
        <v>97.44744714</v>
      </c>
    </row>
    <row r="16">
      <c r="A16" s="59">
        <v>1785.0</v>
      </c>
      <c r="B16" s="63">
        <v>3.890497</v>
      </c>
      <c r="C16" s="63">
        <v>10.779997</v>
      </c>
      <c r="D16" s="61">
        <f t="shared" si="1"/>
        <v>96.23103826</v>
      </c>
    </row>
    <row r="17">
      <c r="A17" s="59">
        <v>1802.0</v>
      </c>
      <c r="B17" s="63">
        <v>4.149287</v>
      </c>
      <c r="C17" s="63">
        <v>10.616664</v>
      </c>
      <c r="D17" s="61">
        <f t="shared" si="1"/>
        <v>97.01978984</v>
      </c>
    </row>
    <row r="18">
      <c r="A18" s="59">
        <v>1819.0</v>
      </c>
      <c r="B18" s="63">
        <v>4.361259</v>
      </c>
      <c r="C18" s="63">
        <v>10.453331</v>
      </c>
      <c r="D18" s="61">
        <f t="shared" si="1"/>
        <v>97.3764027</v>
      </c>
    </row>
    <row r="19">
      <c r="A19" s="59">
        <v>1834.0</v>
      </c>
      <c r="B19" s="63">
        <v>4.457939</v>
      </c>
      <c r="C19" s="63">
        <v>10.289998</v>
      </c>
      <c r="D19" s="61">
        <f t="shared" si="1"/>
        <v>96.62983162</v>
      </c>
    </row>
    <row r="20">
      <c r="A20" s="59">
        <v>1850.0</v>
      </c>
      <c r="B20" s="63">
        <v>4.631164</v>
      </c>
      <c r="C20" s="63">
        <v>10.126665</v>
      </c>
      <c r="D20" s="61">
        <f t="shared" si="1"/>
        <v>96.66007921</v>
      </c>
    </row>
    <row r="21">
      <c r="A21" s="59">
        <v>1867.0</v>
      </c>
      <c r="B21" s="63">
        <v>4.877951</v>
      </c>
      <c r="C21" s="63">
        <v>9.963332</v>
      </c>
      <c r="D21" s="61">
        <f t="shared" si="1"/>
        <v>97.43791207</v>
      </c>
    </row>
    <row r="22">
      <c r="A22" s="59">
        <v>1887.0</v>
      </c>
      <c r="B22" s="63">
        <v>4.910314</v>
      </c>
      <c r="C22" s="63">
        <v>9.799999</v>
      </c>
      <c r="D22" s="61">
        <f t="shared" si="1"/>
        <v>96.1410674</v>
      </c>
    </row>
    <row r="23">
      <c r="A23" s="59">
        <v>1901.0</v>
      </c>
      <c r="B23" s="63">
        <v>5.111581</v>
      </c>
      <c r="C23" s="63">
        <v>9.636666</v>
      </c>
      <c r="D23" s="61">
        <f t="shared" si="1"/>
        <v>96.5261596</v>
      </c>
    </row>
    <row r="24">
      <c r="A24" s="59">
        <v>1917.0</v>
      </c>
      <c r="B24" s="63">
        <v>5.318268</v>
      </c>
      <c r="C24" s="63">
        <v>9.473333</v>
      </c>
      <c r="D24" s="61">
        <f t="shared" si="1"/>
        <v>96.99104546</v>
      </c>
    </row>
    <row r="25">
      <c r="A25" s="59">
        <v>1934.0</v>
      </c>
      <c r="B25" s="63">
        <v>5.396325</v>
      </c>
      <c r="C25" s="63">
        <v>9.31</v>
      </c>
      <c r="D25" s="61">
        <f t="shared" si="1"/>
        <v>96.222035</v>
      </c>
    </row>
    <row r="26">
      <c r="A26" s="59">
        <v>1950.0</v>
      </c>
      <c r="B26" s="63">
        <v>5.64791</v>
      </c>
      <c r="C26" s="63">
        <v>9.146667</v>
      </c>
      <c r="D26" s="61">
        <f t="shared" si="1"/>
        <v>97.1802766</v>
      </c>
    </row>
    <row r="27">
      <c r="A27" s="59">
        <v>1967.0</v>
      </c>
      <c r="B27" s="63">
        <v>5.727302</v>
      </c>
      <c r="C27" s="63">
        <v>8.983335</v>
      </c>
      <c r="D27" s="61">
        <f t="shared" si="1"/>
        <v>96.47771346</v>
      </c>
    </row>
    <row r="28">
      <c r="A28" s="59">
        <v>1984.0</v>
      </c>
      <c r="B28" s="63">
        <v>5.846136</v>
      </c>
      <c r="C28" s="63">
        <v>8.820002</v>
      </c>
      <c r="D28" s="61">
        <f t="shared" si="1"/>
        <v>96.18835044</v>
      </c>
    </row>
    <row r="29">
      <c r="A29" s="59">
        <v>2002.0</v>
      </c>
      <c r="B29" s="63">
        <v>6.039889</v>
      </c>
      <c r="C29" s="63">
        <v>8.656669</v>
      </c>
      <c r="D29" s="61">
        <f t="shared" si="1"/>
        <v>96.65987129</v>
      </c>
    </row>
    <row r="30">
      <c r="A30" s="59">
        <v>2017.0</v>
      </c>
      <c r="B30" s="63">
        <v>6.218605</v>
      </c>
      <c r="C30" s="63">
        <v>8.493336</v>
      </c>
      <c r="D30" s="61">
        <f t="shared" si="1"/>
        <v>97.0107072</v>
      </c>
    </row>
    <row r="31">
      <c r="A31" s="59">
        <v>2034.0</v>
      </c>
      <c r="B31" s="63">
        <v>6.406117</v>
      </c>
      <c r="C31" s="63">
        <v>8.330003</v>
      </c>
      <c r="D31" s="61">
        <f t="shared" si="1"/>
        <v>97.47442159</v>
      </c>
    </row>
    <row r="32">
      <c r="A32" s="59">
        <v>2050.0</v>
      </c>
      <c r="B32" s="63">
        <v>6.488948</v>
      </c>
      <c r="C32" s="63">
        <v>8.16667</v>
      </c>
      <c r="D32" s="61">
        <f t="shared" si="1"/>
        <v>96.93893984</v>
      </c>
    </row>
    <row r="33">
      <c r="A33" s="59">
        <v>2067.0</v>
      </c>
      <c r="B33" s="63">
        <v>6.687766</v>
      </c>
      <c r="C33" s="63">
        <v>8.003337</v>
      </c>
      <c r="D33" s="61">
        <f t="shared" si="1"/>
        <v>97.56680837</v>
      </c>
    </row>
    <row r="34">
      <c r="A34" s="59">
        <v>2084.0</v>
      </c>
      <c r="B34" s="63">
        <v>6.797911</v>
      </c>
      <c r="C34" s="63">
        <v>7.840003</v>
      </c>
      <c r="D34" s="61">
        <f t="shared" si="1"/>
        <v>97.35235132</v>
      </c>
    </row>
    <row r="35">
      <c r="A35" s="59">
        <v>2101.0</v>
      </c>
      <c r="B35" s="63">
        <v>6.963266</v>
      </c>
      <c r="C35" s="63">
        <v>7.67667</v>
      </c>
      <c r="D35" s="61">
        <f t="shared" si="1"/>
        <v>97.70563794</v>
      </c>
      <c r="F35" s="1" t="s">
        <v>66</v>
      </c>
    </row>
    <row r="36">
      <c r="A36" s="59">
        <v>2118.0</v>
      </c>
      <c r="B36" s="63">
        <v>7.067189</v>
      </c>
      <c r="C36" s="63">
        <v>7.513337</v>
      </c>
      <c r="D36" s="61">
        <f t="shared" si="1"/>
        <v>97.48356864</v>
      </c>
    </row>
    <row r="37">
      <c r="A37" s="59">
        <v>2134.0</v>
      </c>
      <c r="B37" s="63">
        <v>7.149595</v>
      </c>
      <c r="C37" s="63">
        <v>7.350003</v>
      </c>
      <c r="D37" s="61">
        <f t="shared" si="1"/>
        <v>97.07730305</v>
      </c>
    </row>
    <row r="38">
      <c r="A38" s="59">
        <v>2150.0</v>
      </c>
      <c r="B38" s="63">
        <v>7.33531</v>
      </c>
      <c r="C38" s="63">
        <v>7.18667</v>
      </c>
      <c r="D38" s="61">
        <f t="shared" si="1"/>
        <v>97.71015084</v>
      </c>
    </row>
    <row r="39">
      <c r="A39" s="59">
        <v>2167.0</v>
      </c>
      <c r="B39" s="63">
        <v>7.443924</v>
      </c>
      <c r="C39" s="63">
        <v>7.023336</v>
      </c>
      <c r="D39" s="61">
        <f t="shared" si="1"/>
        <v>97.61407948</v>
      </c>
    </row>
    <row r="40">
      <c r="A40" s="59">
        <v>2184.0</v>
      </c>
      <c r="B40" s="63">
        <v>7.559933</v>
      </c>
      <c r="C40" s="63">
        <v>6.860003</v>
      </c>
      <c r="D40" s="61">
        <f t="shared" si="1"/>
        <v>97.61716398</v>
      </c>
    </row>
    <row r="41">
      <c r="A41" s="59">
        <v>2200.0</v>
      </c>
      <c r="B41" s="63">
        <v>7.653383</v>
      </c>
      <c r="C41" s="63">
        <v>6.69667</v>
      </c>
      <c r="D41" s="61">
        <f t="shared" si="1"/>
        <v>97.42584794</v>
      </c>
    </row>
    <row r="42">
      <c r="A42" s="59">
        <v>2218.0</v>
      </c>
      <c r="B42" s="63">
        <v>7.780391</v>
      </c>
      <c r="C42" s="63">
        <v>6.533336</v>
      </c>
      <c r="D42" s="61">
        <f t="shared" si="1"/>
        <v>97.59007144</v>
      </c>
    </row>
    <row r="43">
      <c r="A43" s="59">
        <v>2234.0</v>
      </c>
      <c r="B43" s="63">
        <v>7.911595</v>
      </c>
      <c r="C43" s="63">
        <v>6.370003</v>
      </c>
      <c r="D43" s="61">
        <f t="shared" si="1"/>
        <v>97.82210011</v>
      </c>
    </row>
    <row r="44">
      <c r="A44" s="59">
        <v>2250.0</v>
      </c>
      <c r="B44" s="63">
        <v>7.949596</v>
      </c>
      <c r="C44" s="63">
        <v>6.206669</v>
      </c>
      <c r="D44" s="61">
        <f t="shared" si="1"/>
        <v>97.16741084</v>
      </c>
    </row>
    <row r="45">
      <c r="A45" s="59">
        <v>2267.0</v>
      </c>
      <c r="B45" s="63">
        <v>8.11665</v>
      </c>
      <c r="C45" s="63">
        <v>6.043336</v>
      </c>
      <c r="D45" s="61">
        <f t="shared" si="1"/>
        <v>97.804125</v>
      </c>
    </row>
    <row r="46">
      <c r="A46" s="59">
        <v>2284.0</v>
      </c>
      <c r="B46" s="63">
        <v>8.130857</v>
      </c>
      <c r="C46" s="63">
        <v>5.880002</v>
      </c>
      <c r="D46" s="61">
        <f t="shared" si="1"/>
        <v>96.96961036</v>
      </c>
    </row>
    <row r="47">
      <c r="A47" s="59">
        <v>2300.0</v>
      </c>
      <c r="B47" s="63">
        <v>8.269341</v>
      </c>
      <c r="C47" s="63">
        <v>5.716669</v>
      </c>
      <c r="D47" s="61">
        <f t="shared" si="1"/>
        <v>97.37969403</v>
      </c>
    </row>
    <row r="48">
      <c r="A48" s="59">
        <v>2318.0</v>
      </c>
      <c r="B48" s="63">
        <v>8.375358</v>
      </c>
      <c r="C48" s="63">
        <v>5.553336</v>
      </c>
      <c r="D48" s="61">
        <f t="shared" si="1"/>
        <v>97.49827876</v>
      </c>
    </row>
    <row r="49">
      <c r="A49" s="59">
        <v>2334.0</v>
      </c>
      <c r="B49" s="63">
        <v>8.434068</v>
      </c>
      <c r="C49" s="63">
        <v>5.390002</v>
      </c>
      <c r="D49" s="61">
        <f t="shared" si="1"/>
        <v>97.17992718</v>
      </c>
    </row>
    <row r="50">
      <c r="A50" s="59">
        <v>2350.0</v>
      </c>
      <c r="B50" s="63">
        <v>8.591465</v>
      </c>
      <c r="C50" s="63">
        <v>5.226669</v>
      </c>
      <c r="D50" s="61">
        <f t="shared" si="1"/>
        <v>97.85539142</v>
      </c>
    </row>
    <row r="51">
      <c r="A51" s="59">
        <v>2367.0</v>
      </c>
      <c r="B51" s="63">
        <v>8.673181</v>
      </c>
      <c r="C51" s="63">
        <v>5.063335</v>
      </c>
      <c r="D51" s="61">
        <f t="shared" si="1"/>
        <v>97.81585446</v>
      </c>
    </row>
    <row r="52">
      <c r="A52" s="59">
        <v>2384.0</v>
      </c>
      <c r="B52" s="63">
        <v>8.690753</v>
      </c>
      <c r="C52" s="63">
        <v>4.900002</v>
      </c>
      <c r="D52" s="61">
        <f t="shared" si="1"/>
        <v>97.1743892</v>
      </c>
    </row>
    <row r="53">
      <c r="A53" s="59">
        <v>2400.0</v>
      </c>
      <c r="B53" s="63">
        <v>8.787846</v>
      </c>
      <c r="C53" s="63">
        <v>4.736669</v>
      </c>
      <c r="D53" s="61">
        <f t="shared" si="1"/>
        <v>97.33890741</v>
      </c>
    </row>
    <row r="54">
      <c r="A54" s="59">
        <v>2418.0</v>
      </c>
      <c r="B54" s="63">
        <v>8.901882</v>
      </c>
      <c r="C54" s="63">
        <v>4.573335</v>
      </c>
      <c r="D54" s="61">
        <f t="shared" si="1"/>
        <v>97.69614011</v>
      </c>
    </row>
    <row r="55">
      <c r="A55" s="59">
        <v>2434.0</v>
      </c>
      <c r="B55" s="63">
        <v>8.96687</v>
      </c>
      <c r="C55" s="63">
        <v>4.410002</v>
      </c>
      <c r="D55" s="61">
        <f t="shared" si="1"/>
        <v>97.59938482</v>
      </c>
    </row>
    <row r="56">
      <c r="A56" s="59">
        <v>2450.0</v>
      </c>
      <c r="B56" s="63">
        <v>9.026475</v>
      </c>
      <c r="C56" s="63">
        <v>4.246668</v>
      </c>
      <c r="D56" s="61">
        <f t="shared" si="1"/>
        <v>97.47654955</v>
      </c>
    </row>
    <row r="57">
      <c r="A57" s="59">
        <v>2467.0</v>
      </c>
      <c r="B57" s="63">
        <v>9.130214</v>
      </c>
      <c r="C57" s="63">
        <v>4.083335</v>
      </c>
      <c r="D57" s="61">
        <f t="shared" si="1"/>
        <v>97.81290956</v>
      </c>
    </row>
    <row r="58">
      <c r="A58" s="59">
        <v>2484.0</v>
      </c>
      <c r="B58" s="63">
        <v>9.171274</v>
      </c>
      <c r="C58" s="63">
        <v>3.920002</v>
      </c>
      <c r="D58" s="61">
        <f t="shared" si="1"/>
        <v>97.56169304</v>
      </c>
    </row>
    <row r="59">
      <c r="A59" s="59">
        <v>2500.0</v>
      </c>
      <c r="B59" s="63">
        <v>9.244103</v>
      </c>
      <c r="C59" s="63">
        <v>3.756668</v>
      </c>
      <c r="D59" s="61">
        <f t="shared" si="1"/>
        <v>97.64848663</v>
      </c>
    </row>
    <row r="60">
      <c r="A60" s="59">
        <v>2517.0</v>
      </c>
      <c r="B60" s="63">
        <v>9.316</v>
      </c>
      <c r="C60" s="63">
        <v>3.593335</v>
      </c>
      <c r="D60" s="61">
        <f t="shared" si="1"/>
        <v>97.75282821</v>
      </c>
    </row>
    <row r="61">
      <c r="A61" s="59">
        <v>2534.0</v>
      </c>
      <c r="B61" s="63">
        <v>9.368336</v>
      </c>
      <c r="C61" s="63">
        <v>3.430001</v>
      </c>
      <c r="D61" s="61">
        <f t="shared" si="1"/>
        <v>97.69214623</v>
      </c>
    </row>
    <row r="62">
      <c r="A62" s="59">
        <v>2550.0</v>
      </c>
      <c r="B62" s="63">
        <v>9.429732</v>
      </c>
      <c r="C62" s="63">
        <v>3.266668</v>
      </c>
      <c r="D62" s="61">
        <f t="shared" si="1"/>
        <v>97.74693351</v>
      </c>
    </row>
    <row r="63">
      <c r="A63" s="59">
        <v>2567.0</v>
      </c>
      <c r="B63" s="63">
        <v>9.46661</v>
      </c>
      <c r="C63" s="63">
        <v>3.103334</v>
      </c>
      <c r="D63" s="61">
        <f t="shared" si="1"/>
        <v>97.58811896</v>
      </c>
    </row>
    <row r="64">
      <c r="A64" s="59">
        <v>2588.0</v>
      </c>
      <c r="B64" s="63">
        <v>9.534953</v>
      </c>
      <c r="C64" s="63">
        <v>2.940001</v>
      </c>
      <c r="D64" s="61">
        <f t="shared" si="1"/>
        <v>97.76434234</v>
      </c>
    </row>
    <row r="65">
      <c r="A65" s="59">
        <v>2604.0</v>
      </c>
      <c r="B65" s="63">
        <v>9.617425</v>
      </c>
      <c r="C65" s="63">
        <v>2.776668</v>
      </c>
      <c r="D65" s="61">
        <f t="shared" si="1"/>
        <v>98.10570759</v>
      </c>
    </row>
    <row r="66">
      <c r="A66" s="59">
        <v>2621.0</v>
      </c>
      <c r="B66" s="63">
        <v>9.659682</v>
      </c>
      <c r="C66" s="63">
        <v>2.613334</v>
      </c>
      <c r="D66" s="61">
        <f t="shared" si="1"/>
        <v>98.0796409</v>
      </c>
    </row>
    <row r="67">
      <c r="A67" s="59">
        <v>2638.0</v>
      </c>
      <c r="B67" s="63">
        <v>9.675308</v>
      </c>
      <c r="C67" s="63">
        <v>2.450001</v>
      </c>
      <c r="D67" s="61">
        <f t="shared" si="1"/>
        <v>97.81927085</v>
      </c>
    </row>
    <row r="68">
      <c r="A68" s="59">
        <v>2672.0</v>
      </c>
      <c r="B68" s="63">
        <v>9.722119</v>
      </c>
      <c r="C68" s="63">
        <v>2.286667</v>
      </c>
      <c r="D68" s="61">
        <f t="shared" si="1"/>
        <v>97.89118918</v>
      </c>
    </row>
    <row r="69">
      <c r="A69" s="59">
        <v>2689.0</v>
      </c>
      <c r="B69" s="63">
        <v>9.749981</v>
      </c>
      <c r="C69" s="63">
        <v>2.123334</v>
      </c>
      <c r="D69" s="61">
        <f t="shared" si="1"/>
        <v>97.80408744</v>
      </c>
      <c r="F69" s="1" t="s">
        <v>67</v>
      </c>
    </row>
    <row r="70">
      <c r="A70" s="59">
        <v>2705.0</v>
      </c>
      <c r="B70" s="63">
        <v>9.796026</v>
      </c>
      <c r="C70" s="63">
        <v>1.960001</v>
      </c>
      <c r="D70" s="61">
        <f t="shared" si="1"/>
        <v>97.92185676</v>
      </c>
    </row>
    <row r="71">
      <c r="A71" s="59">
        <v>2722.0</v>
      </c>
      <c r="B71" s="63">
        <v>9.842365</v>
      </c>
      <c r="C71" s="63">
        <v>1.796667</v>
      </c>
      <c r="D71" s="61">
        <f t="shared" si="1"/>
        <v>98.06918315</v>
      </c>
    </row>
    <row r="72">
      <c r="A72" s="59">
        <v>2741.0</v>
      </c>
      <c r="B72" s="63">
        <v>9.870691</v>
      </c>
      <c r="C72" s="63">
        <v>1.633334</v>
      </c>
      <c r="D72" s="61">
        <f t="shared" si="1"/>
        <v>98.06666178</v>
      </c>
    </row>
    <row r="73">
      <c r="A73" s="59">
        <v>2771.0</v>
      </c>
      <c r="B73" s="63">
        <v>9.891994</v>
      </c>
      <c r="C73" s="63">
        <v>1.470001</v>
      </c>
      <c r="D73" s="61">
        <f t="shared" si="1"/>
        <v>98.02199267</v>
      </c>
    </row>
    <row r="74">
      <c r="A74" s="59">
        <v>2789.0</v>
      </c>
      <c r="B74" s="63">
        <v>9.91447</v>
      </c>
      <c r="C74" s="63">
        <v>1.306667</v>
      </c>
      <c r="D74" s="61">
        <f t="shared" si="1"/>
        <v>98.01549532</v>
      </c>
    </row>
    <row r="75">
      <c r="A75" s="59">
        <v>2805.0</v>
      </c>
      <c r="B75" s="63">
        <v>9.943754</v>
      </c>
      <c r="C75" s="63">
        <v>1.143334</v>
      </c>
      <c r="D75" s="61">
        <f t="shared" si="1"/>
        <v>98.10239552</v>
      </c>
    </row>
    <row r="76">
      <c r="A76" s="59">
        <v>2822.0</v>
      </c>
      <c r="B76" s="63">
        <v>9.968304</v>
      </c>
      <c r="C76" s="63">
        <v>0.980001</v>
      </c>
      <c r="D76" s="61">
        <f t="shared" si="1"/>
        <v>98.16958018</v>
      </c>
    </row>
    <row r="77">
      <c r="A77" s="59">
        <v>2838.0</v>
      </c>
      <c r="B77" s="63">
        <v>9.98668</v>
      </c>
      <c r="C77" s="63">
        <v>0.816667</v>
      </c>
      <c r="D77" s="61">
        <f t="shared" si="1"/>
        <v>98.20293649</v>
      </c>
    </row>
    <row r="78">
      <c r="A78" s="59">
        <v>2871.0</v>
      </c>
      <c r="B78" s="63">
        <v>9.995326</v>
      </c>
      <c r="C78" s="63">
        <v>0.653334</v>
      </c>
      <c r="D78" s="61">
        <f t="shared" si="1"/>
        <v>98.16761746</v>
      </c>
    </row>
    <row r="79">
      <c r="A79" s="59">
        <v>2905.0</v>
      </c>
      <c r="B79" s="63">
        <v>10.007781</v>
      </c>
      <c r="C79" s="63">
        <v>0.490001</v>
      </c>
      <c r="D79" s="61">
        <f t="shared" si="1"/>
        <v>98.19630429</v>
      </c>
    </row>
    <row r="80">
      <c r="A80" s="59">
        <v>2921.0</v>
      </c>
      <c r="B80" s="63">
        <v>10.02405</v>
      </c>
      <c r="C80" s="63">
        <v>0.326667</v>
      </c>
      <c r="D80" s="61">
        <f t="shared" si="1"/>
        <v>98.28904566</v>
      </c>
    </row>
    <row r="81">
      <c r="A81" s="59">
        <v>2939.0</v>
      </c>
      <c r="B81" s="63">
        <v>10.028538</v>
      </c>
      <c r="C81" s="63">
        <v>0.163334</v>
      </c>
      <c r="D81" s="61">
        <f t="shared" si="1"/>
        <v>98.2930114</v>
      </c>
    </row>
    <row r="82">
      <c r="A82" s="59">
        <v>2971.0</v>
      </c>
      <c r="B82" s="63">
        <v>10.034692</v>
      </c>
      <c r="C82" s="63">
        <v>1.0E-6</v>
      </c>
      <c r="D82" s="61">
        <f t="shared" si="1"/>
        <v>98.3399816</v>
      </c>
    </row>
    <row r="83">
      <c r="A83" s="59">
        <v>2989.0</v>
      </c>
      <c r="B83" s="63">
        <v>10.034967</v>
      </c>
      <c r="C83" s="63">
        <v>-0.163333</v>
      </c>
      <c r="D83" s="61">
        <f t="shared" si="1"/>
        <v>98.35601543</v>
      </c>
    </row>
    <row r="84">
      <c r="A84" s="59">
        <v>3005.0</v>
      </c>
      <c r="B84" s="63">
        <v>10.033969</v>
      </c>
      <c r="C84" s="63">
        <v>-0.326666</v>
      </c>
      <c r="D84" s="61">
        <f t="shared" si="1"/>
        <v>98.38625154</v>
      </c>
    </row>
    <row r="85">
      <c r="A85" s="59">
        <v>3031.0</v>
      </c>
      <c r="B85" s="63">
        <v>10.027167</v>
      </c>
      <c r="C85" s="63">
        <v>-0.489999</v>
      </c>
      <c r="D85" s="61">
        <f t="shared" si="1"/>
        <v>98.38628611</v>
      </c>
    </row>
    <row r="86">
      <c r="A86" s="59">
        <v>3038.0</v>
      </c>
      <c r="B86" s="63">
        <v>10.026714</v>
      </c>
      <c r="C86" s="63">
        <v>-0.653333</v>
      </c>
      <c r="D86" s="61">
        <f t="shared" si="1"/>
        <v>98.4752192</v>
      </c>
    </row>
    <row r="87">
      <c r="A87" s="59">
        <v>3071.0</v>
      </c>
      <c r="B87" s="63">
        <v>10.017343</v>
      </c>
      <c r="C87" s="63">
        <v>-0.816666</v>
      </c>
      <c r="D87" s="61">
        <f t="shared" si="1"/>
        <v>98.50343308</v>
      </c>
    </row>
    <row r="88">
      <c r="A88" s="59">
        <v>3104.0</v>
      </c>
      <c r="B88" s="63">
        <v>9.997472</v>
      </c>
      <c r="C88" s="63">
        <v>-0.979999</v>
      </c>
      <c r="D88" s="61">
        <f t="shared" si="1"/>
        <v>98.45542462</v>
      </c>
    </row>
    <row r="89">
      <c r="A89" s="59">
        <v>3121.0</v>
      </c>
      <c r="B89" s="63">
        <v>9.986284</v>
      </c>
      <c r="C89" s="63">
        <v>-1.143333</v>
      </c>
      <c r="D89" s="61">
        <f t="shared" si="1"/>
        <v>98.51918837</v>
      </c>
    </row>
    <row r="90">
      <c r="A90" s="59">
        <v>3134.0</v>
      </c>
      <c r="B90" s="63">
        <v>9.966205</v>
      </c>
      <c r="C90" s="63">
        <v>-1.306666</v>
      </c>
      <c r="D90" s="61">
        <f t="shared" si="1"/>
        <v>98.52249702</v>
      </c>
    </row>
    <row r="91">
      <c r="A91" s="59">
        <v>3154.0</v>
      </c>
      <c r="B91" s="63">
        <v>9.95268</v>
      </c>
      <c r="C91" s="63">
        <v>-1.469999</v>
      </c>
      <c r="D91" s="61">
        <f t="shared" si="1"/>
        <v>98.61671253</v>
      </c>
    </row>
    <row r="92">
      <c r="A92" s="59">
        <v>3168.0</v>
      </c>
      <c r="B92" s="63">
        <v>9.930244</v>
      </c>
      <c r="C92" s="63">
        <v>-1.633333</v>
      </c>
      <c r="D92" s="61">
        <f t="shared" si="1"/>
        <v>98.65027954</v>
      </c>
    </row>
    <row r="93">
      <c r="A93" s="59">
        <v>3184.0</v>
      </c>
      <c r="B93" s="63">
        <v>9.910061</v>
      </c>
      <c r="C93" s="63">
        <v>-1.796666</v>
      </c>
      <c r="D93" s="61">
        <f t="shared" si="1"/>
        <v>98.73260216</v>
      </c>
    </row>
    <row r="94">
      <c r="A94" s="59">
        <v>3201.0</v>
      </c>
      <c r="B94" s="63">
        <v>9.859184</v>
      </c>
      <c r="C94" s="63">
        <v>-1.959999</v>
      </c>
      <c r="D94" s="61">
        <f t="shared" si="1"/>
        <v>98.54080124</v>
      </c>
    </row>
    <row r="95">
      <c r="A95" s="59">
        <v>3218.0</v>
      </c>
      <c r="B95" s="63">
        <v>9.842942</v>
      </c>
      <c r="C95" s="63">
        <v>-2.123333</v>
      </c>
      <c r="D95" s="61">
        <f t="shared" si="1"/>
        <v>98.71510311</v>
      </c>
    </row>
    <row r="96">
      <c r="A96" s="59">
        <v>3238.0</v>
      </c>
      <c r="B96" s="63">
        <v>9.811797</v>
      </c>
      <c r="C96" s="63">
        <v>-2.286666</v>
      </c>
      <c r="D96" s="61">
        <f t="shared" si="1"/>
        <v>98.7700313</v>
      </c>
    </row>
    <row r="97">
      <c r="A97" s="59">
        <v>3271.0</v>
      </c>
      <c r="B97" s="63">
        <v>9.761553</v>
      </c>
      <c r="C97" s="63">
        <v>-2.449999</v>
      </c>
      <c r="D97" s="61">
        <f t="shared" si="1"/>
        <v>98.66446695</v>
      </c>
    </row>
    <row r="98">
      <c r="A98" s="59">
        <v>3304.0</v>
      </c>
      <c r="B98" s="63">
        <v>9.742836</v>
      </c>
      <c r="C98" s="63">
        <v>-2.613333</v>
      </c>
      <c r="D98" s="61">
        <f t="shared" si="1"/>
        <v>98.89454748</v>
      </c>
    </row>
    <row r="99">
      <c r="A99" s="59">
        <v>3322.0</v>
      </c>
      <c r="B99" s="63">
        <v>9.682163</v>
      </c>
      <c r="C99" s="63">
        <v>-2.776666</v>
      </c>
      <c r="D99" s="61">
        <f t="shared" si="1"/>
        <v>98.74013444</v>
      </c>
    </row>
    <row r="100">
      <c r="A100" s="59">
        <v>3338.0</v>
      </c>
      <c r="B100" s="63">
        <v>9.656877</v>
      </c>
      <c r="C100" s="63">
        <v>-2.94</v>
      </c>
      <c r="D100" s="61">
        <f t="shared" si="1"/>
        <v>98.9591946</v>
      </c>
    </row>
    <row r="101">
      <c r="A101" s="59">
        <v>3368.0</v>
      </c>
      <c r="B101" s="63">
        <v>9.596223</v>
      </c>
      <c r="C101" s="63">
        <v>-3.103333</v>
      </c>
      <c r="D101" s="61">
        <f t="shared" si="1"/>
        <v>98.85832325</v>
      </c>
    </row>
    <row r="102">
      <c r="A102" s="59">
        <v>3388.0</v>
      </c>
      <c r="B102" s="63">
        <v>9.568544</v>
      </c>
      <c r="C102" s="63">
        <v>-3.266666</v>
      </c>
      <c r="D102" s="61">
        <f t="shared" si="1"/>
        <v>99.10728458</v>
      </c>
    </row>
    <row r="103">
      <c r="A103" s="59">
        <v>3418.0</v>
      </c>
      <c r="B103" s="63">
        <v>9.500773</v>
      </c>
      <c r="C103" s="63">
        <v>-3.43</v>
      </c>
      <c r="D103" s="61">
        <f t="shared" si="1"/>
        <v>98.9900254</v>
      </c>
    </row>
    <row r="104">
      <c r="A104" s="59">
        <v>3434.0</v>
      </c>
      <c r="B104" s="63">
        <v>9.417022</v>
      </c>
      <c r="C104" s="63">
        <v>-3.593333</v>
      </c>
      <c r="D104" s="61">
        <f t="shared" si="1"/>
        <v>98.74283662</v>
      </c>
    </row>
    <row r="105">
      <c r="A105" s="59">
        <v>3451.0</v>
      </c>
      <c r="B105" s="63">
        <v>9.400536</v>
      </c>
      <c r="C105" s="63">
        <v>-3.756667</v>
      </c>
      <c r="D105" s="61">
        <f t="shared" si="1"/>
        <v>99.18152627</v>
      </c>
    </row>
    <row r="106">
      <c r="A106" s="59">
        <v>3467.0</v>
      </c>
      <c r="B106" s="63">
        <v>9.305883</v>
      </c>
      <c r="C106" s="63">
        <v>-3.92</v>
      </c>
      <c r="D106" s="61">
        <f t="shared" si="1"/>
        <v>98.8808534</v>
      </c>
    </row>
    <row r="107">
      <c r="A107" s="59">
        <v>3484.0</v>
      </c>
      <c r="B107" s="63">
        <v>9.23742</v>
      </c>
      <c r="C107" s="63">
        <v>-4.083333</v>
      </c>
      <c r="D107" s="61">
        <f t="shared" si="1"/>
        <v>98.86352019</v>
      </c>
    </row>
    <row r="108">
      <c r="A108" s="59">
        <v>3501.0</v>
      </c>
      <c r="B108" s="63">
        <v>9.150434</v>
      </c>
      <c r="C108" s="63">
        <v>-4.246667</v>
      </c>
      <c r="D108" s="61">
        <f t="shared" si="1"/>
        <v>98.6913435</v>
      </c>
    </row>
    <row r="109">
      <c r="A109" s="59">
        <v>3518.0</v>
      </c>
      <c r="B109" s="63">
        <v>9.085754</v>
      </c>
      <c r="C109" s="63">
        <v>-4.41</v>
      </c>
      <c r="D109" s="61">
        <f t="shared" si="1"/>
        <v>98.7644392</v>
      </c>
    </row>
    <row r="110">
      <c r="A110" s="59">
        <v>3534.0</v>
      </c>
      <c r="B110" s="63">
        <v>9.040136</v>
      </c>
      <c r="C110" s="63">
        <v>-4.573334</v>
      </c>
      <c r="D110" s="61">
        <f t="shared" si="1"/>
        <v>99.05102474</v>
      </c>
    </row>
    <row r="111">
      <c r="A111" s="59">
        <v>3551.0</v>
      </c>
      <c r="B111" s="63">
        <v>8.993233</v>
      </c>
      <c r="C111" s="63">
        <v>-4.736667</v>
      </c>
      <c r="D111" s="61">
        <f t="shared" si="1"/>
        <v>99.35169053</v>
      </c>
    </row>
    <row r="112">
      <c r="A112" s="59">
        <v>3568.0</v>
      </c>
      <c r="B112" s="63">
        <v>8.926819</v>
      </c>
      <c r="C112" s="63">
        <v>-4.900001</v>
      </c>
      <c r="D112" s="61">
        <f t="shared" si="1"/>
        <v>99.4878311</v>
      </c>
    </row>
    <row r="113">
      <c r="A113" s="59">
        <v>3584.0</v>
      </c>
      <c r="B113" s="63">
        <v>8.843362</v>
      </c>
      <c r="C113" s="63">
        <v>-5.063334</v>
      </c>
      <c r="D113" s="61">
        <f t="shared" si="1"/>
        <v>99.4836232</v>
      </c>
    </row>
    <row r="114">
      <c r="A114" s="59">
        <v>3601.0</v>
      </c>
      <c r="B114" s="63">
        <v>8.693604</v>
      </c>
      <c r="C114" s="63">
        <v>-5.226667</v>
      </c>
      <c r="D114" s="61">
        <f t="shared" si="1"/>
        <v>98.85634316</v>
      </c>
    </row>
    <row r="115">
      <c r="A115" s="59">
        <v>3618.0</v>
      </c>
      <c r="B115" s="63">
        <v>8.626118</v>
      </c>
      <c r="C115" s="63">
        <v>-5.390001</v>
      </c>
      <c r="D115" s="61">
        <f t="shared" si="1"/>
        <v>99.06201179</v>
      </c>
    </row>
    <row r="116">
      <c r="A116" s="59">
        <v>3634.0</v>
      </c>
      <c r="B116" s="63">
        <v>8.521373</v>
      </c>
      <c r="C116" s="63">
        <v>-5.553334</v>
      </c>
      <c r="D116" s="61">
        <f t="shared" si="1"/>
        <v>98.92921466</v>
      </c>
    </row>
    <row r="117">
      <c r="A117" s="59">
        <v>3651.0</v>
      </c>
      <c r="B117" s="63">
        <v>8.47236</v>
      </c>
      <c r="C117" s="63">
        <v>-5.716668</v>
      </c>
      <c r="D117" s="61">
        <f t="shared" si="1"/>
        <v>99.36927451</v>
      </c>
    </row>
    <row r="118">
      <c r="A118" s="59">
        <v>3668.0</v>
      </c>
      <c r="B118" s="63">
        <v>8.370769</v>
      </c>
      <c r="C118" s="63">
        <v>-5.880001</v>
      </c>
      <c r="D118" s="61">
        <f t="shared" si="1"/>
        <v>99.32074208</v>
      </c>
    </row>
    <row r="119">
      <c r="A119" s="59">
        <v>3684.0</v>
      </c>
      <c r="B119" s="63">
        <v>8.261099</v>
      </c>
      <c r="C119" s="63">
        <v>-6.043334</v>
      </c>
      <c r="D119" s="61">
        <f t="shared" si="1"/>
        <v>99.21971312</v>
      </c>
    </row>
    <row r="120">
      <c r="A120" s="59">
        <v>3701.0</v>
      </c>
      <c r="B120" s="63">
        <v>8.129039</v>
      </c>
      <c r="C120" s="63">
        <v>-6.206668</v>
      </c>
      <c r="D120" s="61">
        <f t="shared" si="1"/>
        <v>98.92594603</v>
      </c>
    </row>
    <row r="121">
      <c r="A121" s="59">
        <v>3718.0</v>
      </c>
      <c r="B121" s="63">
        <v>8.084357</v>
      </c>
      <c r="C121" s="63">
        <v>-6.370001</v>
      </c>
      <c r="D121" s="61">
        <f t="shared" si="1"/>
        <v>99.51515497</v>
      </c>
    </row>
    <row r="122">
      <c r="A122" s="59">
        <v>3734.0</v>
      </c>
      <c r="B122" s="63">
        <v>7.918586</v>
      </c>
      <c r="C122" s="63">
        <v>-6.533335</v>
      </c>
      <c r="D122" s="61">
        <f t="shared" si="1"/>
        <v>98.94437591</v>
      </c>
    </row>
    <row r="123">
      <c r="A123" s="59">
        <v>3751.0</v>
      </c>
      <c r="B123" s="63">
        <v>7.836667</v>
      </c>
      <c r="C123" s="63">
        <v>-6.696668</v>
      </c>
      <c r="D123" s="61">
        <f t="shared" si="1"/>
        <v>99.22201775</v>
      </c>
    </row>
    <row r="124">
      <c r="A124" s="59">
        <v>3768.0</v>
      </c>
      <c r="B124" s="63">
        <v>7.753595</v>
      </c>
      <c r="C124" s="63">
        <v>-6.860002</v>
      </c>
      <c r="D124" s="61">
        <f t="shared" si="1"/>
        <v>99.51504472</v>
      </c>
    </row>
    <row r="125">
      <c r="A125" s="59">
        <v>3784.0</v>
      </c>
      <c r="B125" s="63">
        <v>7.664115</v>
      </c>
      <c r="C125" s="63">
        <v>-7.023335</v>
      </c>
      <c r="D125" s="61">
        <f t="shared" si="1"/>
        <v>99.77194426</v>
      </c>
    </row>
    <row r="126">
      <c r="A126" s="59">
        <v>3801.0</v>
      </c>
      <c r="B126" s="63">
        <v>7.534631</v>
      </c>
      <c r="C126" s="63">
        <v>-7.186668</v>
      </c>
      <c r="D126" s="61">
        <f t="shared" si="1"/>
        <v>99.66348227</v>
      </c>
    </row>
    <row r="127">
      <c r="A127" s="59">
        <v>3818.0</v>
      </c>
      <c r="B127" s="63">
        <v>7.418034</v>
      </c>
      <c r="C127" s="63">
        <v>-7.350002</v>
      </c>
      <c r="D127" s="61">
        <f t="shared" si="1"/>
        <v>99.7079979</v>
      </c>
    </row>
    <row r="128">
      <c r="A128" s="59">
        <v>3834.0</v>
      </c>
      <c r="B128" s="63">
        <v>7.333814</v>
      </c>
      <c r="C128" s="63">
        <v>-7.513335</v>
      </c>
      <c r="D128" s="61">
        <f t="shared" si="1"/>
        <v>100.0964786</v>
      </c>
    </row>
    <row r="129">
      <c r="A129" s="59">
        <v>3851.0</v>
      </c>
      <c r="B129" s="63">
        <v>7.216694</v>
      </c>
      <c r="C129" s="63">
        <v>-7.676669</v>
      </c>
      <c r="D129" s="61">
        <f t="shared" si="1"/>
        <v>100.1892247</v>
      </c>
    </row>
    <row r="130">
      <c r="A130" s="59">
        <v>3868.0</v>
      </c>
      <c r="B130" s="63">
        <v>7.038495</v>
      </c>
      <c r="C130" s="63">
        <v>-7.840002</v>
      </c>
      <c r="D130" s="61">
        <f t="shared" si="1"/>
        <v>99.71006668</v>
      </c>
    </row>
    <row r="131">
      <c r="A131" s="59">
        <v>3884.0</v>
      </c>
      <c r="B131" s="63">
        <v>6.846691</v>
      </c>
      <c r="C131" s="63">
        <v>-8.003335</v>
      </c>
      <c r="D131" s="61">
        <f t="shared" si="1"/>
        <v>99.12425736</v>
      </c>
    </row>
    <row r="132">
      <c r="A132" s="59">
        <v>3901.0</v>
      </c>
      <c r="B132" s="63">
        <v>6.780008</v>
      </c>
      <c r="C132" s="63">
        <v>-8.166668</v>
      </c>
      <c r="D132" s="61">
        <f t="shared" si="1"/>
        <v>99.79131151</v>
      </c>
    </row>
    <row r="133">
      <c r="A133" s="59">
        <v>3918.0</v>
      </c>
      <c r="B133" s="63">
        <v>6.591909</v>
      </c>
      <c r="C133" s="63">
        <v>-8.330001</v>
      </c>
      <c r="D133" s="61">
        <f t="shared" si="1"/>
        <v>99.29516653</v>
      </c>
    </row>
    <row r="134">
      <c r="A134" s="59">
        <v>3934.0</v>
      </c>
      <c r="B134" s="63">
        <v>6.545545</v>
      </c>
      <c r="C134" s="63">
        <v>-8.493334</v>
      </c>
      <c r="D134" s="61">
        <f t="shared" si="1"/>
        <v>100.2147022</v>
      </c>
    </row>
    <row r="135">
      <c r="A135" s="59">
        <v>3951.0</v>
      </c>
      <c r="B135" s="63">
        <v>6.402945</v>
      </c>
      <c r="C135" s="63">
        <v>-8.656667</v>
      </c>
      <c r="D135" s="61">
        <f t="shared" si="1"/>
        <v>100.2178028</v>
      </c>
    </row>
    <row r="136">
      <c r="A136" s="59">
        <v>3968.0</v>
      </c>
      <c r="B136" s="63">
        <v>6.257806</v>
      </c>
      <c r="C136" s="63">
        <v>-8.82</v>
      </c>
      <c r="D136" s="61">
        <f t="shared" si="1"/>
        <v>100.2226988</v>
      </c>
    </row>
    <row r="137">
      <c r="A137" s="59">
        <v>3984.0</v>
      </c>
      <c r="B137" s="63">
        <v>6.033669</v>
      </c>
      <c r="C137" s="63">
        <v>-8.983333</v>
      </c>
      <c r="D137" s="61">
        <f t="shared" si="1"/>
        <v>99.48009209</v>
      </c>
    </row>
    <row r="138">
      <c r="A138" s="59">
        <v>4001.0</v>
      </c>
      <c r="B138" s="63">
        <v>5.903574</v>
      </c>
      <c r="C138" s="63">
        <v>-9.146666</v>
      </c>
      <c r="D138" s="61">
        <f t="shared" si="1"/>
        <v>99.68577466</v>
      </c>
    </row>
    <row r="139">
      <c r="A139" s="59">
        <v>4018.0</v>
      </c>
      <c r="B139" s="63">
        <v>5.833952</v>
      </c>
      <c r="C139" s="63">
        <v>-9.309999</v>
      </c>
      <c r="D139" s="61">
        <f t="shared" si="1"/>
        <v>100.5107703</v>
      </c>
    </row>
    <row r="140">
      <c r="A140" s="59">
        <v>4034.0</v>
      </c>
      <c r="B140" s="63">
        <v>5.665529</v>
      </c>
      <c r="C140" s="63">
        <v>-9.473331</v>
      </c>
      <c r="D140" s="61">
        <f t="shared" si="1"/>
        <v>100.3941843</v>
      </c>
    </row>
    <row r="141">
      <c r="A141" s="59">
        <v>4051.0</v>
      </c>
      <c r="B141" s="63">
        <v>5.43037</v>
      </c>
      <c r="C141" s="63">
        <v>-9.636664</v>
      </c>
      <c r="D141" s="61">
        <f t="shared" si="1"/>
        <v>99.65027252</v>
      </c>
    </row>
    <row r="142">
      <c r="A142" s="59">
        <v>4068.0</v>
      </c>
      <c r="B142" s="63">
        <v>5.274866</v>
      </c>
      <c r="C142" s="63">
        <v>-9.799997</v>
      </c>
      <c r="D142" s="61">
        <f t="shared" si="1"/>
        <v>99.7136574</v>
      </c>
    </row>
    <row r="143">
      <c r="A143" s="59">
        <v>4084.0</v>
      </c>
      <c r="B143" s="63">
        <v>5.095211</v>
      </c>
      <c r="C143" s="63">
        <v>-9.96333</v>
      </c>
      <c r="D143" s="61">
        <f t="shared" si="1"/>
        <v>99.56704014</v>
      </c>
    </row>
    <row r="144">
      <c r="A144" s="59">
        <v>4101.0</v>
      </c>
      <c r="B144" s="63">
        <v>4.906954</v>
      </c>
      <c r="C144" s="63">
        <v>-10.126663</v>
      </c>
      <c r="D144" s="61">
        <f t="shared" si="1"/>
        <v>99.36280096</v>
      </c>
    </row>
    <row r="145">
      <c r="A145" s="59">
        <v>4118.0</v>
      </c>
      <c r="B145" s="63">
        <v>4.837084</v>
      </c>
      <c r="C145" s="63">
        <v>-10.289996</v>
      </c>
      <c r="D145" s="61">
        <f t="shared" si="1"/>
        <v>100.345432</v>
      </c>
    </row>
    <row r="146">
      <c r="A146" s="59">
        <v>4134.0</v>
      </c>
      <c r="B146" s="63">
        <v>4.608166</v>
      </c>
      <c r="C146" s="63">
        <v>-10.453329</v>
      </c>
      <c r="D146" s="61">
        <f t="shared" si="1"/>
        <v>99.79607039</v>
      </c>
    </row>
    <row r="147">
      <c r="A147" s="59">
        <v>4151.0</v>
      </c>
      <c r="B147" s="63">
        <v>4.464882</v>
      </c>
      <c r="C147" s="63">
        <v>-10.616662</v>
      </c>
      <c r="D147" s="61">
        <f t="shared" si="1"/>
        <v>100.1125996</v>
      </c>
    </row>
    <row r="148">
      <c r="A148" s="59">
        <v>4168.0</v>
      </c>
      <c r="B148" s="63">
        <v>4.233813</v>
      </c>
      <c r="C148" s="63">
        <v>-10.779995</v>
      </c>
      <c r="D148" s="61">
        <f t="shared" si="1"/>
        <v>99.5955135</v>
      </c>
    </row>
    <row r="149">
      <c r="A149" s="59">
        <v>4185.0</v>
      </c>
      <c r="B149" s="63">
        <v>4.03822</v>
      </c>
      <c r="C149" s="63">
        <v>-10.943328</v>
      </c>
      <c r="D149" s="61">
        <f t="shared" si="1"/>
        <v>99.45276986</v>
      </c>
    </row>
    <row r="150">
      <c r="A150" s="59">
        <v>4201.0</v>
      </c>
      <c r="B150" s="63">
        <v>3.847775</v>
      </c>
      <c r="C150" s="63">
        <v>-11.106661</v>
      </c>
      <c r="D150" s="61">
        <f t="shared" si="1"/>
        <v>99.38715428</v>
      </c>
    </row>
    <row r="151">
      <c r="A151" s="59">
        <v>4219.0</v>
      </c>
      <c r="B151" s="63">
        <v>3.651031</v>
      </c>
      <c r="C151" s="63">
        <v>-11.269994</v>
      </c>
      <c r="D151" s="61">
        <f t="shared" si="1"/>
        <v>99.28648618</v>
      </c>
    </row>
    <row r="152">
      <c r="A152" s="59">
        <v>4239.0</v>
      </c>
      <c r="B152" s="63">
        <v>3.593606</v>
      </c>
      <c r="C152" s="63">
        <v>-11.433327</v>
      </c>
      <c r="D152" s="61">
        <f t="shared" si="1"/>
        <v>100.5778219</v>
      </c>
    </row>
    <row r="153">
      <c r="A153" s="59">
        <v>4255.0</v>
      </c>
      <c r="B153" s="63">
        <v>3.3867</v>
      </c>
      <c r="C153" s="63">
        <v>-11.59666</v>
      </c>
      <c r="D153" s="61">
        <f t="shared" si="1"/>
        <v>100.4309216</v>
      </c>
    </row>
    <row r="154">
      <c r="A154" s="59">
        <v>4271.0</v>
      </c>
      <c r="B154" s="63">
        <v>3.230653</v>
      </c>
      <c r="C154" s="63">
        <v>-11.759993</v>
      </c>
      <c r="D154" s="61">
        <f t="shared" si="1"/>
        <v>100.8091171</v>
      </c>
    </row>
    <row r="155">
      <c r="A155" s="59">
        <v>4288.0</v>
      </c>
      <c r="B155" s="63">
        <v>3.036437</v>
      </c>
      <c r="C155" s="63">
        <v>-11.923326</v>
      </c>
      <c r="D155" s="61">
        <f t="shared" si="1"/>
        <v>100.8399341</v>
      </c>
    </row>
    <row r="156">
      <c r="A156" s="59">
        <v>4305.0</v>
      </c>
      <c r="B156" s="63">
        <v>2.742516</v>
      </c>
      <c r="C156" s="63">
        <v>-12.086658</v>
      </c>
      <c r="D156" s="61">
        <f t="shared" si="1"/>
        <v>99.9203076</v>
      </c>
    </row>
    <row r="157">
      <c r="A157" s="59">
        <v>4321.0</v>
      </c>
      <c r="B157" s="63">
        <v>2.532238</v>
      </c>
      <c r="C157" s="63">
        <v>-12.249991</v>
      </c>
      <c r="D157" s="61">
        <f t="shared" si="1"/>
        <v>99.84707215</v>
      </c>
    </row>
    <row r="158">
      <c r="A158" s="59">
        <v>4354.0</v>
      </c>
      <c r="B158" s="63">
        <v>2.437811</v>
      </c>
      <c r="C158" s="63">
        <v>-12.413324</v>
      </c>
      <c r="D158" s="61">
        <f t="shared" si="1"/>
        <v>100.9358542</v>
      </c>
    </row>
    <row r="159">
      <c r="A159" s="59">
        <v>4373.0</v>
      </c>
      <c r="B159" s="63">
        <v>2.257079</v>
      </c>
      <c r="C159" s="63">
        <v>-12.576657</v>
      </c>
      <c r="D159" s="61">
        <f t="shared" si="1"/>
        <v>101.2055248</v>
      </c>
    </row>
    <row r="160">
      <c r="A160" s="59">
        <v>4409.0</v>
      </c>
      <c r="B160" s="63">
        <v>1.885183</v>
      </c>
      <c r="C160" s="63">
        <v>12.576656</v>
      </c>
      <c r="D160" s="61">
        <f t="shared" si="1"/>
        <v>97.56093147</v>
      </c>
    </row>
    <row r="161">
      <c r="A161" s="59">
        <v>4441.0</v>
      </c>
      <c r="B161" s="63">
        <v>2.037027</v>
      </c>
      <c r="C161" s="63">
        <v>12.413323</v>
      </c>
      <c r="D161" s="61">
        <f t="shared" si="1"/>
        <v>97.00815855</v>
      </c>
    </row>
    <row r="162">
      <c r="A162" s="59">
        <v>4474.0</v>
      </c>
      <c r="B162" s="63">
        <v>2.208289</v>
      </c>
      <c r="C162" s="63">
        <v>12.24999</v>
      </c>
      <c r="D162" s="61">
        <f t="shared" si="1"/>
        <v>96.6723597</v>
      </c>
    </row>
    <row r="163">
      <c r="A163" s="59">
        <v>4507.0</v>
      </c>
      <c r="B163" s="63">
        <v>2.347974</v>
      </c>
      <c r="C163" s="63">
        <v>12.086658</v>
      </c>
      <c r="D163" s="61">
        <f t="shared" si="1"/>
        <v>96.053796</v>
      </c>
    </row>
    <row r="164">
      <c r="A164" s="59">
        <v>4540.0</v>
      </c>
      <c r="B164" s="63">
        <v>2.631327</v>
      </c>
      <c r="C164" s="63">
        <v>11.923325</v>
      </c>
      <c r="D164" s="61">
        <f t="shared" si="1"/>
        <v>96.86984413</v>
      </c>
    </row>
    <row r="165">
      <c r="A165" s="59">
        <v>4572.0</v>
      </c>
      <c r="B165" s="63">
        <v>2.732507</v>
      </c>
      <c r="C165" s="63">
        <v>11.759992</v>
      </c>
      <c r="D165" s="61">
        <f t="shared" si="1"/>
        <v>95.92727452</v>
      </c>
    </row>
    <row r="166">
      <c r="A166" s="59">
        <v>4604.0</v>
      </c>
      <c r="B166" s="63">
        <v>2.92388</v>
      </c>
      <c r="C166" s="63">
        <v>11.596659</v>
      </c>
      <c r="D166" s="61">
        <f t="shared" si="1"/>
        <v>95.89527398</v>
      </c>
    </row>
    <row r="167">
      <c r="A167" s="59">
        <v>4641.0</v>
      </c>
      <c r="B167" s="63">
        <v>3.282423</v>
      </c>
      <c r="C167" s="63">
        <v>11.433326</v>
      </c>
      <c r="D167" s="61">
        <f t="shared" si="1"/>
        <v>97.52821711</v>
      </c>
    </row>
    <row r="168">
      <c r="A168" s="59">
        <v>4675.0</v>
      </c>
      <c r="B168" s="63">
        <v>3.424396</v>
      </c>
      <c r="C168" s="63">
        <v>11.269993</v>
      </c>
      <c r="D168" s="61">
        <f t="shared" si="1"/>
        <v>97.06545191</v>
      </c>
    </row>
    <row r="169">
      <c r="A169" s="59">
        <v>4707.0</v>
      </c>
      <c r="B169" s="63">
        <v>3.572178</v>
      </c>
      <c r="C169" s="63">
        <v>11.10666</v>
      </c>
      <c r="D169" s="61">
        <f t="shared" si="1"/>
        <v>96.68629258</v>
      </c>
    </row>
    <row r="170">
      <c r="A170" s="59">
        <v>4741.0</v>
      </c>
      <c r="B170" s="63">
        <v>3.754714</v>
      </c>
      <c r="C170" s="63">
        <v>10.943327</v>
      </c>
      <c r="D170" s="61">
        <f t="shared" si="1"/>
        <v>96.67440011</v>
      </c>
    </row>
    <row r="171">
      <c r="A171" s="59">
        <v>4773.0</v>
      </c>
      <c r="B171" s="63">
        <v>3.91532</v>
      </c>
      <c r="C171" s="63">
        <v>10.779994</v>
      </c>
      <c r="D171" s="61">
        <f t="shared" si="1"/>
        <v>96.47427132</v>
      </c>
    </row>
    <row r="172">
      <c r="A172" s="59">
        <v>4807.0</v>
      </c>
      <c r="B172" s="63">
        <v>4.16768</v>
      </c>
      <c r="C172" s="63">
        <v>10.616661</v>
      </c>
      <c r="D172" s="61">
        <f t="shared" si="1"/>
        <v>97.20000939</v>
      </c>
    </row>
    <row r="173">
      <c r="A173" s="59">
        <v>4841.0</v>
      </c>
      <c r="B173" s="63">
        <v>4.2729</v>
      </c>
      <c r="C173" s="63">
        <v>10.453328</v>
      </c>
      <c r="D173" s="61">
        <f t="shared" si="1"/>
        <v>96.51045314</v>
      </c>
    </row>
    <row r="174">
      <c r="A174" s="59">
        <v>4874.0</v>
      </c>
      <c r="B174" s="63">
        <v>4.52258</v>
      </c>
      <c r="C174" s="63">
        <v>10.289995</v>
      </c>
      <c r="D174" s="61">
        <f t="shared" si="1"/>
        <v>97.26328255</v>
      </c>
    </row>
    <row r="175">
      <c r="A175" s="59">
        <v>4905.0</v>
      </c>
      <c r="B175" s="63">
        <v>4.583379</v>
      </c>
      <c r="C175" s="63">
        <v>10.126662</v>
      </c>
      <c r="D175" s="61">
        <f t="shared" si="1"/>
        <v>96.19175583</v>
      </c>
    </row>
    <row r="176">
      <c r="A176" s="59">
        <v>4938.0</v>
      </c>
      <c r="B176" s="63">
        <v>4.813464</v>
      </c>
      <c r="C176" s="63">
        <v>9.963329</v>
      </c>
      <c r="D176" s="61">
        <f t="shared" si="1"/>
        <v>96.80590958</v>
      </c>
    </row>
    <row r="177">
      <c r="A177" s="59">
        <v>4951.0</v>
      </c>
      <c r="B177" s="63">
        <v>4.94494</v>
      </c>
      <c r="C177" s="63">
        <v>9.799996</v>
      </c>
      <c r="D177" s="61">
        <f t="shared" si="1"/>
        <v>96.4803728</v>
      </c>
    </row>
    <row r="178">
      <c r="A178" s="59">
        <v>4969.0</v>
      </c>
      <c r="B178" s="63">
        <v>5.107564</v>
      </c>
      <c r="C178" s="63">
        <v>9.636663</v>
      </c>
      <c r="D178" s="61">
        <f t="shared" si="1"/>
        <v>96.48676409</v>
      </c>
    </row>
    <row r="179">
      <c r="A179" s="59">
        <v>4985.0</v>
      </c>
      <c r="B179" s="63">
        <v>5.29519</v>
      </c>
      <c r="C179" s="63">
        <v>9.47333</v>
      </c>
      <c r="D179" s="61">
        <f t="shared" si="1"/>
        <v>96.76485264</v>
      </c>
    </row>
    <row r="180">
      <c r="A180" s="59">
        <v>5001.0</v>
      </c>
      <c r="B180" s="63">
        <v>5.450824</v>
      </c>
      <c r="C180" s="63">
        <v>9.309998</v>
      </c>
      <c r="D180" s="61">
        <f t="shared" si="1"/>
        <v>96.75610658</v>
      </c>
    </row>
    <row r="181">
      <c r="A181" s="59">
        <v>5018.0</v>
      </c>
      <c r="B181" s="63">
        <v>5.677749</v>
      </c>
      <c r="C181" s="63">
        <v>9.146665</v>
      </c>
      <c r="D181" s="61">
        <f t="shared" si="1"/>
        <v>97.47268051</v>
      </c>
    </row>
    <row r="182">
      <c r="A182" s="59">
        <v>5034.0</v>
      </c>
      <c r="B182" s="63">
        <v>5.829997</v>
      </c>
      <c r="C182" s="63">
        <v>8.983332</v>
      </c>
      <c r="D182" s="61">
        <f t="shared" si="1"/>
        <v>97.48409751</v>
      </c>
    </row>
    <row r="183">
      <c r="A183" s="59">
        <v>5051.0</v>
      </c>
      <c r="B183" s="63">
        <v>5.992714</v>
      </c>
      <c r="C183" s="63">
        <v>8.819999</v>
      </c>
      <c r="D183" s="61">
        <f t="shared" si="1"/>
        <v>97.62478838</v>
      </c>
    </row>
    <row r="184">
      <c r="A184" s="59">
        <v>5068.0</v>
      </c>
      <c r="B184" s="63">
        <v>6.163737</v>
      </c>
      <c r="C184" s="63">
        <v>8.656666</v>
      </c>
      <c r="D184" s="61">
        <f t="shared" si="1"/>
        <v>97.87355572</v>
      </c>
    </row>
    <row r="185">
      <c r="A185" s="59">
        <v>5084.0</v>
      </c>
      <c r="B185" s="63">
        <v>6.19006</v>
      </c>
      <c r="C185" s="63">
        <v>8.493333</v>
      </c>
      <c r="D185" s="61">
        <f t="shared" si="1"/>
        <v>96.73094072</v>
      </c>
    </row>
    <row r="186">
      <c r="A186" s="59">
        <v>5101.0</v>
      </c>
      <c r="B186" s="63">
        <v>6.351455</v>
      </c>
      <c r="C186" s="63">
        <v>8.33</v>
      </c>
      <c r="D186" s="61">
        <f t="shared" si="1"/>
        <v>96.938709</v>
      </c>
    </row>
    <row r="187">
      <c r="A187" s="59">
        <v>5118.0</v>
      </c>
      <c r="B187" s="63">
        <v>6.578027</v>
      </c>
      <c r="C187" s="63">
        <v>8.166667</v>
      </c>
      <c r="D187" s="61">
        <f t="shared" si="1"/>
        <v>97.81188954</v>
      </c>
    </row>
    <row r="188">
      <c r="A188" s="59">
        <v>5134.0</v>
      </c>
      <c r="B188" s="63">
        <v>6.714134</v>
      </c>
      <c r="C188" s="63">
        <v>8.003334</v>
      </c>
      <c r="D188" s="61">
        <f t="shared" si="1"/>
        <v>97.82519076</v>
      </c>
    </row>
    <row r="189">
      <c r="A189" s="59">
        <v>5151.0</v>
      </c>
      <c r="B189" s="63">
        <v>6.748016</v>
      </c>
      <c r="C189" s="63">
        <v>7.840001</v>
      </c>
      <c r="D189" s="61">
        <f t="shared" si="1"/>
        <v>96.86336464</v>
      </c>
    </row>
    <row r="190">
      <c r="A190" s="59">
        <v>5168.0</v>
      </c>
      <c r="B190" s="63">
        <v>6.937182</v>
      </c>
      <c r="C190" s="63">
        <v>7.676667</v>
      </c>
      <c r="D190" s="61">
        <f t="shared" si="1"/>
        <v>97.44999171</v>
      </c>
    </row>
    <row r="191">
      <c r="A191" s="59">
        <v>5184.0</v>
      </c>
      <c r="B191" s="63">
        <v>7.039919</v>
      </c>
      <c r="C191" s="63">
        <v>7.513334</v>
      </c>
      <c r="D191" s="61">
        <f t="shared" si="1"/>
        <v>97.2163001</v>
      </c>
    </row>
    <row r="192">
      <c r="A192" s="59">
        <v>5201.0</v>
      </c>
      <c r="B192" s="63">
        <v>7.232698</v>
      </c>
      <c r="C192" s="63">
        <v>7.35</v>
      </c>
      <c r="D192" s="61">
        <f t="shared" si="1"/>
        <v>97.8916904</v>
      </c>
    </row>
    <row r="193">
      <c r="A193" s="59">
        <v>5218.0</v>
      </c>
      <c r="B193" s="63">
        <v>7.259431</v>
      </c>
      <c r="C193" s="63">
        <v>7.186667</v>
      </c>
      <c r="D193" s="61">
        <f t="shared" si="1"/>
        <v>96.96651508</v>
      </c>
    </row>
    <row r="194">
      <c r="A194" s="59">
        <v>5234.0</v>
      </c>
      <c r="B194" s="63">
        <v>7.411557</v>
      </c>
      <c r="C194" s="63">
        <v>7.023334</v>
      </c>
      <c r="D194" s="61">
        <f t="shared" si="1"/>
        <v>97.29686884</v>
      </c>
    </row>
    <row r="195">
      <c r="A195" s="59">
        <v>5251.0</v>
      </c>
      <c r="B195" s="63">
        <v>7.499198</v>
      </c>
      <c r="C195" s="63">
        <v>6.86</v>
      </c>
      <c r="D195" s="61">
        <f t="shared" si="1"/>
        <v>97.0219404</v>
      </c>
    </row>
    <row r="196">
      <c r="A196" s="59">
        <v>5268.0</v>
      </c>
      <c r="B196" s="63">
        <v>7.631073</v>
      </c>
      <c r="C196" s="63">
        <v>6.696667</v>
      </c>
      <c r="D196" s="61">
        <f t="shared" si="1"/>
        <v>97.20718985</v>
      </c>
    </row>
    <row r="197">
      <c r="A197" s="59">
        <v>5284.0</v>
      </c>
      <c r="B197" s="63">
        <v>7.786955</v>
      </c>
      <c r="C197" s="63">
        <v>6.533333</v>
      </c>
      <c r="D197" s="61">
        <f t="shared" si="1"/>
        <v>97.65437904</v>
      </c>
    </row>
    <row r="198">
      <c r="A198" s="59">
        <v>5301.0</v>
      </c>
      <c r="B198" s="63">
        <v>7.853783</v>
      </c>
      <c r="C198" s="63">
        <v>6.37</v>
      </c>
      <c r="D198" s="61">
        <f t="shared" si="1"/>
        <v>97.2555234</v>
      </c>
    </row>
    <row r="199">
      <c r="A199" s="59">
        <v>5318.0</v>
      </c>
      <c r="B199" s="63">
        <v>7.948925</v>
      </c>
      <c r="C199" s="63">
        <v>6.206666</v>
      </c>
      <c r="D199" s="61">
        <f t="shared" si="1"/>
        <v>97.16081642</v>
      </c>
    </row>
    <row r="200">
      <c r="A200" s="59">
        <v>5334.0</v>
      </c>
      <c r="B200" s="63">
        <v>8.093125</v>
      </c>
      <c r="C200" s="63">
        <v>6.043333</v>
      </c>
      <c r="D200" s="61">
        <f t="shared" si="1"/>
        <v>97.57356187</v>
      </c>
    </row>
    <row r="201">
      <c r="A201" s="59">
        <v>5351.0</v>
      </c>
      <c r="B201" s="63">
        <v>8.194309</v>
      </c>
      <c r="C201" s="63">
        <v>5.88</v>
      </c>
      <c r="D201" s="61">
        <f t="shared" si="1"/>
        <v>97.5914282</v>
      </c>
    </row>
    <row r="202">
      <c r="A202" s="59">
        <v>5368.0</v>
      </c>
      <c r="B202" s="63">
        <v>8.343002</v>
      </c>
      <c r="C202" s="63">
        <v>5.716666</v>
      </c>
      <c r="D202" s="61">
        <f t="shared" si="1"/>
        <v>98.10155468</v>
      </c>
    </row>
    <row r="203">
      <c r="A203" s="59">
        <v>5384.0</v>
      </c>
      <c r="B203" s="63">
        <v>8.441645</v>
      </c>
      <c r="C203" s="63">
        <v>5.553333</v>
      </c>
      <c r="D203" s="61">
        <f t="shared" si="1"/>
        <v>98.1478747</v>
      </c>
    </row>
    <row r="204">
      <c r="A204" s="59">
        <v>5401.0</v>
      </c>
      <c r="B204" s="63">
        <v>8.527573</v>
      </c>
      <c r="C204" s="63">
        <v>5.389999</v>
      </c>
      <c r="D204" s="61">
        <f t="shared" si="1"/>
        <v>98.09626001</v>
      </c>
    </row>
    <row r="205">
      <c r="A205" s="59">
        <v>5418.0</v>
      </c>
      <c r="B205" s="63">
        <v>8.552776</v>
      </c>
      <c r="C205" s="63">
        <v>5.226666</v>
      </c>
      <c r="D205" s="61">
        <f t="shared" si="1"/>
        <v>97.47622354</v>
      </c>
    </row>
    <row r="206">
      <c r="A206" s="59">
        <v>5435.0</v>
      </c>
      <c r="B206" s="63">
        <v>8.69873</v>
      </c>
      <c r="C206" s="63">
        <v>5.063333</v>
      </c>
      <c r="D206" s="61">
        <f t="shared" si="1"/>
        <v>98.06622453</v>
      </c>
    </row>
    <row r="207">
      <c r="A207" s="59">
        <v>5451.0</v>
      </c>
      <c r="B207" s="63">
        <v>8.775259</v>
      </c>
      <c r="C207" s="63">
        <v>4.899999</v>
      </c>
      <c r="D207" s="61">
        <f t="shared" si="1"/>
        <v>98.0025333</v>
      </c>
    </row>
    <row r="208">
      <c r="A208" s="59">
        <v>5468.0</v>
      </c>
      <c r="B208" s="63">
        <v>8.803723</v>
      </c>
      <c r="C208" s="63">
        <v>4.736666</v>
      </c>
      <c r="D208" s="61">
        <f t="shared" si="1"/>
        <v>97.4944878</v>
      </c>
    </row>
    <row r="209">
      <c r="A209" s="59">
        <v>5484.0</v>
      </c>
      <c r="B209" s="63">
        <v>8.906797</v>
      </c>
      <c r="C209" s="63">
        <v>4.573332</v>
      </c>
      <c r="D209" s="61">
        <f t="shared" si="1"/>
        <v>97.74429339</v>
      </c>
    </row>
    <row r="210">
      <c r="A210" s="59">
        <v>5501.0</v>
      </c>
      <c r="B210" s="63">
        <v>8.961905</v>
      </c>
      <c r="C210" s="63">
        <v>4.409999</v>
      </c>
      <c r="D210" s="61">
        <f t="shared" si="1"/>
        <v>97.55071459</v>
      </c>
    </row>
    <row r="211">
      <c r="A211" s="59">
        <v>5518.0</v>
      </c>
      <c r="B211" s="63">
        <v>9.077367</v>
      </c>
      <c r="C211" s="63">
        <v>4.246665</v>
      </c>
      <c r="D211" s="61">
        <f t="shared" si="1"/>
        <v>97.97527841</v>
      </c>
    </row>
    <row r="212">
      <c r="A212" s="59">
        <v>5534.0</v>
      </c>
      <c r="B212" s="63">
        <v>9.175162</v>
      </c>
      <c r="C212" s="63">
        <v>4.083332</v>
      </c>
      <c r="D212" s="61">
        <f t="shared" si="1"/>
        <v>98.25338771</v>
      </c>
    </row>
    <row r="213">
      <c r="A213" s="59">
        <v>5551.0</v>
      </c>
      <c r="B213" s="63">
        <v>9.179899</v>
      </c>
      <c r="C213" s="63">
        <v>3.919999</v>
      </c>
      <c r="D213" s="61">
        <f t="shared" si="1"/>
        <v>97.64620628</v>
      </c>
    </row>
    <row r="214">
      <c r="A214" s="59">
        <v>5568.0</v>
      </c>
      <c r="B214" s="63">
        <v>9.256373</v>
      </c>
      <c r="C214" s="63">
        <v>3.756665</v>
      </c>
      <c r="D214" s="61">
        <f t="shared" si="1"/>
        <v>97.76872136</v>
      </c>
    </row>
    <row r="215">
      <c r="A215" s="59">
        <v>5584.0</v>
      </c>
      <c r="B215" s="63">
        <v>9.342695</v>
      </c>
      <c r="C215" s="63">
        <v>3.593332</v>
      </c>
      <c r="D215" s="61">
        <f t="shared" si="1"/>
        <v>98.01442843</v>
      </c>
    </row>
    <row r="216">
      <c r="A216" s="59">
        <v>5601.0</v>
      </c>
      <c r="B216" s="63">
        <v>9.427792</v>
      </c>
      <c r="C216" s="63">
        <v>3.429998</v>
      </c>
      <c r="D216" s="61">
        <f t="shared" si="1"/>
        <v>98.27480474</v>
      </c>
    </row>
    <row r="217">
      <c r="A217" s="59">
        <v>5618.0</v>
      </c>
      <c r="B217" s="63">
        <v>9.461347</v>
      </c>
      <c r="C217" s="63">
        <v>3.266665</v>
      </c>
      <c r="D217" s="61">
        <f t="shared" si="1"/>
        <v>98.05675071</v>
      </c>
    </row>
    <row r="218">
      <c r="A218" s="59">
        <v>5634.0</v>
      </c>
      <c r="B218" s="63">
        <v>9.500119</v>
      </c>
      <c r="C218" s="63">
        <v>3.103332</v>
      </c>
      <c r="D218" s="61">
        <f t="shared" si="1"/>
        <v>97.91650095</v>
      </c>
    </row>
    <row r="219">
      <c r="A219" s="59">
        <v>5651.0</v>
      </c>
      <c r="B219" s="63">
        <v>9.581533</v>
      </c>
      <c r="C219" s="63">
        <v>2.939998</v>
      </c>
      <c r="D219" s="61">
        <f t="shared" si="1"/>
        <v>98.22081752</v>
      </c>
    </row>
    <row r="220">
      <c r="A220" s="59">
        <v>5668.0</v>
      </c>
      <c r="B220" s="63">
        <v>9.644301</v>
      </c>
      <c r="C220" s="63">
        <v>2.776665</v>
      </c>
      <c r="D220" s="61">
        <f t="shared" si="1"/>
        <v>98.36908406</v>
      </c>
    </row>
    <row r="221">
      <c r="A221" s="59">
        <v>5684.0</v>
      </c>
      <c r="B221" s="63">
        <v>9.690878</v>
      </c>
      <c r="C221" s="63">
        <v>2.613331</v>
      </c>
      <c r="D221" s="61">
        <f t="shared" si="1"/>
        <v>98.38535386</v>
      </c>
    </row>
    <row r="222">
      <c r="A222" s="59">
        <v>5701.0</v>
      </c>
      <c r="B222" s="63">
        <v>9.727748</v>
      </c>
      <c r="C222" s="63">
        <v>2.449998</v>
      </c>
      <c r="D222" s="61">
        <f t="shared" si="1"/>
        <v>98.3331755</v>
      </c>
    </row>
    <row r="223">
      <c r="A223" s="59">
        <v>5718.0</v>
      </c>
      <c r="B223" s="63">
        <v>9.739469</v>
      </c>
      <c r="C223" s="63">
        <v>2.286664</v>
      </c>
      <c r="D223" s="61">
        <f t="shared" si="1"/>
        <v>98.06121232</v>
      </c>
    </row>
    <row r="224">
      <c r="A224" s="59">
        <v>5734.0</v>
      </c>
      <c r="B224" s="63">
        <v>9.789387</v>
      </c>
      <c r="C224" s="63">
        <v>2.123331</v>
      </c>
      <c r="D224" s="61">
        <f t="shared" si="1"/>
        <v>98.19025987</v>
      </c>
    </row>
    <row r="225">
      <c r="A225" s="59">
        <v>5751.0</v>
      </c>
      <c r="B225" s="63">
        <v>9.838438</v>
      </c>
      <c r="C225" s="63">
        <v>1.959998</v>
      </c>
      <c r="D225" s="61">
        <f t="shared" si="1"/>
        <v>98.33748848</v>
      </c>
    </row>
    <row r="226">
      <c r="A226" s="59">
        <v>5768.0</v>
      </c>
      <c r="B226" s="63">
        <v>9.868444</v>
      </c>
      <c r="C226" s="63">
        <v>1.796664</v>
      </c>
      <c r="D226" s="61">
        <f t="shared" si="1"/>
        <v>98.32475196</v>
      </c>
    </row>
    <row r="227">
      <c r="A227" s="59">
        <v>5784.0</v>
      </c>
      <c r="B227" s="63">
        <v>9.88543</v>
      </c>
      <c r="C227" s="63">
        <v>1.633331</v>
      </c>
      <c r="D227" s="61">
        <f t="shared" si="1"/>
        <v>98.21109908</v>
      </c>
    </row>
    <row r="228">
      <c r="A228" s="59">
        <v>5801.0</v>
      </c>
      <c r="B228" s="63">
        <v>9.928624</v>
      </c>
      <c r="C228" s="63">
        <v>1.469998</v>
      </c>
      <c r="D228" s="61">
        <f t="shared" si="1"/>
        <v>98.38096226</v>
      </c>
    </row>
    <row r="229">
      <c r="A229" s="59">
        <v>5817.0</v>
      </c>
      <c r="B229" s="63">
        <v>9.954842</v>
      </c>
      <c r="C229" s="63">
        <v>1.306665</v>
      </c>
      <c r="D229" s="61">
        <f t="shared" si="1"/>
        <v>98.41113831</v>
      </c>
    </row>
    <row r="230">
      <c r="A230" s="59">
        <v>5834.0</v>
      </c>
      <c r="B230" s="63">
        <v>9.98118</v>
      </c>
      <c r="C230" s="63">
        <v>1.143331</v>
      </c>
      <c r="D230" s="61">
        <f t="shared" si="1"/>
        <v>98.46916689</v>
      </c>
    </row>
    <row r="231">
      <c r="A231" s="59">
        <v>5851.0</v>
      </c>
      <c r="B231" s="63">
        <v>9.992199</v>
      </c>
      <c r="C231" s="63">
        <v>0.979998</v>
      </c>
      <c r="D231" s="61">
        <f t="shared" si="1"/>
        <v>98.40374824</v>
      </c>
    </row>
    <row r="232">
      <c r="A232" s="59">
        <v>5867.0</v>
      </c>
      <c r="B232" s="63">
        <v>10.006026</v>
      </c>
      <c r="C232" s="63">
        <v>0.816665</v>
      </c>
      <c r="D232" s="61">
        <f t="shared" si="1"/>
        <v>98.39252566</v>
      </c>
    </row>
    <row r="233">
      <c r="A233" s="59">
        <v>5884.0</v>
      </c>
      <c r="B233" s="63">
        <v>10.030185</v>
      </c>
      <c r="C233" s="63">
        <v>0.653331</v>
      </c>
      <c r="D233" s="61">
        <f t="shared" si="1"/>
        <v>98.5092337</v>
      </c>
    </row>
    <row r="234">
      <c r="A234" s="59">
        <v>5901.0</v>
      </c>
      <c r="B234" s="63">
        <v>10.03654</v>
      </c>
      <c r="C234" s="63">
        <v>0.489998</v>
      </c>
      <c r="D234" s="61">
        <f t="shared" si="1"/>
        <v>98.47814102</v>
      </c>
    </row>
    <row r="235">
      <c r="A235" s="59">
        <v>5918.0</v>
      </c>
      <c r="B235" s="63">
        <v>10.053297</v>
      </c>
      <c r="C235" s="63">
        <v>0.326665</v>
      </c>
      <c r="D235" s="61">
        <f t="shared" si="1"/>
        <v>98.57566561</v>
      </c>
    </row>
    <row r="236">
      <c r="A236" s="59">
        <v>5934.0</v>
      </c>
      <c r="B236" s="63">
        <v>10.055475</v>
      </c>
      <c r="C236" s="63">
        <v>0.163331</v>
      </c>
      <c r="D236" s="61">
        <f t="shared" si="1"/>
        <v>98.55699351</v>
      </c>
    </row>
    <row r="237">
      <c r="A237" s="59">
        <v>5951.0</v>
      </c>
      <c r="B237" s="63">
        <v>10.06188</v>
      </c>
      <c r="C237" s="63">
        <v>-2.0E-6</v>
      </c>
      <c r="D237" s="61">
        <f t="shared" si="1"/>
        <v>98.606424</v>
      </c>
    </row>
    <row r="238">
      <c r="A238" s="59">
        <v>5968.0</v>
      </c>
      <c r="B238" s="63">
        <v>10.062938</v>
      </c>
      <c r="C238" s="63">
        <v>-0.163336</v>
      </c>
      <c r="D238" s="61">
        <f t="shared" si="1"/>
        <v>98.63013172</v>
      </c>
    </row>
    <row r="239">
      <c r="A239" s="59">
        <v>5984.0</v>
      </c>
      <c r="B239" s="63">
        <v>10.061231</v>
      </c>
      <c r="C239" s="63">
        <v>-0.326669</v>
      </c>
      <c r="D239" s="61">
        <f t="shared" si="1"/>
        <v>98.65342012</v>
      </c>
    </row>
    <row r="240">
      <c r="A240" s="59">
        <v>6001.0</v>
      </c>
      <c r="B240" s="63">
        <v>10.059556</v>
      </c>
      <c r="C240" s="63">
        <v>-0.490002</v>
      </c>
      <c r="D240" s="61">
        <f t="shared" si="1"/>
        <v>98.70369978</v>
      </c>
    </row>
    <row r="241">
      <c r="A241" s="59">
        <v>6017.0</v>
      </c>
      <c r="B241" s="63">
        <v>10.04787</v>
      </c>
      <c r="C241" s="63">
        <v>-0.653336</v>
      </c>
      <c r="D241" s="61">
        <f t="shared" si="1"/>
        <v>98.68254996</v>
      </c>
    </row>
    <row r="242">
      <c r="A242" s="59">
        <v>6034.0</v>
      </c>
      <c r="B242" s="63">
        <v>10.042063</v>
      </c>
      <c r="C242" s="63">
        <v>-0.816669</v>
      </c>
      <c r="D242" s="61">
        <f t="shared" si="1"/>
        <v>98.74569153</v>
      </c>
    </row>
    <row r="243">
      <c r="A243" s="59">
        <v>6051.0</v>
      </c>
      <c r="B243" s="63">
        <v>10.025439</v>
      </c>
      <c r="C243" s="63">
        <v>-0.980002</v>
      </c>
      <c r="D243" s="61">
        <f t="shared" si="1"/>
        <v>98.72950416</v>
      </c>
    </row>
    <row r="244">
      <c r="A244" s="59">
        <v>6068.0</v>
      </c>
      <c r="B244" s="63">
        <v>10.018854</v>
      </c>
      <c r="C244" s="63">
        <v>-1.143336</v>
      </c>
      <c r="D244" s="61">
        <f t="shared" si="1"/>
        <v>98.8383778</v>
      </c>
    </row>
    <row r="245">
      <c r="A245" s="59">
        <v>6084.0</v>
      </c>
      <c r="B245" s="63">
        <v>9.991652</v>
      </c>
      <c r="C245" s="63">
        <v>-1.306669</v>
      </c>
      <c r="D245" s="61">
        <f t="shared" si="1"/>
        <v>98.77188154</v>
      </c>
    </row>
    <row r="246">
      <c r="A246" s="59">
        <v>6101.0</v>
      </c>
      <c r="B246" s="63">
        <v>9.967967</v>
      </c>
      <c r="C246" s="63">
        <v>-1.470002</v>
      </c>
      <c r="D246" s="61">
        <f t="shared" si="1"/>
        <v>98.76652954</v>
      </c>
    </row>
    <row r="247">
      <c r="A247" s="59">
        <v>6118.0</v>
      </c>
      <c r="B247" s="63">
        <v>9.957371</v>
      </c>
      <c r="C247" s="63">
        <v>-1.633335</v>
      </c>
      <c r="D247" s="61">
        <f t="shared" si="1"/>
        <v>98.91612741</v>
      </c>
    </row>
    <row r="248">
      <c r="A248" s="59">
        <v>6134.0</v>
      </c>
      <c r="B248" s="63">
        <v>9.91902</v>
      </c>
      <c r="C248" s="63">
        <v>-1.796669</v>
      </c>
      <c r="D248" s="61">
        <f t="shared" si="1"/>
        <v>98.82040575</v>
      </c>
    </row>
    <row r="249">
      <c r="A249" s="59">
        <v>6152.0</v>
      </c>
      <c r="B249" s="63">
        <v>9.883909</v>
      </c>
      <c r="C249" s="63">
        <v>-1.960002</v>
      </c>
      <c r="D249" s="61">
        <f t="shared" si="1"/>
        <v>98.78311212</v>
      </c>
    </row>
    <row r="250">
      <c r="A250" s="59">
        <v>6168.0</v>
      </c>
      <c r="B250" s="63">
        <v>9.87391</v>
      </c>
      <c r="C250" s="63">
        <v>-2.123335</v>
      </c>
      <c r="D250" s="61">
        <f t="shared" si="1"/>
        <v>99.01859376</v>
      </c>
    </row>
    <row r="251">
      <c r="A251" s="59">
        <v>6184.0</v>
      </c>
      <c r="B251" s="63">
        <v>9.839685</v>
      </c>
      <c r="C251" s="63">
        <v>-2.286669</v>
      </c>
      <c r="D251" s="61">
        <f t="shared" si="1"/>
        <v>99.04334056</v>
      </c>
    </row>
    <row r="252">
      <c r="A252" s="59">
        <v>6201.0</v>
      </c>
      <c r="B252" s="63">
        <v>9.814361</v>
      </c>
      <c r="C252" s="63">
        <v>-2.450002</v>
      </c>
      <c r="D252" s="61">
        <f t="shared" si="1"/>
        <v>99.1819927</v>
      </c>
    </row>
    <row r="253">
      <c r="A253" s="59">
        <v>6218.0</v>
      </c>
      <c r="B253" s="63">
        <v>9.76059</v>
      </c>
      <c r="C253" s="63">
        <v>-2.613336</v>
      </c>
      <c r="D253" s="61">
        <f t="shared" si="1"/>
        <v>99.06854452</v>
      </c>
    </row>
    <row r="254">
      <c r="A254" s="59">
        <v>6234.0</v>
      </c>
      <c r="B254" s="63">
        <v>9.7319</v>
      </c>
      <c r="C254" s="63">
        <v>-2.776669</v>
      </c>
      <c r="D254" s="61">
        <f t="shared" si="1"/>
        <v>99.22756537</v>
      </c>
    </row>
    <row r="255">
      <c r="A255" s="59">
        <v>6252.0</v>
      </c>
      <c r="B255" s="63">
        <v>9.652068</v>
      </c>
      <c r="C255" s="63">
        <v>-2.940002</v>
      </c>
      <c r="D255" s="61">
        <f t="shared" si="1"/>
        <v>98.91207228</v>
      </c>
    </row>
    <row r="256">
      <c r="A256" s="59">
        <v>6268.0</v>
      </c>
      <c r="B256" s="63">
        <v>9.604089</v>
      </c>
      <c r="C256" s="63">
        <v>-3.103336</v>
      </c>
      <c r="D256" s="61">
        <f t="shared" si="1"/>
        <v>98.93541936</v>
      </c>
    </row>
    <row r="257">
      <c r="A257" s="59">
        <v>6284.0</v>
      </c>
      <c r="B257" s="63">
        <v>9.549842</v>
      </c>
      <c r="C257" s="63">
        <v>-3.266669</v>
      </c>
      <c r="D257" s="61">
        <f t="shared" si="1"/>
        <v>98.92401478</v>
      </c>
    </row>
    <row r="258">
      <c r="A258" s="59">
        <v>6301.0</v>
      </c>
      <c r="B258" s="63">
        <v>9.500736</v>
      </c>
      <c r="C258" s="63">
        <v>-3.430003</v>
      </c>
      <c r="D258" s="61">
        <f t="shared" si="1"/>
        <v>98.98967309</v>
      </c>
    </row>
    <row r="259">
      <c r="A259" s="59">
        <v>6318.0</v>
      </c>
      <c r="B259" s="63">
        <v>9.483721</v>
      </c>
      <c r="C259" s="63">
        <v>-3.593336</v>
      </c>
      <c r="D259" s="61">
        <f t="shared" si="1"/>
        <v>99.3964976</v>
      </c>
    </row>
    <row r="260">
      <c r="A260" s="59">
        <v>6334.0</v>
      </c>
      <c r="B260" s="63">
        <v>9.396134</v>
      </c>
      <c r="C260" s="63">
        <v>-3.75667</v>
      </c>
      <c r="D260" s="61">
        <f t="shared" si="1"/>
        <v>99.13839794</v>
      </c>
    </row>
    <row r="261">
      <c r="A261" s="59">
        <v>6352.0</v>
      </c>
      <c r="B261" s="63">
        <v>9.319365</v>
      </c>
      <c r="C261" s="63">
        <v>-3.920003</v>
      </c>
      <c r="D261" s="61">
        <f t="shared" si="1"/>
        <v>99.01298876</v>
      </c>
    </row>
    <row r="262">
      <c r="A262" s="59">
        <v>6368.0</v>
      </c>
      <c r="B262" s="63">
        <v>9.261815</v>
      </c>
      <c r="C262" s="63">
        <v>-4.083336</v>
      </c>
      <c r="D262" s="61">
        <f t="shared" si="1"/>
        <v>99.10260344</v>
      </c>
    </row>
    <row r="263">
      <c r="A263" s="59">
        <v>6384.0</v>
      </c>
      <c r="B263" s="63">
        <v>9.239464</v>
      </c>
      <c r="C263" s="63">
        <v>-4.24667</v>
      </c>
      <c r="D263" s="61">
        <f t="shared" si="1"/>
        <v>99.56385024</v>
      </c>
    </row>
    <row r="264">
      <c r="A264" s="59">
        <v>6401.0</v>
      </c>
      <c r="B264" s="63">
        <v>9.147071</v>
      </c>
      <c r="C264" s="63">
        <v>-4.410003</v>
      </c>
      <c r="D264" s="61">
        <f t="shared" si="1"/>
        <v>99.36535903</v>
      </c>
    </row>
    <row r="265">
      <c r="A265" s="59">
        <v>6417.0</v>
      </c>
      <c r="B265" s="63">
        <v>9.044377</v>
      </c>
      <c r="C265" s="63">
        <v>-4.573337</v>
      </c>
      <c r="D265" s="61">
        <f t="shared" si="1"/>
        <v>99.09260026</v>
      </c>
    </row>
    <row r="266">
      <c r="A266" s="59">
        <v>6434.0</v>
      </c>
      <c r="B266" s="63">
        <v>9.011999</v>
      </c>
      <c r="C266" s="63">
        <v>-4.73667</v>
      </c>
      <c r="D266" s="61">
        <f t="shared" si="1"/>
        <v>99.53561154</v>
      </c>
    </row>
    <row r="267">
      <c r="A267" s="59">
        <v>6451.0</v>
      </c>
      <c r="B267" s="63">
        <v>8.955836</v>
      </c>
      <c r="C267" s="63">
        <v>-4.900003</v>
      </c>
      <c r="D267" s="61">
        <f t="shared" si="1"/>
        <v>99.7722075</v>
      </c>
    </row>
    <row r="268">
      <c r="A268" s="59">
        <v>6468.0</v>
      </c>
      <c r="B268" s="63">
        <v>8.8329</v>
      </c>
      <c r="C268" s="63">
        <v>-5.063337</v>
      </c>
      <c r="D268" s="61">
        <f t="shared" si="1"/>
        <v>99.38111079</v>
      </c>
    </row>
    <row r="269">
      <c r="A269" s="59">
        <v>6485.0</v>
      </c>
      <c r="B269" s="63">
        <v>8.739584</v>
      </c>
      <c r="C269" s="63">
        <v>-5.22667</v>
      </c>
      <c r="D269" s="61">
        <f t="shared" si="1"/>
        <v>99.30696284</v>
      </c>
    </row>
    <row r="270">
      <c r="A270" s="59">
        <v>6501.0</v>
      </c>
      <c r="B270" s="63">
        <v>8.661005</v>
      </c>
      <c r="C270" s="63">
        <v>-5.390004</v>
      </c>
      <c r="D270" s="61">
        <f t="shared" si="1"/>
        <v>99.40392056</v>
      </c>
    </row>
    <row r="271">
      <c r="A271" s="59">
        <v>6518.0</v>
      </c>
      <c r="B271" s="63">
        <v>8.572998</v>
      </c>
      <c r="C271" s="63">
        <v>-5.553337</v>
      </c>
      <c r="D271" s="61">
        <f t="shared" si="1"/>
        <v>99.43515632</v>
      </c>
    </row>
    <row r="272">
      <c r="A272" s="59">
        <v>6534.0</v>
      </c>
      <c r="B272" s="63">
        <v>8.5236</v>
      </c>
      <c r="C272" s="63">
        <v>-5.716671</v>
      </c>
      <c r="D272" s="61">
        <f t="shared" si="1"/>
        <v>99.87144366</v>
      </c>
    </row>
    <row r="273">
      <c r="A273" s="59">
        <v>6551.0</v>
      </c>
      <c r="B273" s="63">
        <v>8.398302</v>
      </c>
      <c r="C273" s="63">
        <v>-5.880004</v>
      </c>
      <c r="D273" s="61">
        <f t="shared" si="1"/>
        <v>99.59058312</v>
      </c>
    </row>
    <row r="274">
      <c r="A274" s="59">
        <v>6568.0</v>
      </c>
      <c r="B274" s="63">
        <v>8.25882</v>
      </c>
      <c r="C274" s="63">
        <v>-6.043337</v>
      </c>
      <c r="D274" s="61">
        <f t="shared" si="1"/>
        <v>99.19739705</v>
      </c>
    </row>
    <row r="275">
      <c r="A275" s="59">
        <v>6584.0</v>
      </c>
      <c r="B275" s="63">
        <v>8.171243</v>
      </c>
      <c r="C275" s="63">
        <v>-6.206671</v>
      </c>
      <c r="D275" s="61">
        <f t="shared" si="1"/>
        <v>99.33956385</v>
      </c>
    </row>
    <row r="276">
      <c r="A276" s="59">
        <v>6601.0</v>
      </c>
      <c r="B276" s="63">
        <v>8.109568</v>
      </c>
      <c r="C276" s="63">
        <v>-6.370004</v>
      </c>
      <c r="D276" s="61">
        <f t="shared" si="1"/>
        <v>99.76224188</v>
      </c>
    </row>
    <row r="277">
      <c r="A277" s="59">
        <v>6617.0</v>
      </c>
      <c r="B277" s="63">
        <v>7.962191</v>
      </c>
      <c r="C277" s="63">
        <v>-6.533338</v>
      </c>
      <c r="D277" s="61">
        <f t="shared" si="1"/>
        <v>99.37172451</v>
      </c>
    </row>
    <row r="278">
      <c r="A278" s="59">
        <v>6634.0</v>
      </c>
      <c r="B278" s="63">
        <v>7.834516</v>
      </c>
      <c r="C278" s="63">
        <v>-6.696671</v>
      </c>
      <c r="D278" s="61">
        <f t="shared" si="1"/>
        <v>99.20095804</v>
      </c>
    </row>
    <row r="279">
      <c r="A279" s="59">
        <v>6651.0</v>
      </c>
      <c r="B279" s="63">
        <v>7.830381</v>
      </c>
      <c r="C279" s="63">
        <v>-6.860004</v>
      </c>
      <c r="D279" s="61">
        <f t="shared" si="1"/>
        <v>100.2675612</v>
      </c>
    </row>
    <row r="280">
      <c r="A280" s="59">
        <v>6669.0</v>
      </c>
      <c r="B280" s="63">
        <v>7.640347</v>
      </c>
      <c r="C280" s="63">
        <v>-7.023338</v>
      </c>
      <c r="D280" s="61">
        <f t="shared" si="1"/>
        <v>99.53903893</v>
      </c>
    </row>
    <row r="281">
      <c r="A281" s="59">
        <v>6685.0</v>
      </c>
      <c r="B281" s="63">
        <v>7.533275</v>
      </c>
      <c r="C281" s="63">
        <v>-7.186671</v>
      </c>
      <c r="D281" s="61">
        <f t="shared" si="1"/>
        <v>99.65021503</v>
      </c>
    </row>
    <row r="282">
      <c r="A282" s="59">
        <v>6701.0</v>
      </c>
      <c r="B282" s="63">
        <v>7.456008</v>
      </c>
      <c r="C282" s="63">
        <v>-7.350005</v>
      </c>
      <c r="D282" s="61">
        <f t="shared" si="1"/>
        <v>100.0801652</v>
      </c>
    </row>
    <row r="283">
      <c r="A283" s="59">
        <v>6718.0</v>
      </c>
      <c r="B283" s="63">
        <v>7.307836</v>
      </c>
      <c r="C283" s="63">
        <v>-7.513338</v>
      </c>
      <c r="D283" s="61">
        <f t="shared" si="1"/>
        <v>99.84191675</v>
      </c>
    </row>
    <row r="284">
      <c r="A284" s="59">
        <v>6734.0</v>
      </c>
      <c r="B284" s="63">
        <v>7.134675</v>
      </c>
      <c r="C284" s="63">
        <v>-7.676672</v>
      </c>
      <c r="D284" s="61">
        <f t="shared" si="1"/>
        <v>99.3854615</v>
      </c>
    </row>
    <row r="285">
      <c r="A285" s="59">
        <v>6751.0</v>
      </c>
      <c r="B285" s="63">
        <v>7.094561</v>
      </c>
      <c r="C285" s="63">
        <v>-7.840005</v>
      </c>
      <c r="D285" s="61">
        <f t="shared" si="1"/>
        <v>100.259537</v>
      </c>
    </row>
    <row r="286">
      <c r="A286" s="59">
        <v>6768.0</v>
      </c>
      <c r="B286" s="63">
        <v>6.967117</v>
      </c>
      <c r="C286" s="63">
        <v>-8.003338</v>
      </c>
      <c r="D286" s="61">
        <f t="shared" si="1"/>
        <v>100.3044562</v>
      </c>
    </row>
    <row r="287">
      <c r="A287" s="59">
        <v>6785.0</v>
      </c>
      <c r="B287" s="63">
        <v>6.821531</v>
      </c>
      <c r="C287" s="63">
        <v>-8.166671</v>
      </c>
      <c r="D287" s="61">
        <f t="shared" si="1"/>
        <v>100.1982614</v>
      </c>
    </row>
    <row r="288">
      <c r="A288" s="59">
        <v>6801.0</v>
      </c>
      <c r="B288" s="63">
        <v>6.620641</v>
      </c>
      <c r="C288" s="63">
        <v>-8.330004</v>
      </c>
      <c r="D288" s="61">
        <f t="shared" si="1"/>
        <v>99.57676512</v>
      </c>
    </row>
    <row r="289">
      <c r="A289" s="59">
        <v>6818.0</v>
      </c>
      <c r="B289" s="63">
        <v>6.488209</v>
      </c>
      <c r="C289" s="63">
        <v>-8.493337</v>
      </c>
      <c r="D289" s="61">
        <f t="shared" si="1"/>
        <v>99.6528349</v>
      </c>
    </row>
    <row r="290">
      <c r="A290" s="59">
        <v>6834.0</v>
      </c>
      <c r="B290" s="63">
        <v>6.385845</v>
      </c>
      <c r="C290" s="63">
        <v>-8.65667</v>
      </c>
      <c r="D290" s="61">
        <f t="shared" si="1"/>
        <v>100.0502487</v>
      </c>
    </row>
    <row r="291">
      <c r="A291" s="59">
        <v>6851.0</v>
      </c>
      <c r="B291" s="63">
        <v>6.202028</v>
      </c>
      <c r="C291" s="63">
        <v>-8.820003</v>
      </c>
      <c r="D291" s="61">
        <f t="shared" si="1"/>
        <v>99.67610086</v>
      </c>
    </row>
    <row r="292">
      <c r="A292" s="59">
        <v>6868.0</v>
      </c>
      <c r="B292" s="63">
        <v>6.106839</v>
      </c>
      <c r="C292" s="63">
        <v>-8.983335</v>
      </c>
      <c r="D292" s="61">
        <f t="shared" si="1"/>
        <v>100.1971761</v>
      </c>
    </row>
    <row r="293">
      <c r="A293" s="59">
        <v>6885.0</v>
      </c>
      <c r="B293" s="63">
        <v>6.000353</v>
      </c>
      <c r="C293" s="63">
        <v>-9.146668</v>
      </c>
      <c r="D293" s="61">
        <f t="shared" si="1"/>
        <v>100.6342272</v>
      </c>
    </row>
    <row r="294">
      <c r="A294" s="59">
        <v>6901.0</v>
      </c>
      <c r="B294" s="63">
        <v>5.861554</v>
      </c>
      <c r="C294" s="63">
        <v>-9.310001</v>
      </c>
      <c r="D294" s="61">
        <f t="shared" si="1"/>
        <v>100.7812885</v>
      </c>
    </row>
    <row r="295">
      <c r="A295" s="59">
        <v>6918.0</v>
      </c>
      <c r="B295" s="63">
        <v>5.654022</v>
      </c>
      <c r="C295" s="63">
        <v>-9.473334</v>
      </c>
      <c r="D295" s="61">
        <f t="shared" si="1"/>
        <v>100.2814441</v>
      </c>
    </row>
    <row r="296">
      <c r="A296" s="59">
        <v>6934.0</v>
      </c>
      <c r="B296" s="63">
        <v>5.52111</v>
      </c>
      <c r="C296" s="63">
        <v>-9.636667</v>
      </c>
      <c r="D296" s="61">
        <f t="shared" si="1"/>
        <v>100.5395534</v>
      </c>
    </row>
    <row r="297">
      <c r="A297" s="59">
        <v>6951.0</v>
      </c>
      <c r="B297" s="63">
        <v>5.371172</v>
      </c>
      <c r="C297" s="63">
        <v>-9.8</v>
      </c>
      <c r="D297" s="61">
        <f t="shared" si="1"/>
        <v>100.6574856</v>
      </c>
    </row>
    <row r="298">
      <c r="A298" s="59">
        <v>6967.0</v>
      </c>
      <c r="B298" s="63">
        <v>5.217816</v>
      </c>
      <c r="C298" s="63">
        <v>-9.963333</v>
      </c>
      <c r="D298" s="61">
        <f t="shared" si="1"/>
        <v>100.768599</v>
      </c>
    </row>
    <row r="299">
      <c r="A299" s="59">
        <v>6985.0</v>
      </c>
      <c r="B299" s="63">
        <v>4.952766</v>
      </c>
      <c r="C299" s="63">
        <v>-10.126666</v>
      </c>
      <c r="D299" s="61">
        <f t="shared" si="1"/>
        <v>99.81178894</v>
      </c>
    </row>
    <row r="300">
      <c r="A300" s="59">
        <v>7001.0</v>
      </c>
      <c r="B300" s="63">
        <v>4.909167</v>
      </c>
      <c r="C300" s="63">
        <v>-10.289999</v>
      </c>
      <c r="D300" s="61">
        <f t="shared" si="1"/>
        <v>101.0518763</v>
      </c>
    </row>
    <row r="301">
      <c r="A301" s="59">
        <v>7018.0</v>
      </c>
      <c r="B301" s="63">
        <v>4.651461</v>
      </c>
      <c r="C301" s="63">
        <v>-10.453332</v>
      </c>
      <c r="D301" s="61">
        <f t="shared" si="1"/>
        <v>100.2203928</v>
      </c>
    </row>
    <row r="302">
      <c r="A302" s="59">
        <v>7034.0</v>
      </c>
      <c r="B302" s="63">
        <v>4.488902</v>
      </c>
      <c r="C302" s="63">
        <v>-10.616665</v>
      </c>
      <c r="D302" s="61">
        <f t="shared" si="1"/>
        <v>100.3480275</v>
      </c>
    </row>
    <row r="303">
      <c r="A303" s="59">
        <v>7051.0</v>
      </c>
      <c r="B303" s="63">
        <v>4.225229</v>
      </c>
      <c r="C303" s="63">
        <v>-10.779998</v>
      </c>
      <c r="D303" s="61">
        <f t="shared" si="1"/>
        <v>99.51142264</v>
      </c>
    </row>
    <row r="304">
      <c r="A304" s="59">
        <v>7067.0</v>
      </c>
      <c r="B304" s="63">
        <v>4.049532</v>
      </c>
      <c r="C304" s="63">
        <v>-10.943331</v>
      </c>
      <c r="D304" s="61">
        <f t="shared" si="1"/>
        <v>99.56366029</v>
      </c>
    </row>
    <row r="305">
      <c r="A305" s="59">
        <v>7085.0</v>
      </c>
      <c r="B305" s="63">
        <v>3.931076</v>
      </c>
      <c r="C305" s="63">
        <v>-11.106664</v>
      </c>
      <c r="D305" s="61">
        <f t="shared" si="1"/>
        <v>100.2035374</v>
      </c>
    </row>
    <row r="306">
      <c r="A306" s="59">
        <v>7101.0</v>
      </c>
      <c r="B306" s="63">
        <v>3.833644</v>
      </c>
      <c r="C306" s="63">
        <v>-11.269997</v>
      </c>
      <c r="D306" s="61">
        <f t="shared" si="1"/>
        <v>101.0761274</v>
      </c>
    </row>
    <row r="307">
      <c r="A307" s="59">
        <v>7118.0</v>
      </c>
      <c r="B307" s="63">
        <v>3.520402</v>
      </c>
      <c r="C307" s="63">
        <v>-11.43333</v>
      </c>
      <c r="D307" s="61">
        <f t="shared" si="1"/>
        <v>99.86045704</v>
      </c>
    </row>
    <row r="308">
      <c r="A308" s="59">
        <v>7134.0</v>
      </c>
      <c r="B308" s="63">
        <v>3.375697</v>
      </c>
      <c r="C308" s="63">
        <v>-11.596663</v>
      </c>
      <c r="D308" s="61">
        <f t="shared" si="1"/>
        <v>100.323127</v>
      </c>
    </row>
    <row r="309">
      <c r="A309" s="59">
        <v>7151.0</v>
      </c>
      <c r="B309" s="63">
        <v>3.21989</v>
      </c>
      <c r="C309" s="63">
        <v>-11.759995</v>
      </c>
      <c r="D309" s="61">
        <f t="shared" si="1"/>
        <v>100.7036632</v>
      </c>
    </row>
    <row r="310">
      <c r="A310" s="59">
        <v>7167.0</v>
      </c>
      <c r="B310" s="63">
        <v>3.090984</v>
      </c>
      <c r="C310" s="63">
        <v>-11.923328</v>
      </c>
      <c r="D310" s="61">
        <f t="shared" si="1"/>
        <v>101.3745185</v>
      </c>
    </row>
    <row r="311">
      <c r="A311" s="59">
        <v>7184.0</v>
      </c>
      <c r="B311" s="63">
        <v>2.802207</v>
      </c>
      <c r="C311" s="63">
        <v>-12.086661</v>
      </c>
      <c r="D311" s="61">
        <f t="shared" si="1"/>
        <v>100.5053157</v>
      </c>
    </row>
    <row r="312">
      <c r="A312" s="59">
        <v>7201.0</v>
      </c>
      <c r="B312" s="63">
        <v>2.575443</v>
      </c>
      <c r="C312" s="63">
        <v>-12.249994</v>
      </c>
      <c r="D312" s="61">
        <f t="shared" si="1"/>
        <v>100.2705179</v>
      </c>
    </row>
    <row r="313">
      <c r="A313" s="59">
        <v>7218.0</v>
      </c>
      <c r="B313" s="63">
        <v>2.386476</v>
      </c>
      <c r="C313" s="63">
        <v>-12.413327</v>
      </c>
      <c r="D313" s="61">
        <f t="shared" si="1"/>
        <v>100.4328084</v>
      </c>
    </row>
    <row r="314">
      <c r="A314" s="59">
        <v>7234.0</v>
      </c>
      <c r="B314" s="63">
        <v>2.197253</v>
      </c>
      <c r="C314" s="63">
        <v>-12.57666</v>
      </c>
      <c r="D314" s="61">
        <f t="shared" si="1"/>
        <v>100.6192678</v>
      </c>
    </row>
    <row r="315">
      <c r="A315" s="59">
        <v>7251.0</v>
      </c>
      <c r="B315" s="63">
        <v>1.951218</v>
      </c>
      <c r="C315" s="63">
        <v>12.576659</v>
      </c>
      <c r="D315" s="61">
        <f t="shared" si="1"/>
        <v>98.2081122</v>
      </c>
    </row>
    <row r="316">
      <c r="A316" s="59">
        <v>7267.0</v>
      </c>
      <c r="B316" s="63">
        <v>1.97146</v>
      </c>
      <c r="C316" s="63">
        <v>12.413326</v>
      </c>
      <c r="D316" s="61">
        <f t="shared" si="1"/>
        <v>96.36563919</v>
      </c>
    </row>
    <row r="317">
      <c r="A317" s="59">
        <v>7284.0</v>
      </c>
      <c r="B317" s="63">
        <v>2.286184</v>
      </c>
      <c r="C317" s="63">
        <v>12.249993</v>
      </c>
      <c r="D317" s="61">
        <f t="shared" si="1"/>
        <v>97.43576745</v>
      </c>
    </row>
    <row r="318">
      <c r="A318" s="59">
        <v>7301.0</v>
      </c>
      <c r="B318" s="63">
        <v>2.454111</v>
      </c>
      <c r="C318" s="63">
        <v>12.08666</v>
      </c>
      <c r="D318" s="61">
        <f t="shared" si="1"/>
        <v>97.09396278</v>
      </c>
    </row>
    <row r="319">
      <c r="A319" s="59">
        <v>7318.0</v>
      </c>
      <c r="B319" s="63">
        <v>2.71742</v>
      </c>
      <c r="C319" s="63">
        <v>11.923327</v>
      </c>
      <c r="D319" s="61">
        <f t="shared" si="1"/>
        <v>97.71357937</v>
      </c>
    </row>
    <row r="320">
      <c r="A320" s="59">
        <v>7334.0</v>
      </c>
      <c r="B320" s="63">
        <v>2.889717</v>
      </c>
      <c r="C320" s="63">
        <v>11.759995</v>
      </c>
      <c r="D320" s="61">
        <f t="shared" si="1"/>
        <v>97.4679678</v>
      </c>
    </row>
    <row r="321">
      <c r="A321" s="59">
        <v>7351.0</v>
      </c>
      <c r="B321" s="63">
        <v>2.982792</v>
      </c>
      <c r="C321" s="63">
        <v>11.596662</v>
      </c>
      <c r="D321" s="61">
        <f t="shared" si="1"/>
        <v>96.47264637</v>
      </c>
    </row>
    <row r="322">
      <c r="A322" s="59">
        <v>7367.0</v>
      </c>
      <c r="B322" s="63">
        <v>3.251114</v>
      </c>
      <c r="C322" s="63">
        <v>11.433329</v>
      </c>
      <c r="D322" s="61">
        <f t="shared" si="1"/>
        <v>97.22142321</v>
      </c>
    </row>
    <row r="323">
      <c r="A323" s="59">
        <v>7384.0</v>
      </c>
      <c r="B323" s="63">
        <v>3.477322</v>
      </c>
      <c r="C323" s="63">
        <v>11.269996</v>
      </c>
      <c r="D323" s="61">
        <f t="shared" si="1"/>
        <v>97.58416052</v>
      </c>
    </row>
    <row r="324">
      <c r="A324" s="59">
        <v>7402.0</v>
      </c>
      <c r="B324" s="63">
        <v>3.659619</v>
      </c>
      <c r="C324" s="63">
        <v>11.106663</v>
      </c>
      <c r="D324" s="61">
        <f t="shared" si="1"/>
        <v>97.5432477</v>
      </c>
    </row>
    <row r="325">
      <c r="A325" s="59">
        <v>7418.0</v>
      </c>
      <c r="B325" s="63">
        <v>3.834921</v>
      </c>
      <c r="C325" s="63">
        <v>10.94333</v>
      </c>
      <c r="D325" s="61">
        <f t="shared" si="1"/>
        <v>97.46046154</v>
      </c>
    </row>
    <row r="326">
      <c r="A326" s="59">
        <v>7434.0</v>
      </c>
      <c r="B326" s="63">
        <v>3.982278</v>
      </c>
      <c r="C326" s="63">
        <v>10.779997</v>
      </c>
      <c r="D326" s="61">
        <f t="shared" si="1"/>
        <v>97.13049206</v>
      </c>
    </row>
    <row r="327">
      <c r="A327" s="59">
        <v>7451.0</v>
      </c>
      <c r="B327" s="63">
        <v>4.189786</v>
      </c>
      <c r="C327" s="63">
        <v>10.616664</v>
      </c>
      <c r="D327" s="61">
        <f t="shared" si="1"/>
        <v>97.41668004</v>
      </c>
    </row>
    <row r="328">
      <c r="A328" s="59">
        <v>7467.0</v>
      </c>
      <c r="B328" s="63">
        <v>4.265668</v>
      </c>
      <c r="C328" s="63">
        <v>10.453331</v>
      </c>
      <c r="D328" s="61">
        <f t="shared" si="1"/>
        <v>96.4396109</v>
      </c>
    </row>
    <row r="329">
      <c r="A329" s="59">
        <v>7484.0</v>
      </c>
      <c r="B329" s="63">
        <v>4.469827</v>
      </c>
      <c r="C329" s="63">
        <v>10.289998</v>
      </c>
      <c r="D329" s="61">
        <f t="shared" si="1"/>
        <v>96.74633402</v>
      </c>
    </row>
    <row r="330">
      <c r="A330" s="59">
        <v>7502.0</v>
      </c>
      <c r="B330" s="63">
        <v>4.698195</v>
      </c>
      <c r="C330" s="63">
        <v>10.126665</v>
      </c>
      <c r="D330" s="61">
        <f t="shared" si="1"/>
        <v>97.31698301</v>
      </c>
    </row>
    <row r="331">
      <c r="A331" s="59">
        <v>7518.0</v>
      </c>
      <c r="B331" s="63">
        <v>4.872459</v>
      </c>
      <c r="C331" s="63">
        <v>9.963332</v>
      </c>
      <c r="D331" s="61">
        <f t="shared" si="1"/>
        <v>97.38409047</v>
      </c>
    </row>
    <row r="332">
      <c r="A332" s="59">
        <v>7534.0</v>
      </c>
      <c r="B332" s="63">
        <v>4.957527</v>
      </c>
      <c r="C332" s="63">
        <v>9.799999</v>
      </c>
      <c r="D332" s="61">
        <f t="shared" si="1"/>
        <v>96.6037548</v>
      </c>
    </row>
    <row r="333">
      <c r="A333" s="59">
        <v>7551.0</v>
      </c>
      <c r="B333" s="63">
        <v>5.172247</v>
      </c>
      <c r="C333" s="63">
        <v>9.636666</v>
      </c>
      <c r="D333" s="61">
        <f t="shared" si="1"/>
        <v>97.1206864</v>
      </c>
    </row>
    <row r="334">
      <c r="A334" s="59">
        <v>7567.0</v>
      </c>
      <c r="B334" s="63">
        <v>5.379709</v>
      </c>
      <c r="C334" s="63">
        <v>9.473333</v>
      </c>
      <c r="D334" s="61">
        <f t="shared" si="1"/>
        <v>97.59316726</v>
      </c>
    </row>
    <row r="335">
      <c r="A335" s="59">
        <v>7584.0</v>
      </c>
      <c r="B335" s="63">
        <v>5.441144</v>
      </c>
      <c r="C335" s="63">
        <v>9.31</v>
      </c>
      <c r="D335" s="61">
        <f t="shared" si="1"/>
        <v>96.6612612</v>
      </c>
    </row>
    <row r="336">
      <c r="A336" s="59">
        <v>7601.0</v>
      </c>
      <c r="B336" s="63">
        <v>5.590098</v>
      </c>
      <c r="C336" s="63">
        <v>9.146667</v>
      </c>
      <c r="D336" s="61">
        <f t="shared" si="1"/>
        <v>96.613719</v>
      </c>
    </row>
    <row r="337">
      <c r="A337" s="59">
        <v>7618.0</v>
      </c>
      <c r="B337" s="63">
        <v>5.884192</v>
      </c>
      <c r="C337" s="63">
        <v>8.983335</v>
      </c>
      <c r="D337" s="61">
        <f t="shared" si="1"/>
        <v>98.01523546</v>
      </c>
    </row>
    <row r="338">
      <c r="A338" s="59">
        <v>7634.0</v>
      </c>
      <c r="B338" s="63">
        <v>5.910398</v>
      </c>
      <c r="C338" s="63">
        <v>8.820002</v>
      </c>
      <c r="D338" s="61">
        <f t="shared" si="1"/>
        <v>96.81811804</v>
      </c>
    </row>
    <row r="339">
      <c r="A339" s="59">
        <v>7651.0</v>
      </c>
      <c r="B339" s="63">
        <v>6.061662</v>
      </c>
      <c r="C339" s="63">
        <v>8.656669</v>
      </c>
      <c r="D339" s="61">
        <f t="shared" si="1"/>
        <v>96.87324669</v>
      </c>
    </row>
    <row r="340">
      <c r="A340" s="59">
        <v>7667.0</v>
      </c>
      <c r="B340" s="63">
        <v>6.270522</v>
      </c>
      <c r="C340" s="63">
        <v>8.493336</v>
      </c>
      <c r="D340" s="61">
        <f t="shared" si="1"/>
        <v>97.5194938</v>
      </c>
    </row>
    <row r="341">
      <c r="A341" s="59">
        <v>7684.0</v>
      </c>
      <c r="B341" s="63">
        <v>6.453176</v>
      </c>
      <c r="C341" s="63">
        <v>8.330003</v>
      </c>
      <c r="D341" s="61">
        <f t="shared" si="1"/>
        <v>97.93559979</v>
      </c>
    </row>
    <row r="342">
      <c r="A342" s="59">
        <v>7701.0</v>
      </c>
      <c r="B342" s="63">
        <v>6.511349</v>
      </c>
      <c r="C342" s="63">
        <v>8.16667</v>
      </c>
      <c r="D342" s="61">
        <f t="shared" si="1"/>
        <v>97.15846964</v>
      </c>
    </row>
    <row r="343">
      <c r="A343" s="59">
        <v>7719.0</v>
      </c>
      <c r="B343" s="63">
        <v>6.636414</v>
      </c>
      <c r="C343" s="63">
        <v>8.003337</v>
      </c>
      <c r="D343" s="61">
        <f t="shared" si="1"/>
        <v>97.06355877</v>
      </c>
    </row>
    <row r="344">
      <c r="A344" s="59">
        <v>7734.0</v>
      </c>
      <c r="B344" s="63">
        <v>6.79422</v>
      </c>
      <c r="C344" s="63">
        <v>7.840003</v>
      </c>
      <c r="D344" s="61">
        <f t="shared" si="1"/>
        <v>97.31617952</v>
      </c>
    </row>
    <row r="345">
      <c r="A345" s="59">
        <v>7751.0</v>
      </c>
      <c r="B345" s="63">
        <v>6.888557</v>
      </c>
      <c r="C345" s="63">
        <v>7.67667</v>
      </c>
      <c r="D345" s="61">
        <f t="shared" si="1"/>
        <v>96.97348974</v>
      </c>
    </row>
    <row r="346">
      <c r="A346" s="59">
        <v>7767.0</v>
      </c>
      <c r="B346" s="63">
        <v>7.031399</v>
      </c>
      <c r="C346" s="63">
        <v>7.513337</v>
      </c>
      <c r="D346" s="61">
        <f t="shared" si="1"/>
        <v>97.13282664</v>
      </c>
    </row>
    <row r="347">
      <c r="A347" s="59">
        <v>7784.0</v>
      </c>
      <c r="B347" s="63">
        <v>7.150217</v>
      </c>
      <c r="C347" s="63">
        <v>7.350003</v>
      </c>
      <c r="D347" s="61">
        <f t="shared" si="1"/>
        <v>97.08339865</v>
      </c>
    </row>
    <row r="348">
      <c r="A348" s="59">
        <v>7801.0</v>
      </c>
      <c r="B348" s="63">
        <v>7.33627</v>
      </c>
      <c r="C348" s="63">
        <v>7.18667</v>
      </c>
      <c r="D348" s="61">
        <f t="shared" si="1"/>
        <v>97.71955884</v>
      </c>
    </row>
    <row r="349">
      <c r="A349" s="59">
        <v>7819.0</v>
      </c>
      <c r="B349" s="63">
        <v>7.447174</v>
      </c>
      <c r="C349" s="63">
        <v>7.023336</v>
      </c>
      <c r="D349" s="61">
        <f t="shared" si="1"/>
        <v>97.64592948</v>
      </c>
    </row>
    <row r="350">
      <c r="A350" s="59">
        <v>7835.0</v>
      </c>
      <c r="B350" s="63">
        <v>7.584146</v>
      </c>
      <c r="C350" s="63">
        <v>6.860003</v>
      </c>
      <c r="D350" s="61">
        <f t="shared" si="1"/>
        <v>97.85445138</v>
      </c>
    </row>
    <row r="351">
      <c r="A351" s="59">
        <v>7851.0</v>
      </c>
      <c r="B351" s="63">
        <v>7.633161</v>
      </c>
      <c r="C351" s="63">
        <v>6.69667</v>
      </c>
      <c r="D351" s="61">
        <f t="shared" si="1"/>
        <v>97.22767234</v>
      </c>
    </row>
    <row r="352">
      <c r="A352" s="59">
        <v>7867.0</v>
      </c>
      <c r="B352" s="63">
        <v>7.83217</v>
      </c>
      <c r="C352" s="63">
        <v>6.533336</v>
      </c>
      <c r="D352" s="61">
        <f t="shared" si="1"/>
        <v>98.09750564</v>
      </c>
    </row>
    <row r="353">
      <c r="A353" s="59">
        <v>7884.0</v>
      </c>
      <c r="B353" s="63">
        <v>7.917394</v>
      </c>
      <c r="C353" s="63">
        <v>6.370003</v>
      </c>
      <c r="D353" s="61">
        <f t="shared" si="1"/>
        <v>97.87893031</v>
      </c>
    </row>
    <row r="354">
      <c r="A354" s="59">
        <v>7901.0</v>
      </c>
      <c r="B354" s="63">
        <v>7.989635</v>
      </c>
      <c r="C354" s="63">
        <v>6.206669</v>
      </c>
      <c r="D354" s="61">
        <f t="shared" si="1"/>
        <v>97.55979304</v>
      </c>
    </row>
    <row r="355">
      <c r="A355" s="59">
        <v>7917.0</v>
      </c>
      <c r="B355" s="63">
        <v>8.160877</v>
      </c>
      <c r="C355" s="63">
        <v>6.043336</v>
      </c>
      <c r="D355" s="61">
        <f t="shared" si="1"/>
        <v>98.2375496</v>
      </c>
    </row>
    <row r="356">
      <c r="A356" s="59">
        <v>7934.0</v>
      </c>
      <c r="B356" s="63">
        <v>8.227428</v>
      </c>
      <c r="C356" s="63">
        <v>5.880002</v>
      </c>
      <c r="D356" s="61">
        <f t="shared" si="1"/>
        <v>97.91600616</v>
      </c>
    </row>
    <row r="357">
      <c r="A357" s="59">
        <v>7951.0</v>
      </c>
      <c r="B357" s="63">
        <v>8.344474</v>
      </c>
      <c r="C357" s="63">
        <v>5.716669</v>
      </c>
      <c r="D357" s="61">
        <f t="shared" si="1"/>
        <v>98.11599743</v>
      </c>
    </row>
    <row r="358">
      <c r="A358" s="59">
        <v>7967.0</v>
      </c>
      <c r="B358" s="63">
        <v>8.429784</v>
      </c>
      <c r="C358" s="63">
        <v>5.553336</v>
      </c>
      <c r="D358" s="61">
        <f t="shared" si="1"/>
        <v>98.03165356</v>
      </c>
    </row>
    <row r="359">
      <c r="A359" s="59">
        <v>7984.0</v>
      </c>
      <c r="B359" s="63">
        <v>8.494287</v>
      </c>
      <c r="C359" s="63">
        <v>5.390002</v>
      </c>
      <c r="D359" s="61">
        <f t="shared" si="1"/>
        <v>97.77007338</v>
      </c>
    </row>
    <row r="360">
      <c r="A360" s="59">
        <v>8001.0</v>
      </c>
      <c r="B360" s="63">
        <v>8.581322</v>
      </c>
      <c r="C360" s="63">
        <v>5.226669</v>
      </c>
      <c r="D360" s="61">
        <f t="shared" si="1"/>
        <v>97.75599002</v>
      </c>
    </row>
    <row r="361">
      <c r="A361" s="59">
        <v>8017.0</v>
      </c>
      <c r="B361" s="63">
        <v>8.711566</v>
      </c>
      <c r="C361" s="63">
        <v>5.063335</v>
      </c>
      <c r="D361" s="61">
        <f t="shared" si="1"/>
        <v>98.19202746</v>
      </c>
    </row>
    <row r="362">
      <c r="A362" s="59">
        <v>8035.0</v>
      </c>
      <c r="B362" s="63">
        <v>8.738291</v>
      </c>
      <c r="C362" s="63">
        <v>4.900002</v>
      </c>
      <c r="D362" s="61">
        <f t="shared" si="1"/>
        <v>97.6402616</v>
      </c>
    </row>
    <row r="363">
      <c r="A363" s="59">
        <v>8051.0</v>
      </c>
      <c r="B363" s="63">
        <v>8.863736</v>
      </c>
      <c r="C363" s="63">
        <v>4.736669</v>
      </c>
      <c r="D363" s="61">
        <f t="shared" si="1"/>
        <v>98.08262941</v>
      </c>
    </row>
    <row r="364">
      <c r="A364" s="59">
        <v>8067.0</v>
      </c>
      <c r="B364" s="63">
        <v>8.974397</v>
      </c>
      <c r="C364" s="63">
        <v>4.573335</v>
      </c>
      <c r="D364" s="61">
        <f t="shared" si="1"/>
        <v>98.40678711</v>
      </c>
    </row>
    <row r="365">
      <c r="A365" s="59">
        <v>8084.0</v>
      </c>
      <c r="B365" s="63">
        <v>8.987238</v>
      </c>
      <c r="C365" s="63">
        <v>4.410002</v>
      </c>
      <c r="D365" s="61">
        <f t="shared" si="1"/>
        <v>97.79899122</v>
      </c>
    </row>
    <row r="366">
      <c r="A366" s="59">
        <v>8101.0</v>
      </c>
      <c r="B366" s="63">
        <v>9.089221</v>
      </c>
      <c r="C366" s="63">
        <v>4.246668</v>
      </c>
      <c r="D366" s="61">
        <f t="shared" si="1"/>
        <v>98.09146035</v>
      </c>
    </row>
    <row r="367">
      <c r="A367" s="59">
        <v>8117.0</v>
      </c>
      <c r="B367" s="63">
        <v>9.184717</v>
      </c>
      <c r="C367" s="63">
        <v>4.083335</v>
      </c>
      <c r="D367" s="61">
        <f t="shared" si="1"/>
        <v>98.34703896</v>
      </c>
    </row>
    <row r="368">
      <c r="A368" s="59">
        <v>8135.0</v>
      </c>
      <c r="B368" s="63">
        <v>9.224114</v>
      </c>
      <c r="C368" s="63">
        <v>3.920002</v>
      </c>
      <c r="D368" s="61">
        <f t="shared" si="1"/>
        <v>98.07952504</v>
      </c>
    </row>
    <row r="369">
      <c r="A369" s="59">
        <v>8151.0</v>
      </c>
      <c r="B369" s="63">
        <v>9.293577</v>
      </c>
      <c r="C369" s="63">
        <v>3.756668</v>
      </c>
      <c r="D369" s="61">
        <f t="shared" si="1"/>
        <v>98.13333183</v>
      </c>
    </row>
    <row r="370">
      <c r="A370" s="59">
        <v>8167.0</v>
      </c>
      <c r="B370" s="63">
        <v>9.340339</v>
      </c>
      <c r="C370" s="63">
        <v>3.593335</v>
      </c>
      <c r="D370" s="61">
        <f t="shared" si="1"/>
        <v>97.99135041</v>
      </c>
    </row>
    <row r="371">
      <c r="A371" s="59">
        <v>8184.0</v>
      </c>
      <c r="B371" s="63">
        <v>9.412015</v>
      </c>
      <c r="C371" s="63">
        <v>3.430001</v>
      </c>
      <c r="D371" s="61">
        <f t="shared" si="1"/>
        <v>98.12020043</v>
      </c>
    </row>
    <row r="372">
      <c r="A372" s="59">
        <v>8201.0</v>
      </c>
      <c r="B372" s="63">
        <v>9.498524</v>
      </c>
      <c r="C372" s="63">
        <v>3.266668</v>
      </c>
      <c r="D372" s="61">
        <f t="shared" si="1"/>
        <v>98.42109511</v>
      </c>
    </row>
    <row r="373">
      <c r="A373" s="59">
        <v>8217.0</v>
      </c>
      <c r="B373" s="63">
        <v>9.529949</v>
      </c>
      <c r="C373" s="63">
        <v>3.103334</v>
      </c>
      <c r="D373" s="61">
        <f t="shared" si="1"/>
        <v>98.20884116</v>
      </c>
    </row>
    <row r="374">
      <c r="A374" s="59">
        <v>8235.0</v>
      </c>
      <c r="B374" s="63">
        <v>9.597021</v>
      </c>
      <c r="C374" s="63">
        <v>2.940001</v>
      </c>
      <c r="D374" s="61">
        <f t="shared" si="1"/>
        <v>98.37260874</v>
      </c>
    </row>
    <row r="375">
      <c r="A375" s="59">
        <v>8251.0</v>
      </c>
      <c r="B375" s="63">
        <v>9.661329</v>
      </c>
      <c r="C375" s="63">
        <v>2.776668</v>
      </c>
      <c r="D375" s="61">
        <f t="shared" si="1"/>
        <v>98.53596679</v>
      </c>
    </row>
    <row r="376">
      <c r="A376" s="59">
        <v>8267.0</v>
      </c>
      <c r="B376" s="63">
        <v>9.701727</v>
      </c>
      <c r="C376" s="63">
        <v>2.613334</v>
      </c>
      <c r="D376" s="61">
        <f t="shared" si="1"/>
        <v>98.4916819</v>
      </c>
    </row>
    <row r="377">
      <c r="A377" s="59">
        <v>8284.0</v>
      </c>
      <c r="B377" s="63">
        <v>9.741881</v>
      </c>
      <c r="C377" s="63">
        <v>2.450001</v>
      </c>
      <c r="D377" s="61">
        <f t="shared" si="1"/>
        <v>98.47168625</v>
      </c>
    </row>
    <row r="378">
      <c r="A378" s="59">
        <v>8301.0</v>
      </c>
      <c r="B378" s="63">
        <v>9.789071</v>
      </c>
      <c r="C378" s="63">
        <v>2.286667</v>
      </c>
      <c r="D378" s="61">
        <f t="shared" si="1"/>
        <v>98.54731878</v>
      </c>
    </row>
    <row r="379">
      <c r="A379" s="59">
        <v>8317.0</v>
      </c>
      <c r="B379" s="63">
        <v>9.808668</v>
      </c>
      <c r="C379" s="63">
        <v>2.123334</v>
      </c>
      <c r="D379" s="61">
        <f t="shared" si="1"/>
        <v>98.37922004</v>
      </c>
    </row>
    <row r="380">
      <c r="A380" s="59">
        <v>8334.0</v>
      </c>
      <c r="B380" s="63">
        <v>9.855037</v>
      </c>
      <c r="C380" s="63">
        <v>1.960001</v>
      </c>
      <c r="D380" s="61">
        <f t="shared" si="1"/>
        <v>98.50016456</v>
      </c>
    </row>
    <row r="381">
      <c r="A381" s="59">
        <v>8351.0</v>
      </c>
      <c r="B381" s="63">
        <v>9.881566</v>
      </c>
      <c r="C381" s="63">
        <v>1.796667</v>
      </c>
      <c r="D381" s="61">
        <f t="shared" si="1"/>
        <v>98.45335295</v>
      </c>
    </row>
    <row r="382">
      <c r="A382" s="59">
        <v>8368.0</v>
      </c>
      <c r="B382" s="63">
        <v>9.913815</v>
      </c>
      <c r="C382" s="63">
        <v>1.633334</v>
      </c>
      <c r="D382" s="61">
        <f t="shared" si="1"/>
        <v>98.48927698</v>
      </c>
    </row>
    <row r="383">
      <c r="A383" s="59">
        <v>8384.0</v>
      </c>
      <c r="B383" s="63">
        <v>9.955594</v>
      </c>
      <c r="C383" s="63">
        <v>1.470001</v>
      </c>
      <c r="D383" s="61">
        <f t="shared" si="1"/>
        <v>98.64527267</v>
      </c>
    </row>
    <row r="384">
      <c r="A384" s="59">
        <v>8401.0</v>
      </c>
      <c r="B384" s="63">
        <v>9.981206</v>
      </c>
      <c r="C384" s="63">
        <v>1.306667</v>
      </c>
      <c r="D384" s="61">
        <f t="shared" si="1"/>
        <v>98.66950812</v>
      </c>
    </row>
    <row r="385">
      <c r="A385" s="59">
        <v>8417.0</v>
      </c>
      <c r="B385" s="63">
        <v>9.998871</v>
      </c>
      <c r="C385" s="63">
        <v>1.143334</v>
      </c>
      <c r="D385" s="61">
        <f t="shared" si="1"/>
        <v>98.64254212</v>
      </c>
    </row>
    <row r="386">
      <c r="A386" s="59">
        <v>8434.0</v>
      </c>
      <c r="B386" s="63">
        <v>10.017259</v>
      </c>
      <c r="C386" s="63">
        <v>0.980001</v>
      </c>
      <c r="D386" s="61">
        <f t="shared" si="1"/>
        <v>98.64933918</v>
      </c>
    </row>
    <row r="387">
      <c r="A387" s="59">
        <v>8451.0</v>
      </c>
      <c r="B387" s="63">
        <v>10.033352</v>
      </c>
      <c r="C387" s="63">
        <v>0.816667</v>
      </c>
      <c r="D387" s="61">
        <f t="shared" si="1"/>
        <v>98.66032209</v>
      </c>
    </row>
    <row r="388">
      <c r="A388" s="59">
        <v>8467.0</v>
      </c>
      <c r="B388" s="63">
        <v>10.049307</v>
      </c>
      <c r="C388" s="63">
        <v>0.653334</v>
      </c>
      <c r="D388" s="61">
        <f t="shared" si="1"/>
        <v>98.69663126</v>
      </c>
    </row>
    <row r="389">
      <c r="A389" s="59">
        <v>8484.0</v>
      </c>
      <c r="B389" s="63">
        <v>10.067419</v>
      </c>
      <c r="C389" s="63">
        <v>0.490001</v>
      </c>
      <c r="D389" s="61">
        <f t="shared" si="1"/>
        <v>98.78075669</v>
      </c>
    </row>
    <row r="390">
      <c r="A390" s="59">
        <v>8501.0</v>
      </c>
      <c r="B390" s="63">
        <v>10.07173</v>
      </c>
      <c r="C390" s="63">
        <v>0.326667</v>
      </c>
      <c r="D390" s="61">
        <f t="shared" si="1"/>
        <v>98.75630966</v>
      </c>
    </row>
    <row r="391">
      <c r="A391" s="59">
        <v>8517.0</v>
      </c>
      <c r="B391" s="63">
        <v>10.081779</v>
      </c>
      <c r="C391" s="63">
        <v>0.163334</v>
      </c>
      <c r="D391" s="61">
        <f t="shared" si="1"/>
        <v>98.8147732</v>
      </c>
    </row>
    <row r="392">
      <c r="A392" s="59">
        <v>8534.0</v>
      </c>
      <c r="B392" s="63">
        <v>10.083231</v>
      </c>
      <c r="C392" s="63">
        <v>1.0E-6</v>
      </c>
      <c r="D392" s="61">
        <f t="shared" si="1"/>
        <v>98.8156638</v>
      </c>
    </row>
    <row r="393">
      <c r="A393" s="59">
        <v>8551.0</v>
      </c>
      <c r="B393" s="63">
        <v>10.085316</v>
      </c>
      <c r="C393" s="63">
        <v>-0.163333</v>
      </c>
      <c r="D393" s="61">
        <f t="shared" si="1"/>
        <v>98.84943563</v>
      </c>
    </row>
    <row r="394">
      <c r="A394" s="59">
        <v>8567.0</v>
      </c>
      <c r="B394" s="63">
        <v>10.084787</v>
      </c>
      <c r="C394" s="63">
        <v>-0.326666</v>
      </c>
      <c r="D394" s="61">
        <f t="shared" si="1"/>
        <v>98.88426794</v>
      </c>
    </row>
    <row r="395">
      <c r="A395" s="59">
        <v>8584.0</v>
      </c>
      <c r="B395" s="63">
        <v>10.081766</v>
      </c>
      <c r="C395" s="63">
        <v>-0.489999</v>
      </c>
      <c r="D395" s="61">
        <f t="shared" si="1"/>
        <v>98.92135631</v>
      </c>
    </row>
    <row r="396">
      <c r="A396" s="59">
        <v>8601.0</v>
      </c>
      <c r="B396" s="63">
        <v>10.069717</v>
      </c>
      <c r="C396" s="63">
        <v>-0.653333</v>
      </c>
      <c r="D396" s="61">
        <f t="shared" si="1"/>
        <v>98.8966486</v>
      </c>
    </row>
    <row r="397">
      <c r="A397" s="59">
        <v>8617.0</v>
      </c>
      <c r="B397" s="63">
        <v>10.064323</v>
      </c>
      <c r="C397" s="63">
        <v>-0.816666</v>
      </c>
      <c r="D397" s="61">
        <f t="shared" si="1"/>
        <v>98.96383708</v>
      </c>
    </row>
    <row r="398">
      <c r="A398" s="59">
        <v>8634.0</v>
      </c>
      <c r="B398" s="63">
        <v>10.055128</v>
      </c>
      <c r="C398" s="63">
        <v>-0.979999</v>
      </c>
      <c r="D398" s="61">
        <f t="shared" si="1"/>
        <v>99.02045342</v>
      </c>
    </row>
    <row r="399">
      <c r="A399" s="59">
        <v>8651.0</v>
      </c>
      <c r="B399" s="63">
        <v>10.037365</v>
      </c>
      <c r="C399" s="63">
        <v>-1.143333</v>
      </c>
      <c r="D399" s="61">
        <f t="shared" si="1"/>
        <v>99.01978217</v>
      </c>
    </row>
    <row r="400">
      <c r="A400" s="59">
        <v>8667.0</v>
      </c>
      <c r="B400" s="63">
        <v>10.025945</v>
      </c>
      <c r="C400" s="63">
        <v>-1.306666</v>
      </c>
      <c r="D400" s="61">
        <f t="shared" si="1"/>
        <v>99.10794902</v>
      </c>
    </row>
    <row r="401">
      <c r="A401" s="59">
        <v>8684.0</v>
      </c>
      <c r="B401" s="63">
        <v>9.99586</v>
      </c>
      <c r="C401" s="63">
        <v>-1.469999</v>
      </c>
      <c r="D401" s="61">
        <f t="shared" si="1"/>
        <v>99.03987653</v>
      </c>
    </row>
    <row r="402">
      <c r="A402" s="59">
        <v>8701.0</v>
      </c>
      <c r="B402" s="63">
        <v>9.979925</v>
      </c>
      <c r="C402" s="63">
        <v>-1.633333</v>
      </c>
      <c r="D402" s="61">
        <f t="shared" si="1"/>
        <v>99.13715334</v>
      </c>
    </row>
    <row r="403">
      <c r="A403" s="59">
        <v>8718.0</v>
      </c>
      <c r="B403" s="63">
        <v>9.956676</v>
      </c>
      <c r="C403" s="63">
        <v>-1.796666</v>
      </c>
      <c r="D403" s="61">
        <f t="shared" si="1"/>
        <v>99.18942916</v>
      </c>
    </row>
    <row r="404">
      <c r="A404" s="59">
        <v>8734.0</v>
      </c>
      <c r="B404" s="63">
        <v>9.907401</v>
      </c>
      <c r="C404" s="63">
        <v>-1.959999</v>
      </c>
      <c r="D404" s="61">
        <f t="shared" si="1"/>
        <v>99.01332784</v>
      </c>
    </row>
    <row r="405">
      <c r="A405" s="59">
        <v>8751.0</v>
      </c>
      <c r="B405" s="63">
        <v>9.877313</v>
      </c>
      <c r="C405" s="63">
        <v>-2.123333</v>
      </c>
      <c r="D405" s="61">
        <f t="shared" si="1"/>
        <v>99.05193891</v>
      </c>
    </row>
    <row r="406">
      <c r="A406" s="59">
        <v>8768.0</v>
      </c>
      <c r="B406" s="63">
        <v>9.869322</v>
      </c>
      <c r="C406" s="63">
        <v>-2.286666</v>
      </c>
      <c r="D406" s="61">
        <f t="shared" si="1"/>
        <v>99.3337763</v>
      </c>
    </row>
    <row r="407">
      <c r="A407" s="59">
        <v>8784.0</v>
      </c>
      <c r="B407" s="63">
        <v>9.836399</v>
      </c>
      <c r="C407" s="63">
        <v>-2.449999</v>
      </c>
      <c r="D407" s="61">
        <f t="shared" si="1"/>
        <v>99.39795775</v>
      </c>
    </row>
    <row r="408">
      <c r="A408" s="59">
        <v>8801.0</v>
      </c>
      <c r="B408" s="63">
        <v>9.769702</v>
      </c>
      <c r="C408" s="63">
        <v>-2.613333</v>
      </c>
      <c r="D408" s="61">
        <f t="shared" si="1"/>
        <v>99.15783428</v>
      </c>
    </row>
    <row r="409">
      <c r="A409" s="59">
        <v>8818.0</v>
      </c>
      <c r="B409" s="63">
        <v>9.746049</v>
      </c>
      <c r="C409" s="63">
        <v>-2.776666</v>
      </c>
      <c r="D409" s="61">
        <f t="shared" si="1"/>
        <v>99.36621724</v>
      </c>
    </row>
    <row r="410">
      <c r="A410" s="59">
        <v>8834.0</v>
      </c>
      <c r="B410" s="63">
        <v>9.675797</v>
      </c>
      <c r="C410" s="63">
        <v>-2.94</v>
      </c>
      <c r="D410" s="61">
        <f t="shared" si="1"/>
        <v>99.1446106</v>
      </c>
    </row>
    <row r="411">
      <c r="A411" s="59">
        <v>8851.0</v>
      </c>
      <c r="B411" s="63">
        <v>9.638284</v>
      </c>
      <c r="C411" s="63">
        <v>-3.103333</v>
      </c>
      <c r="D411" s="61">
        <f t="shared" si="1"/>
        <v>99.27052105</v>
      </c>
    </row>
    <row r="412">
      <c r="A412" s="59">
        <v>8867.0</v>
      </c>
      <c r="B412" s="63">
        <v>9.574967</v>
      </c>
      <c r="C412" s="63">
        <v>-3.266666</v>
      </c>
      <c r="D412" s="61">
        <f t="shared" si="1"/>
        <v>99.17022998</v>
      </c>
    </row>
    <row r="413">
      <c r="A413" s="59">
        <v>8884.0</v>
      </c>
      <c r="B413" s="63">
        <v>9.548219</v>
      </c>
      <c r="C413" s="63">
        <v>-3.43</v>
      </c>
      <c r="D413" s="61">
        <f t="shared" si="1"/>
        <v>99.4549962</v>
      </c>
    </row>
    <row r="414">
      <c r="A414" s="59">
        <v>8901.0</v>
      </c>
      <c r="B414" s="63">
        <v>9.480553</v>
      </c>
      <c r="C414" s="63">
        <v>-3.593333</v>
      </c>
      <c r="D414" s="61">
        <f t="shared" si="1"/>
        <v>99.36544042</v>
      </c>
    </row>
    <row r="415">
      <c r="A415" s="59">
        <v>8917.0</v>
      </c>
      <c r="B415" s="63">
        <v>9.447806</v>
      </c>
      <c r="C415" s="63">
        <v>-3.756667</v>
      </c>
      <c r="D415" s="61">
        <f t="shared" si="1"/>
        <v>99.64477227</v>
      </c>
    </row>
    <row r="416">
      <c r="A416" s="59">
        <v>8934.0</v>
      </c>
      <c r="B416" s="63">
        <v>9.343198</v>
      </c>
      <c r="C416" s="63">
        <v>-3.92</v>
      </c>
      <c r="D416" s="61">
        <f t="shared" si="1"/>
        <v>99.2465404</v>
      </c>
    </row>
    <row r="417">
      <c r="A417" s="59">
        <v>8951.0</v>
      </c>
      <c r="B417" s="63">
        <v>9.327919</v>
      </c>
      <c r="C417" s="63">
        <v>-4.083333</v>
      </c>
      <c r="D417" s="61">
        <f t="shared" si="1"/>
        <v>99.75041039</v>
      </c>
    </row>
    <row r="418">
      <c r="A418" s="59">
        <v>8967.0</v>
      </c>
      <c r="B418" s="63">
        <v>9.254716</v>
      </c>
      <c r="C418" s="63">
        <v>-4.246667</v>
      </c>
      <c r="D418" s="61">
        <f t="shared" si="1"/>
        <v>99.7133071</v>
      </c>
    </row>
    <row r="419">
      <c r="A419" s="59">
        <v>8984.0</v>
      </c>
      <c r="B419" s="63">
        <v>9.137836</v>
      </c>
      <c r="C419" s="63">
        <v>-4.41</v>
      </c>
      <c r="D419" s="61">
        <f t="shared" si="1"/>
        <v>99.2748428</v>
      </c>
    </row>
    <row r="420">
      <c r="A420" s="59">
        <v>9001.0</v>
      </c>
      <c r="B420" s="63">
        <v>9.070676</v>
      </c>
      <c r="C420" s="63">
        <v>-4.573334</v>
      </c>
      <c r="D420" s="61">
        <f t="shared" si="1"/>
        <v>99.35031674</v>
      </c>
    </row>
    <row r="421">
      <c r="A421" s="59">
        <v>9018.0</v>
      </c>
      <c r="B421" s="63">
        <v>9.009474</v>
      </c>
      <c r="C421" s="63">
        <v>-4.736667</v>
      </c>
      <c r="D421" s="61">
        <f t="shared" si="1"/>
        <v>99.51085233</v>
      </c>
    </row>
    <row r="422">
      <c r="A422" s="59">
        <v>9034.0</v>
      </c>
      <c r="B422" s="63">
        <v>8.94327</v>
      </c>
      <c r="C422" s="63">
        <v>-4.900001</v>
      </c>
      <c r="D422" s="61">
        <f t="shared" si="1"/>
        <v>99.6490509</v>
      </c>
    </row>
    <row r="423">
      <c r="A423" s="59">
        <v>9051.0</v>
      </c>
      <c r="B423" s="63">
        <v>8.87384</v>
      </c>
      <c r="C423" s="63">
        <v>-5.063334</v>
      </c>
      <c r="D423" s="61">
        <f t="shared" si="1"/>
        <v>99.7823076</v>
      </c>
    </row>
    <row r="424">
      <c r="A424" s="59">
        <v>9068.0</v>
      </c>
      <c r="B424" s="63">
        <v>8.770847</v>
      </c>
      <c r="C424" s="63">
        <v>-5.226667</v>
      </c>
      <c r="D424" s="61">
        <f t="shared" si="1"/>
        <v>99.61332456</v>
      </c>
    </row>
    <row r="425">
      <c r="A425" s="59">
        <v>9084.0</v>
      </c>
      <c r="B425" s="63">
        <v>8.663635</v>
      </c>
      <c r="C425" s="63">
        <v>-5.390001</v>
      </c>
      <c r="D425" s="61">
        <f t="shared" si="1"/>
        <v>99.42967839</v>
      </c>
    </row>
    <row r="426">
      <c r="A426" s="59">
        <v>9101.0</v>
      </c>
      <c r="B426" s="63">
        <v>8.623525</v>
      </c>
      <c r="C426" s="63">
        <v>-5.553334</v>
      </c>
      <c r="D426" s="61">
        <f t="shared" si="1"/>
        <v>99.93030426</v>
      </c>
    </row>
    <row r="427">
      <c r="A427" s="59">
        <v>9117.0</v>
      </c>
      <c r="B427" s="63">
        <v>8.542398</v>
      </c>
      <c r="C427" s="63">
        <v>-5.716668</v>
      </c>
      <c r="D427" s="61">
        <f t="shared" si="1"/>
        <v>100.0556469</v>
      </c>
    </row>
    <row r="428">
      <c r="A428" s="59">
        <v>9134.0</v>
      </c>
      <c r="B428" s="63">
        <v>8.420605</v>
      </c>
      <c r="C428" s="63">
        <v>-5.880001</v>
      </c>
      <c r="D428" s="61">
        <f t="shared" si="1"/>
        <v>99.80913488</v>
      </c>
    </row>
    <row r="429">
      <c r="A429" s="59">
        <v>9151.0</v>
      </c>
      <c r="B429" s="63">
        <v>8.2872</v>
      </c>
      <c r="C429" s="63">
        <v>-6.043334</v>
      </c>
      <c r="D429" s="61">
        <f t="shared" si="1"/>
        <v>99.47550292</v>
      </c>
    </row>
    <row r="430">
      <c r="A430" s="59">
        <v>9168.0</v>
      </c>
      <c r="B430" s="63">
        <v>8.233021</v>
      </c>
      <c r="C430" s="63">
        <v>-6.206668</v>
      </c>
      <c r="D430" s="61">
        <f t="shared" si="1"/>
        <v>99.94496963</v>
      </c>
    </row>
    <row r="431">
      <c r="A431" s="59">
        <v>9184.0</v>
      </c>
      <c r="B431" s="63">
        <v>8.136008</v>
      </c>
      <c r="C431" s="63">
        <v>-6.370001</v>
      </c>
      <c r="D431" s="61">
        <f t="shared" si="1"/>
        <v>100.0213348</v>
      </c>
    </row>
    <row r="432">
      <c r="A432" s="59">
        <v>9201.0</v>
      </c>
      <c r="B432" s="63">
        <v>8.015492</v>
      </c>
      <c r="C432" s="63">
        <v>-6.533335</v>
      </c>
      <c r="D432" s="61">
        <f t="shared" si="1"/>
        <v>99.89405471</v>
      </c>
    </row>
    <row r="433">
      <c r="A433" s="59">
        <v>9217.0</v>
      </c>
      <c r="B433" s="63">
        <v>7.895339</v>
      </c>
      <c r="C433" s="63">
        <v>-6.696668</v>
      </c>
      <c r="D433" s="61">
        <f t="shared" si="1"/>
        <v>99.79700335</v>
      </c>
    </row>
    <row r="434">
      <c r="A434" s="59">
        <v>9234.0</v>
      </c>
      <c r="B434" s="63">
        <v>7.819386</v>
      </c>
      <c r="C434" s="63">
        <v>-6.860002</v>
      </c>
      <c r="D434" s="61">
        <f t="shared" si="1"/>
        <v>100.1597965</v>
      </c>
    </row>
    <row r="435">
      <c r="A435" s="59">
        <v>9251.0</v>
      </c>
      <c r="B435" s="63">
        <v>7.722052</v>
      </c>
      <c r="C435" s="63">
        <v>-7.023335</v>
      </c>
      <c r="D435" s="61">
        <f t="shared" si="1"/>
        <v>100.3397269</v>
      </c>
    </row>
    <row r="436">
      <c r="A436" s="59">
        <v>9267.0</v>
      </c>
      <c r="B436" s="63">
        <v>7.551556</v>
      </c>
      <c r="C436" s="63">
        <v>-7.186668</v>
      </c>
      <c r="D436" s="61">
        <f t="shared" si="1"/>
        <v>99.82934727</v>
      </c>
    </row>
    <row r="437">
      <c r="A437" s="59">
        <v>9284.0</v>
      </c>
      <c r="B437" s="63">
        <v>7.483296</v>
      </c>
      <c r="C437" s="63">
        <v>-7.350002</v>
      </c>
      <c r="D437" s="61">
        <f t="shared" si="1"/>
        <v>100.3475655</v>
      </c>
    </row>
    <row r="438">
      <c r="A438" s="59">
        <v>9301.0</v>
      </c>
      <c r="B438" s="63">
        <v>7.33082</v>
      </c>
      <c r="C438" s="63">
        <v>-7.513335</v>
      </c>
      <c r="D438" s="61">
        <f t="shared" si="1"/>
        <v>100.0671374</v>
      </c>
    </row>
    <row r="439">
      <c r="A439" s="59">
        <v>9317.0</v>
      </c>
      <c r="B439" s="63">
        <v>7.240316</v>
      </c>
      <c r="C439" s="63">
        <v>-7.676669</v>
      </c>
      <c r="D439" s="61">
        <f t="shared" si="1"/>
        <v>100.4207203</v>
      </c>
    </row>
    <row r="440">
      <c r="A440" s="59">
        <v>9334.0</v>
      </c>
      <c r="B440" s="63">
        <v>7.132418</v>
      </c>
      <c r="C440" s="63">
        <v>-7.840002</v>
      </c>
      <c r="D440" s="61">
        <f t="shared" si="1"/>
        <v>100.6305121</v>
      </c>
    </row>
    <row r="441">
      <c r="A441" s="59">
        <v>9351.0</v>
      </c>
      <c r="B441" s="63">
        <v>6.995897</v>
      </c>
      <c r="C441" s="63">
        <v>-8.003335</v>
      </c>
      <c r="D441" s="61">
        <f t="shared" si="1"/>
        <v>100.5864762</v>
      </c>
    </row>
    <row r="442">
      <c r="A442" s="59">
        <v>9367.0</v>
      </c>
      <c r="B442" s="63">
        <v>6.822433</v>
      </c>
      <c r="C442" s="63">
        <v>-8.166668</v>
      </c>
      <c r="D442" s="61">
        <f t="shared" si="1"/>
        <v>100.2070765</v>
      </c>
    </row>
    <row r="443">
      <c r="A443" s="59">
        <v>9384.0</v>
      </c>
      <c r="B443" s="63">
        <v>6.628986</v>
      </c>
      <c r="C443" s="63">
        <v>-8.330001</v>
      </c>
      <c r="D443" s="61">
        <f t="shared" si="1"/>
        <v>99.65852113</v>
      </c>
    </row>
    <row r="444">
      <c r="A444" s="59">
        <v>9401.0</v>
      </c>
      <c r="B444" s="63">
        <v>6.562909</v>
      </c>
      <c r="C444" s="63">
        <v>-8.493334</v>
      </c>
      <c r="D444" s="61">
        <f t="shared" si="1"/>
        <v>100.3848694</v>
      </c>
    </row>
    <row r="445">
      <c r="A445" s="59">
        <v>9417.0</v>
      </c>
      <c r="B445" s="63">
        <v>6.448838</v>
      </c>
      <c r="C445" s="63">
        <v>-8.656667</v>
      </c>
      <c r="D445" s="61">
        <f t="shared" si="1"/>
        <v>100.6675542</v>
      </c>
    </row>
    <row r="446">
      <c r="A446" s="59">
        <v>9434.0</v>
      </c>
      <c r="B446" s="63">
        <v>6.281092</v>
      </c>
      <c r="C446" s="63">
        <v>-8.82</v>
      </c>
      <c r="D446" s="61">
        <f t="shared" si="1"/>
        <v>100.4509016</v>
      </c>
    </row>
    <row r="447">
      <c r="A447" s="59">
        <v>9451.0</v>
      </c>
      <c r="B447" s="63">
        <v>6.142291</v>
      </c>
      <c r="C447" s="63">
        <v>-8.983333</v>
      </c>
      <c r="D447" s="61">
        <f t="shared" si="1"/>
        <v>100.5445877</v>
      </c>
    </row>
    <row r="448">
      <c r="A448" s="59">
        <v>9468.0</v>
      </c>
      <c r="B448" s="63">
        <v>5.917478</v>
      </c>
      <c r="C448" s="63">
        <v>-9.146666</v>
      </c>
      <c r="D448" s="61">
        <f t="shared" si="1"/>
        <v>99.82203386</v>
      </c>
    </row>
    <row r="449">
      <c r="A449" s="59">
        <v>9484.0</v>
      </c>
      <c r="B449" s="63">
        <v>5.842623</v>
      </c>
      <c r="C449" s="63">
        <v>-9.309999</v>
      </c>
      <c r="D449" s="61">
        <f t="shared" si="1"/>
        <v>100.5957461</v>
      </c>
    </row>
    <row r="450">
      <c r="A450" s="59">
        <v>9501.0</v>
      </c>
      <c r="B450" s="63">
        <v>5.621941</v>
      </c>
      <c r="C450" s="63">
        <v>-9.473331</v>
      </c>
      <c r="D450" s="61">
        <f t="shared" si="1"/>
        <v>99.96702192</v>
      </c>
    </row>
    <row r="451">
      <c r="A451" s="59">
        <v>9517.0</v>
      </c>
      <c r="B451" s="63">
        <v>5.487441</v>
      </c>
      <c r="C451" s="63">
        <v>-9.636664</v>
      </c>
      <c r="D451" s="61">
        <f t="shared" si="1"/>
        <v>100.2095683</v>
      </c>
    </row>
    <row r="452">
      <c r="A452" s="59">
        <v>9534.0</v>
      </c>
      <c r="B452" s="63">
        <v>5.338467</v>
      </c>
      <c r="C452" s="63">
        <v>-9.799997</v>
      </c>
      <c r="D452" s="61">
        <f t="shared" si="1"/>
        <v>100.3369472</v>
      </c>
    </row>
    <row r="453">
      <c r="A453" s="59">
        <v>9551.0</v>
      </c>
      <c r="B453" s="63">
        <v>5.225355</v>
      </c>
      <c r="C453" s="63">
        <v>-9.96333</v>
      </c>
      <c r="D453" s="61">
        <f t="shared" si="1"/>
        <v>100.8424513</v>
      </c>
    </row>
    <row r="454">
      <c r="A454" s="59">
        <v>9567.0</v>
      </c>
      <c r="B454" s="63">
        <v>5.086907</v>
      </c>
      <c r="C454" s="63">
        <v>-10.126663</v>
      </c>
      <c r="D454" s="61">
        <f t="shared" si="1"/>
        <v>101.1263404</v>
      </c>
    </row>
    <row r="455">
      <c r="A455" s="59">
        <v>9584.0</v>
      </c>
      <c r="B455" s="63">
        <v>4.899658</v>
      </c>
      <c r="C455" s="63">
        <v>-10.289996</v>
      </c>
      <c r="D455" s="61">
        <f t="shared" si="1"/>
        <v>100.9586572</v>
      </c>
    </row>
    <row r="456">
      <c r="A456" s="59">
        <v>9601.0</v>
      </c>
      <c r="B456" s="63">
        <v>4.632175</v>
      </c>
      <c r="C456" s="63">
        <v>-10.453329</v>
      </c>
      <c r="D456" s="61">
        <f t="shared" si="1"/>
        <v>100.0313586</v>
      </c>
    </row>
    <row r="457">
      <c r="A457" s="59">
        <v>9617.0</v>
      </c>
      <c r="B457" s="63">
        <v>4.584994</v>
      </c>
      <c r="C457" s="63">
        <v>-10.616662</v>
      </c>
      <c r="D457" s="61">
        <f t="shared" si="1"/>
        <v>101.2896972</v>
      </c>
    </row>
    <row r="458">
      <c r="A458" s="59">
        <v>9634.0</v>
      </c>
      <c r="B458" s="63">
        <v>4.351491</v>
      </c>
      <c r="C458" s="63">
        <v>-10.779995</v>
      </c>
      <c r="D458" s="61">
        <f t="shared" si="1"/>
        <v>100.7487579</v>
      </c>
    </row>
    <row r="459">
      <c r="A459" s="59">
        <v>9651.0</v>
      </c>
      <c r="B459" s="63">
        <v>4.244587</v>
      </c>
      <c r="C459" s="63">
        <v>-10.943328</v>
      </c>
      <c r="D459" s="61">
        <f t="shared" si="1"/>
        <v>101.4751665</v>
      </c>
    </row>
    <row r="460">
      <c r="A460" s="59">
        <v>9668.0</v>
      </c>
      <c r="B460" s="63">
        <v>3.978087</v>
      </c>
      <c r="C460" s="63">
        <v>-11.106661</v>
      </c>
      <c r="D460" s="61">
        <f t="shared" si="1"/>
        <v>100.6642119</v>
      </c>
    </row>
    <row r="461">
      <c r="A461" s="59">
        <v>9684.0</v>
      </c>
      <c r="B461" s="63">
        <v>3.770314</v>
      </c>
      <c r="C461" s="63">
        <v>-11.269994</v>
      </c>
      <c r="D461" s="61">
        <f t="shared" si="1"/>
        <v>100.4554596</v>
      </c>
    </row>
    <row r="462">
      <c r="A462" s="59">
        <v>9701.0</v>
      </c>
      <c r="B462" s="63">
        <v>3.529446</v>
      </c>
      <c r="C462" s="63">
        <v>-11.433327</v>
      </c>
      <c r="D462" s="61">
        <f t="shared" si="1"/>
        <v>99.94905394</v>
      </c>
    </row>
    <row r="463">
      <c r="A463" s="59">
        <v>9717.0</v>
      </c>
      <c r="B463" s="63">
        <v>3.403574</v>
      </c>
      <c r="C463" s="63">
        <v>-11.59666</v>
      </c>
      <c r="D463" s="61">
        <f t="shared" si="1"/>
        <v>100.5962868</v>
      </c>
    </row>
    <row r="464">
      <c r="A464" s="59">
        <v>9734.0</v>
      </c>
      <c r="B464" s="63">
        <v>3.279144</v>
      </c>
      <c r="C464" s="63">
        <v>-11.759993</v>
      </c>
      <c r="D464" s="61">
        <f t="shared" si="1"/>
        <v>101.2843289</v>
      </c>
    </row>
    <row r="465">
      <c r="A465" s="59">
        <v>9751.0</v>
      </c>
      <c r="B465" s="63">
        <v>3.026111</v>
      </c>
      <c r="C465" s="63">
        <v>-11.923326</v>
      </c>
      <c r="D465" s="61">
        <f t="shared" si="1"/>
        <v>100.7387393</v>
      </c>
    </row>
    <row r="466">
      <c r="A466" s="59">
        <v>9767.0</v>
      </c>
      <c r="B466" s="63">
        <v>2.793751</v>
      </c>
      <c r="C466" s="63">
        <v>-12.086658</v>
      </c>
      <c r="D466" s="61">
        <f t="shared" si="1"/>
        <v>100.4224106</v>
      </c>
    </row>
    <row r="467">
      <c r="A467" s="59">
        <v>9784.0</v>
      </c>
      <c r="B467" s="63">
        <v>2.689047</v>
      </c>
      <c r="C467" s="63">
        <v>-12.249991</v>
      </c>
      <c r="D467" s="61">
        <f t="shared" si="1"/>
        <v>101.3838004</v>
      </c>
    </row>
    <row r="468">
      <c r="A468" s="59">
        <v>9801.0</v>
      </c>
      <c r="B468" s="63">
        <v>2.447831</v>
      </c>
      <c r="C468" s="63">
        <v>-12.413324</v>
      </c>
      <c r="D468" s="61">
        <f t="shared" si="1"/>
        <v>101.0340502</v>
      </c>
    </row>
    <row r="469">
      <c r="A469" s="59">
        <v>9818.0</v>
      </c>
      <c r="B469" s="63">
        <v>2.254984</v>
      </c>
      <c r="C469" s="63">
        <v>-12.576657</v>
      </c>
      <c r="D469" s="61">
        <f t="shared" si="1"/>
        <v>101.1849938</v>
      </c>
    </row>
    <row r="470">
      <c r="A470" s="59">
        <v>9834.0</v>
      </c>
      <c r="B470" s="63">
        <v>2.111292</v>
      </c>
      <c r="C470" s="63">
        <v>12.576658</v>
      </c>
      <c r="D470" s="61">
        <f t="shared" si="1"/>
        <v>99.77682482</v>
      </c>
    </row>
    <row r="471">
      <c r="A471" s="59">
        <v>9851.0</v>
      </c>
      <c r="B471" s="63">
        <v>2.010546</v>
      </c>
      <c r="C471" s="63">
        <v>12.413325</v>
      </c>
      <c r="D471" s="61">
        <f t="shared" si="1"/>
        <v>96.74866958</v>
      </c>
    </row>
    <row r="472">
      <c r="A472" s="59">
        <v>9867.0</v>
      </c>
      <c r="B472" s="63">
        <v>2.266657</v>
      </c>
      <c r="C472" s="63">
        <v>12.249992</v>
      </c>
      <c r="D472" s="61">
        <f t="shared" si="1"/>
        <v>97.2443906</v>
      </c>
    </row>
    <row r="473">
      <c r="A473" s="59">
        <v>9884.0</v>
      </c>
      <c r="B473" s="63">
        <v>2.371804</v>
      </c>
      <c r="C473" s="63">
        <v>12.086659</v>
      </c>
      <c r="D473" s="61">
        <f t="shared" si="1"/>
        <v>96.28734209</v>
      </c>
    </row>
    <row r="474">
      <c r="A474" s="59">
        <v>9901.0</v>
      </c>
      <c r="B474" s="63">
        <v>2.654155</v>
      </c>
      <c r="C474" s="63">
        <v>11.923326</v>
      </c>
      <c r="D474" s="61">
        <f t="shared" si="1"/>
        <v>97.09357045</v>
      </c>
    </row>
    <row r="475">
      <c r="A475" s="59">
        <v>9917.0</v>
      </c>
      <c r="B475" s="63">
        <v>2.902278</v>
      </c>
      <c r="C475" s="63">
        <v>11.759994</v>
      </c>
      <c r="D475" s="61">
        <f t="shared" si="1"/>
        <v>97.59105384</v>
      </c>
    </row>
    <row r="476">
      <c r="A476" s="59">
        <v>9934.0</v>
      </c>
      <c r="B476" s="63">
        <v>3.13694</v>
      </c>
      <c r="C476" s="63">
        <v>11.596661</v>
      </c>
      <c r="D476" s="61">
        <f t="shared" si="1"/>
        <v>97.98328517</v>
      </c>
    </row>
    <row r="477">
      <c r="A477" s="59">
        <v>9951.0</v>
      </c>
      <c r="B477" s="63">
        <v>3.282777</v>
      </c>
      <c r="C477" s="63">
        <v>11.433328</v>
      </c>
      <c r="D477" s="61">
        <f t="shared" si="1"/>
        <v>97.53170918</v>
      </c>
    </row>
    <row r="478">
      <c r="A478" s="59">
        <v>9967.0</v>
      </c>
      <c r="B478" s="63">
        <v>3.343012</v>
      </c>
      <c r="C478" s="63">
        <v>11.269995</v>
      </c>
      <c r="D478" s="61">
        <f t="shared" si="1"/>
        <v>96.26791125</v>
      </c>
    </row>
    <row r="479">
      <c r="A479" s="59">
        <v>9984.0</v>
      </c>
      <c r="B479" s="63">
        <v>3.605621</v>
      </c>
      <c r="C479" s="63">
        <v>11.106662</v>
      </c>
      <c r="D479" s="61">
        <f t="shared" si="1"/>
        <v>97.01405619</v>
      </c>
    </row>
    <row r="480">
      <c r="A480" s="59">
        <v>10001.0</v>
      </c>
      <c r="B480" s="63">
        <v>3.871574</v>
      </c>
      <c r="C480" s="63">
        <v>10.943329</v>
      </c>
      <c r="D480" s="61">
        <f t="shared" si="1"/>
        <v>97.81965</v>
      </c>
    </row>
    <row r="481">
      <c r="A481" s="59">
        <v>10017.0</v>
      </c>
      <c r="B481" s="63">
        <v>3.941322</v>
      </c>
      <c r="C481" s="63">
        <v>10.779996</v>
      </c>
      <c r="D481" s="61">
        <f t="shared" si="1"/>
        <v>96.72911248</v>
      </c>
    </row>
    <row r="482">
      <c r="A482" s="59">
        <v>10034.0</v>
      </c>
      <c r="B482" s="63">
        <v>4.152937</v>
      </c>
      <c r="C482" s="63">
        <v>10.616663</v>
      </c>
      <c r="D482" s="61">
        <f t="shared" si="1"/>
        <v>97.05554923</v>
      </c>
    </row>
    <row r="483">
      <c r="A483" s="59">
        <v>10051.0</v>
      </c>
      <c r="B483" s="63">
        <v>4.302892</v>
      </c>
      <c r="C483" s="63">
        <v>10.45333</v>
      </c>
      <c r="D483" s="61">
        <f t="shared" si="1"/>
        <v>96.80439564</v>
      </c>
    </row>
    <row r="484">
      <c r="A484" s="59">
        <v>10068.0</v>
      </c>
      <c r="B484" s="63">
        <v>4.608497</v>
      </c>
      <c r="C484" s="63">
        <v>10.289997</v>
      </c>
      <c r="D484" s="61">
        <f t="shared" si="1"/>
        <v>98.10528973</v>
      </c>
    </row>
    <row r="485">
      <c r="A485" s="59">
        <v>10084.0</v>
      </c>
      <c r="B485" s="63">
        <v>4.708406</v>
      </c>
      <c r="C485" s="63">
        <v>10.126664</v>
      </c>
      <c r="D485" s="61">
        <f t="shared" si="1"/>
        <v>97.41704068</v>
      </c>
    </row>
    <row r="486">
      <c r="A486" s="59">
        <v>10101.0</v>
      </c>
      <c r="B486" s="63">
        <v>4.854129</v>
      </c>
      <c r="C486" s="63">
        <v>9.963331</v>
      </c>
      <c r="D486" s="61">
        <f t="shared" si="1"/>
        <v>97.20444651</v>
      </c>
    </row>
    <row r="487">
      <c r="A487" s="59">
        <v>10118.0</v>
      </c>
      <c r="B487" s="63">
        <v>5.020166</v>
      </c>
      <c r="C487" s="63">
        <v>9.799998</v>
      </c>
      <c r="D487" s="61">
        <f t="shared" si="1"/>
        <v>97.2176072</v>
      </c>
    </row>
    <row r="488">
      <c r="A488" s="59">
        <v>10134.0</v>
      </c>
      <c r="B488" s="63">
        <v>5.173722</v>
      </c>
      <c r="C488" s="63">
        <v>9.636665</v>
      </c>
      <c r="D488" s="61">
        <f t="shared" si="1"/>
        <v>97.13513176</v>
      </c>
    </row>
    <row r="489">
      <c r="A489" s="59">
        <v>10151.0</v>
      </c>
      <c r="B489" s="63">
        <v>5.403955</v>
      </c>
      <c r="C489" s="63">
        <v>9.473332</v>
      </c>
      <c r="D489" s="61">
        <f t="shared" si="1"/>
        <v>97.83076859</v>
      </c>
    </row>
    <row r="490">
      <c r="A490" s="59">
        <v>10167.0</v>
      </c>
      <c r="B490" s="63">
        <v>5.52464</v>
      </c>
      <c r="C490" s="63">
        <v>9.309999</v>
      </c>
      <c r="D490" s="61">
        <f t="shared" si="1"/>
        <v>97.47951269</v>
      </c>
    </row>
    <row r="491">
      <c r="A491" s="59">
        <v>10184.0</v>
      </c>
      <c r="B491" s="63">
        <v>5.714353</v>
      </c>
      <c r="C491" s="63">
        <v>9.146667</v>
      </c>
      <c r="D491" s="61">
        <f t="shared" si="1"/>
        <v>97.831418</v>
      </c>
    </row>
    <row r="492">
      <c r="A492" s="59">
        <v>10201.0</v>
      </c>
      <c r="B492" s="63">
        <v>5.888612</v>
      </c>
      <c r="C492" s="63">
        <v>8.983334</v>
      </c>
      <c r="D492" s="61">
        <f t="shared" si="1"/>
        <v>98.05854248</v>
      </c>
    </row>
    <row r="493">
      <c r="A493" s="59">
        <v>10217.0</v>
      </c>
      <c r="B493" s="63">
        <v>5.966564</v>
      </c>
      <c r="C493" s="63">
        <v>8.820001</v>
      </c>
      <c r="D493" s="61">
        <f t="shared" si="1"/>
        <v>97.36853602</v>
      </c>
    </row>
    <row r="494">
      <c r="A494" s="59">
        <v>10234.0</v>
      </c>
      <c r="B494" s="63">
        <v>6.118792</v>
      </c>
      <c r="C494" s="63">
        <v>8.656668</v>
      </c>
      <c r="D494" s="61">
        <f t="shared" si="1"/>
        <v>97.43311203</v>
      </c>
    </row>
    <row r="495">
      <c r="A495" s="59">
        <v>10251.0</v>
      </c>
      <c r="B495" s="63">
        <v>6.217956</v>
      </c>
      <c r="C495" s="63">
        <v>8.493335</v>
      </c>
      <c r="D495" s="61">
        <f t="shared" si="1"/>
        <v>97.00433851</v>
      </c>
    </row>
    <row r="496">
      <c r="A496" s="59">
        <v>10267.0</v>
      </c>
      <c r="B496" s="63">
        <v>6.358639</v>
      </c>
      <c r="C496" s="63">
        <v>8.330002</v>
      </c>
      <c r="D496" s="61">
        <f t="shared" si="1"/>
        <v>97.00912886</v>
      </c>
    </row>
    <row r="497">
      <c r="A497" s="59">
        <v>10284.0</v>
      </c>
      <c r="B497" s="63">
        <v>6.525599</v>
      </c>
      <c r="C497" s="63">
        <v>8.166669</v>
      </c>
      <c r="D497" s="61">
        <f t="shared" si="1"/>
        <v>97.29811148</v>
      </c>
    </row>
    <row r="498">
      <c r="A498" s="59">
        <v>10301.0</v>
      </c>
      <c r="B498" s="63">
        <v>6.761797</v>
      </c>
      <c r="C498" s="63">
        <v>8.003336</v>
      </c>
      <c r="D498" s="61">
        <f t="shared" si="1"/>
        <v>98.29230416</v>
      </c>
    </row>
    <row r="499">
      <c r="A499" s="59">
        <v>10318.0</v>
      </c>
      <c r="B499" s="63">
        <v>6.887306</v>
      </c>
      <c r="C499" s="63">
        <v>7.840003</v>
      </c>
      <c r="D499" s="61">
        <f t="shared" si="1"/>
        <v>98.22842232</v>
      </c>
    </row>
    <row r="500">
      <c r="A500" s="59">
        <v>10334.0</v>
      </c>
      <c r="B500" s="63">
        <v>6.934381</v>
      </c>
      <c r="C500" s="63">
        <v>7.676669</v>
      </c>
      <c r="D500" s="61">
        <f t="shared" si="1"/>
        <v>97.42255727</v>
      </c>
    </row>
    <row r="501">
      <c r="A501" s="59">
        <v>10351.0</v>
      </c>
      <c r="B501" s="63">
        <v>7.070257</v>
      </c>
      <c r="C501" s="63">
        <v>7.513336</v>
      </c>
      <c r="D501" s="61">
        <f t="shared" si="1"/>
        <v>97.51362752</v>
      </c>
    </row>
    <row r="502">
      <c r="A502" s="59">
        <v>10367.0</v>
      </c>
      <c r="B502" s="63">
        <v>7.240963</v>
      </c>
      <c r="C502" s="63">
        <v>7.350002</v>
      </c>
      <c r="D502" s="61">
        <f t="shared" si="1"/>
        <v>97.9727021</v>
      </c>
    </row>
    <row r="503">
      <c r="A503" s="59">
        <v>10384.0</v>
      </c>
      <c r="B503" s="63">
        <v>7.3904</v>
      </c>
      <c r="C503" s="63">
        <v>7.186669</v>
      </c>
      <c r="D503" s="61">
        <f t="shared" si="1"/>
        <v>98.25002566</v>
      </c>
    </row>
    <row r="504">
      <c r="A504" s="59">
        <v>10401.0</v>
      </c>
      <c r="B504" s="63">
        <v>7.416664</v>
      </c>
      <c r="C504" s="63">
        <v>7.023335</v>
      </c>
      <c r="D504" s="61">
        <f t="shared" si="1"/>
        <v>97.34692446</v>
      </c>
    </row>
    <row r="505">
      <c r="A505" s="59">
        <v>10418.0</v>
      </c>
      <c r="B505" s="63">
        <v>7.623095</v>
      </c>
      <c r="C505" s="63">
        <v>6.860002</v>
      </c>
      <c r="D505" s="61">
        <f t="shared" si="1"/>
        <v>98.23614472</v>
      </c>
    </row>
    <row r="506">
      <c r="A506" s="59">
        <v>10434.0</v>
      </c>
      <c r="B506" s="63">
        <v>7.658817</v>
      </c>
      <c r="C506" s="63">
        <v>6.696669</v>
      </c>
      <c r="D506" s="61">
        <f t="shared" si="1"/>
        <v>97.47909445</v>
      </c>
    </row>
    <row r="507">
      <c r="A507" s="59">
        <v>10451.0</v>
      </c>
      <c r="B507" s="63">
        <v>7.866346</v>
      </c>
      <c r="C507" s="63">
        <v>6.533335</v>
      </c>
      <c r="D507" s="61">
        <f t="shared" si="1"/>
        <v>98.43242391</v>
      </c>
    </row>
    <row r="508">
      <c r="A508" s="59">
        <v>10467.0</v>
      </c>
      <c r="B508" s="63">
        <v>7.957479</v>
      </c>
      <c r="C508" s="63">
        <v>6.370002</v>
      </c>
      <c r="D508" s="61">
        <f t="shared" si="1"/>
        <v>98.27175694</v>
      </c>
    </row>
    <row r="509">
      <c r="A509" s="59">
        <v>10484.0</v>
      </c>
      <c r="B509" s="63">
        <v>8.044657</v>
      </c>
      <c r="C509" s="63">
        <v>6.206668</v>
      </c>
      <c r="D509" s="61">
        <f t="shared" si="1"/>
        <v>98.09900243</v>
      </c>
    </row>
    <row r="510">
      <c r="A510" s="59">
        <v>10501.0</v>
      </c>
      <c r="B510" s="63">
        <v>8.110889</v>
      </c>
      <c r="C510" s="63">
        <v>6.043335</v>
      </c>
      <c r="D510" s="61">
        <f t="shared" si="1"/>
        <v>97.74766116</v>
      </c>
    </row>
    <row r="511">
      <c r="A511" s="59">
        <v>10518.0</v>
      </c>
      <c r="B511" s="63">
        <v>8.193531</v>
      </c>
      <c r="C511" s="63">
        <v>5.880002</v>
      </c>
      <c r="D511" s="61">
        <f t="shared" si="1"/>
        <v>97.58381556</v>
      </c>
    </row>
    <row r="512">
      <c r="A512" s="59">
        <v>10534.0</v>
      </c>
      <c r="B512" s="63">
        <v>8.319233</v>
      </c>
      <c r="C512" s="63">
        <v>5.716668</v>
      </c>
      <c r="D512" s="61">
        <f t="shared" si="1"/>
        <v>97.86862991</v>
      </c>
    </row>
    <row r="513">
      <c r="A513" s="59">
        <v>10551.0</v>
      </c>
      <c r="B513" s="63">
        <v>8.478359</v>
      </c>
      <c r="C513" s="63">
        <v>5.553335</v>
      </c>
      <c r="D513" s="61">
        <f t="shared" si="1"/>
        <v>98.50768301</v>
      </c>
    </row>
    <row r="514">
      <c r="A514" s="59">
        <v>10578.0</v>
      </c>
      <c r="B514" s="63">
        <v>8.503304</v>
      </c>
      <c r="C514" s="63">
        <v>5.390001</v>
      </c>
      <c r="D514" s="61">
        <f t="shared" si="1"/>
        <v>97.85843459</v>
      </c>
    </row>
    <row r="515">
      <c r="A515" s="59">
        <v>10584.0</v>
      </c>
      <c r="B515" s="63">
        <v>8.577122</v>
      </c>
      <c r="C515" s="63">
        <v>5.226668</v>
      </c>
      <c r="D515" s="61">
        <f t="shared" si="1"/>
        <v>97.71482479</v>
      </c>
    </row>
    <row r="516">
      <c r="A516" s="59">
        <v>10601.0</v>
      </c>
      <c r="B516" s="63">
        <v>8.728592</v>
      </c>
      <c r="C516" s="63">
        <v>5.063334</v>
      </c>
      <c r="D516" s="61">
        <f t="shared" si="1"/>
        <v>98.3588772</v>
      </c>
    </row>
    <row r="517">
      <c r="A517" s="59">
        <v>10618.0</v>
      </c>
      <c r="B517" s="63">
        <v>8.791965</v>
      </c>
      <c r="C517" s="63">
        <v>4.900001</v>
      </c>
      <c r="D517" s="61">
        <f t="shared" si="1"/>
        <v>98.1662619</v>
      </c>
    </row>
    <row r="518">
      <c r="A518" s="59">
        <v>10634.0</v>
      </c>
      <c r="B518" s="63">
        <v>8.917557</v>
      </c>
      <c r="C518" s="63">
        <v>4.736668</v>
      </c>
      <c r="D518" s="61">
        <f t="shared" si="1"/>
        <v>98.61007047</v>
      </c>
    </row>
    <row r="519">
      <c r="A519" s="59">
        <v>10651.0</v>
      </c>
      <c r="B519" s="63">
        <v>8.927871</v>
      </c>
      <c r="C519" s="63">
        <v>4.573334</v>
      </c>
      <c r="D519" s="61">
        <f t="shared" si="1"/>
        <v>97.95082774</v>
      </c>
    </row>
    <row r="520">
      <c r="A520" s="59">
        <v>10668.0</v>
      </c>
      <c r="B520" s="63">
        <v>9.028005</v>
      </c>
      <c r="C520" s="63">
        <v>4.410001</v>
      </c>
      <c r="D520" s="61">
        <f t="shared" si="1"/>
        <v>98.19850341</v>
      </c>
    </row>
    <row r="521">
      <c r="A521" s="59">
        <v>10684.0</v>
      </c>
      <c r="B521" s="63">
        <v>9.088604</v>
      </c>
      <c r="C521" s="63">
        <v>4.246667</v>
      </c>
      <c r="D521" s="61">
        <f t="shared" si="1"/>
        <v>98.0854095</v>
      </c>
    </row>
    <row r="522">
      <c r="A522" s="59">
        <v>10701.0</v>
      </c>
      <c r="B522" s="63">
        <v>9.183796</v>
      </c>
      <c r="C522" s="63">
        <v>4.083334</v>
      </c>
      <c r="D522" s="61">
        <f t="shared" si="1"/>
        <v>98.33800908</v>
      </c>
    </row>
    <row r="523">
      <c r="A523" s="59">
        <v>10718.0</v>
      </c>
      <c r="B523" s="63">
        <v>9.251543</v>
      </c>
      <c r="C523" s="63">
        <v>3.920001</v>
      </c>
      <c r="D523" s="61">
        <f t="shared" si="1"/>
        <v>98.34832532</v>
      </c>
    </row>
    <row r="524">
      <c r="A524" s="59">
        <v>10734.0</v>
      </c>
      <c r="B524" s="63">
        <v>9.325455</v>
      </c>
      <c r="C524" s="63">
        <v>3.756667</v>
      </c>
      <c r="D524" s="61">
        <f t="shared" si="1"/>
        <v>98.44573247</v>
      </c>
    </row>
    <row r="525">
      <c r="A525" s="59">
        <v>10751.0</v>
      </c>
      <c r="B525" s="63">
        <v>9.363494</v>
      </c>
      <c r="C525" s="63">
        <v>3.593334</v>
      </c>
      <c r="D525" s="61">
        <f t="shared" si="1"/>
        <v>98.21826582</v>
      </c>
    </row>
    <row r="526">
      <c r="A526" s="59">
        <v>10768.0</v>
      </c>
      <c r="B526" s="63">
        <v>9.423202</v>
      </c>
      <c r="C526" s="63">
        <v>3.43</v>
      </c>
      <c r="D526" s="61">
        <f t="shared" si="1"/>
        <v>98.2298296</v>
      </c>
    </row>
    <row r="527">
      <c r="A527" s="59">
        <v>10784.0</v>
      </c>
      <c r="B527" s="63">
        <v>9.488177</v>
      </c>
      <c r="C527" s="63">
        <v>3.266667</v>
      </c>
      <c r="D527" s="61">
        <f t="shared" si="1"/>
        <v>98.31969124</v>
      </c>
    </row>
    <row r="528">
      <c r="A528" s="59">
        <v>10801.0</v>
      </c>
      <c r="B528" s="63">
        <v>9.547186</v>
      </c>
      <c r="C528" s="63">
        <v>3.103333</v>
      </c>
      <c r="D528" s="61">
        <f t="shared" si="1"/>
        <v>98.37776065</v>
      </c>
    </row>
    <row r="529">
      <c r="A529" s="59">
        <v>10818.0</v>
      </c>
      <c r="B529" s="63">
        <v>9.603951</v>
      </c>
      <c r="C529" s="63">
        <v>2.94</v>
      </c>
      <c r="D529" s="61">
        <f t="shared" si="1"/>
        <v>98.4405198</v>
      </c>
    </row>
    <row r="530">
      <c r="A530" s="59">
        <v>10834.0</v>
      </c>
      <c r="B530" s="63">
        <v>9.666677</v>
      </c>
      <c r="C530" s="63">
        <v>2.776667</v>
      </c>
      <c r="D530" s="61">
        <f t="shared" si="1"/>
        <v>98.58837441</v>
      </c>
    </row>
    <row r="531">
      <c r="A531" s="59">
        <v>10851.0</v>
      </c>
      <c r="B531" s="63">
        <v>9.713418</v>
      </c>
      <c r="C531" s="63">
        <v>2.613333</v>
      </c>
      <c r="D531" s="61">
        <f t="shared" si="1"/>
        <v>98.60625108</v>
      </c>
    </row>
    <row r="532">
      <c r="A532" s="59">
        <v>10868.0</v>
      </c>
      <c r="B532" s="63">
        <v>9.749147</v>
      </c>
      <c r="C532" s="63">
        <v>2.45</v>
      </c>
      <c r="D532" s="61">
        <f t="shared" si="1"/>
        <v>98.5428906</v>
      </c>
    </row>
    <row r="533">
      <c r="A533" s="59">
        <v>10884.0</v>
      </c>
      <c r="B533" s="63">
        <v>9.78589</v>
      </c>
      <c r="C533" s="63">
        <v>2.286666</v>
      </c>
      <c r="D533" s="61">
        <f t="shared" si="1"/>
        <v>98.5161427</v>
      </c>
    </row>
    <row r="534">
      <c r="A534" s="59">
        <v>10901.0</v>
      </c>
      <c r="B534" s="63">
        <v>9.830523</v>
      </c>
      <c r="C534" s="63">
        <v>2.123333</v>
      </c>
      <c r="D534" s="61">
        <f t="shared" si="1"/>
        <v>98.59339691</v>
      </c>
    </row>
    <row r="535">
      <c r="A535" s="59">
        <v>10918.0</v>
      </c>
      <c r="B535" s="63">
        <v>9.857785</v>
      </c>
      <c r="C535" s="63">
        <v>1.96</v>
      </c>
      <c r="D535" s="61">
        <f t="shared" si="1"/>
        <v>98.527093</v>
      </c>
    </row>
    <row r="536">
      <c r="A536" s="59">
        <v>10934.0</v>
      </c>
      <c r="B536" s="63">
        <v>9.904168</v>
      </c>
      <c r="C536" s="63">
        <v>1.796666</v>
      </c>
      <c r="D536" s="61">
        <f t="shared" si="1"/>
        <v>98.67485076</v>
      </c>
    </row>
    <row r="537">
      <c r="A537" s="59">
        <v>10951.0</v>
      </c>
      <c r="B537" s="63">
        <v>9.950697</v>
      </c>
      <c r="C537" s="63">
        <v>1.633333</v>
      </c>
      <c r="D537" s="61">
        <f t="shared" si="1"/>
        <v>98.85071894</v>
      </c>
    </row>
    <row r="538">
      <c r="A538" s="59">
        <v>10968.0</v>
      </c>
      <c r="B538" s="63">
        <v>9.956831</v>
      </c>
      <c r="C538" s="63">
        <v>1.47</v>
      </c>
      <c r="D538" s="61">
        <f t="shared" si="1"/>
        <v>98.6573938</v>
      </c>
    </row>
    <row r="539">
      <c r="A539" s="59">
        <v>10984.0</v>
      </c>
      <c r="B539" s="63">
        <v>9.995872</v>
      </c>
      <c r="C539" s="63">
        <v>1.306666</v>
      </c>
      <c r="D539" s="61">
        <f t="shared" si="1"/>
        <v>98.81323362</v>
      </c>
    </row>
    <row r="540">
      <c r="A540" s="59">
        <v>11001.0</v>
      </c>
      <c r="B540" s="63">
        <v>10.020953</v>
      </c>
      <c r="C540" s="63">
        <v>1.143333</v>
      </c>
      <c r="D540" s="61">
        <f t="shared" si="1"/>
        <v>98.85894457</v>
      </c>
    </row>
    <row r="541">
      <c r="A541" s="59">
        <v>11018.0</v>
      </c>
      <c r="B541" s="63">
        <v>10.033027</v>
      </c>
      <c r="C541" s="63">
        <v>0.98</v>
      </c>
      <c r="D541" s="61">
        <f t="shared" si="1"/>
        <v>98.8038646</v>
      </c>
    </row>
    <row r="542">
      <c r="A542" s="59">
        <v>11034.0</v>
      </c>
      <c r="B542" s="63">
        <v>10.048769</v>
      </c>
      <c r="C542" s="63">
        <v>0.816666</v>
      </c>
      <c r="D542" s="61">
        <f t="shared" si="1"/>
        <v>98.81140788</v>
      </c>
    </row>
    <row r="543">
      <c r="A543" s="59">
        <v>11051.0</v>
      </c>
      <c r="B543" s="63">
        <v>10.066308</v>
      </c>
      <c r="C543" s="63">
        <v>0.653333</v>
      </c>
      <c r="D543" s="61">
        <f t="shared" si="1"/>
        <v>98.8632404</v>
      </c>
    </row>
    <row r="544">
      <c r="A544" s="59">
        <v>11068.0</v>
      </c>
      <c r="B544" s="63">
        <v>10.084404</v>
      </c>
      <c r="C544" s="63">
        <v>0.49</v>
      </c>
      <c r="D544" s="61">
        <f t="shared" si="1"/>
        <v>98.9472092</v>
      </c>
    </row>
    <row r="545">
      <c r="A545" s="59">
        <v>11084.0</v>
      </c>
      <c r="B545" s="63">
        <v>10.086886</v>
      </c>
      <c r="C545" s="63">
        <v>0.326666</v>
      </c>
      <c r="D545" s="61">
        <f t="shared" si="1"/>
        <v>98.90483814</v>
      </c>
    </row>
    <row r="546">
      <c r="A546" s="59">
        <v>11101.0</v>
      </c>
      <c r="B546" s="63">
        <v>10.099353</v>
      </c>
      <c r="C546" s="63">
        <v>0.163333</v>
      </c>
      <c r="D546" s="61">
        <f t="shared" si="1"/>
        <v>98.98699823</v>
      </c>
    </row>
    <row r="547">
      <c r="A547" s="59">
        <v>11118.0</v>
      </c>
      <c r="B547" s="63">
        <v>10.100556</v>
      </c>
      <c r="C547" s="63">
        <v>0.0</v>
      </c>
      <c r="D547" s="61">
        <f t="shared" si="1"/>
        <v>98.9854488</v>
      </c>
    </row>
    <row r="548">
      <c r="A548" s="59">
        <v>11134.0</v>
      </c>
      <c r="B548" s="63">
        <v>10.103219</v>
      </c>
      <c r="C548" s="63">
        <v>-0.163334</v>
      </c>
      <c r="D548" s="61">
        <f t="shared" si="1"/>
        <v>99.0248852</v>
      </c>
    </row>
    <row r="549">
      <c r="A549" s="59">
        <v>11151.0</v>
      </c>
      <c r="B549" s="63">
        <v>10.101974</v>
      </c>
      <c r="C549" s="63">
        <v>-0.326667</v>
      </c>
      <c r="D549" s="61">
        <f t="shared" si="1"/>
        <v>99.05270086</v>
      </c>
    </row>
    <row r="550">
      <c r="A550" s="59">
        <v>11168.0</v>
      </c>
      <c r="B550" s="63">
        <v>10.096188</v>
      </c>
      <c r="C550" s="63">
        <v>-0.49</v>
      </c>
      <c r="D550" s="61">
        <f t="shared" si="1"/>
        <v>99.0626924</v>
      </c>
    </row>
    <row r="551">
      <c r="A551" s="59">
        <v>11184.0</v>
      </c>
      <c r="B551" s="63">
        <v>10.091642</v>
      </c>
      <c r="C551" s="63">
        <v>-0.653334</v>
      </c>
      <c r="D551" s="61">
        <f t="shared" si="1"/>
        <v>99.11151426</v>
      </c>
    </row>
    <row r="552">
      <c r="A552" s="59">
        <v>11201.0</v>
      </c>
      <c r="B552" s="63">
        <v>10.077003</v>
      </c>
      <c r="C552" s="63">
        <v>-0.816667</v>
      </c>
      <c r="D552" s="61">
        <f t="shared" si="1"/>
        <v>99.08810189</v>
      </c>
    </row>
    <row r="553">
      <c r="A553" s="59">
        <v>11218.0</v>
      </c>
      <c r="B553" s="63">
        <v>10.065577</v>
      </c>
      <c r="C553" s="63">
        <v>-0.98</v>
      </c>
      <c r="D553" s="61">
        <f t="shared" si="1"/>
        <v>99.1228546</v>
      </c>
    </row>
    <row r="554">
      <c r="A554" s="59">
        <v>11234.0</v>
      </c>
      <c r="B554" s="63">
        <v>10.061053</v>
      </c>
      <c r="C554" s="63">
        <v>-1.143334</v>
      </c>
      <c r="D554" s="61">
        <f t="shared" si="1"/>
        <v>99.25192572</v>
      </c>
    </row>
    <row r="555">
      <c r="A555" s="59">
        <v>11251.0</v>
      </c>
      <c r="B555" s="63">
        <v>10.028836</v>
      </c>
      <c r="C555" s="63">
        <v>-1.306667</v>
      </c>
      <c r="D555" s="61">
        <f t="shared" si="1"/>
        <v>99.13628212</v>
      </c>
    </row>
    <row r="556">
      <c r="A556" s="59">
        <v>11268.0</v>
      </c>
      <c r="B556" s="63">
        <v>10.00745</v>
      </c>
      <c r="C556" s="63">
        <v>-1.47</v>
      </c>
      <c r="D556" s="61">
        <f t="shared" si="1"/>
        <v>99.15346</v>
      </c>
    </row>
    <row r="557">
      <c r="A557" s="59">
        <v>11284.0</v>
      </c>
      <c r="B557" s="63">
        <v>10.00386</v>
      </c>
      <c r="C557" s="63">
        <v>-1.633334</v>
      </c>
      <c r="D557" s="61">
        <f t="shared" si="1"/>
        <v>99.37171798</v>
      </c>
    </row>
    <row r="558">
      <c r="A558" s="59">
        <v>11301.0</v>
      </c>
      <c r="B558" s="63">
        <v>9.96647</v>
      </c>
      <c r="C558" s="63">
        <v>-1.796667</v>
      </c>
      <c r="D558" s="61">
        <f t="shared" si="1"/>
        <v>99.28541215</v>
      </c>
    </row>
    <row r="559">
      <c r="A559" s="59">
        <v>11318.0</v>
      </c>
      <c r="B559" s="63">
        <v>9.928365</v>
      </c>
      <c r="C559" s="63">
        <v>-1.96</v>
      </c>
      <c r="D559" s="61">
        <f t="shared" si="1"/>
        <v>99.218777</v>
      </c>
    </row>
    <row r="560">
      <c r="A560" s="59">
        <v>11334.0</v>
      </c>
      <c r="B560" s="63">
        <v>9.920375</v>
      </c>
      <c r="C560" s="63">
        <v>-2.123333</v>
      </c>
      <c r="D560" s="61">
        <f t="shared" si="1"/>
        <v>99.47394651</v>
      </c>
    </row>
    <row r="561">
      <c r="A561" s="59">
        <v>11351.0</v>
      </c>
      <c r="B561" s="63">
        <v>9.857081</v>
      </c>
      <c r="C561" s="63">
        <v>-2.286667</v>
      </c>
      <c r="D561" s="61">
        <f t="shared" si="1"/>
        <v>99.21381678</v>
      </c>
    </row>
    <row r="562">
      <c r="A562" s="59">
        <v>11368.0</v>
      </c>
      <c r="B562" s="63">
        <v>9.83571</v>
      </c>
      <c r="C562" s="63">
        <v>-2.45</v>
      </c>
      <c r="D562" s="61">
        <f t="shared" si="1"/>
        <v>99.391208</v>
      </c>
    </row>
    <row r="563">
      <c r="A563" s="59">
        <v>11384.0</v>
      </c>
      <c r="B563" s="63">
        <v>9.782307</v>
      </c>
      <c r="C563" s="63">
        <v>-2.613334</v>
      </c>
      <c r="D563" s="61">
        <f t="shared" si="1"/>
        <v>99.2813659</v>
      </c>
    </row>
    <row r="564">
      <c r="A564" s="59">
        <v>11401.0</v>
      </c>
      <c r="B564" s="63">
        <v>9.77137</v>
      </c>
      <c r="C564" s="63">
        <v>-2.776667</v>
      </c>
      <c r="D564" s="61">
        <f t="shared" si="1"/>
        <v>99.61436581</v>
      </c>
    </row>
    <row r="565">
      <c r="A565" s="59">
        <v>11418.0</v>
      </c>
      <c r="B565" s="63">
        <v>9.702964</v>
      </c>
      <c r="C565" s="63">
        <v>-2.940001</v>
      </c>
      <c r="D565" s="61">
        <f t="shared" si="1"/>
        <v>99.41085014</v>
      </c>
    </row>
    <row r="566">
      <c r="A566" s="59">
        <v>11434.0</v>
      </c>
      <c r="B566" s="63">
        <v>9.653944</v>
      </c>
      <c r="C566" s="63">
        <v>-3.103334</v>
      </c>
      <c r="D566" s="61">
        <f t="shared" si="1"/>
        <v>99.42399216</v>
      </c>
    </row>
    <row r="567">
      <c r="A567" s="59">
        <v>11451.0</v>
      </c>
      <c r="B567" s="63">
        <v>9.621951</v>
      </c>
      <c r="C567" s="63">
        <v>-3.266667</v>
      </c>
      <c r="D567" s="61">
        <f t="shared" si="1"/>
        <v>99.63067644</v>
      </c>
    </row>
    <row r="568">
      <c r="A568" s="59">
        <v>11468.0</v>
      </c>
      <c r="B568" s="63">
        <v>9.539784</v>
      </c>
      <c r="C568" s="63">
        <v>-3.430001</v>
      </c>
      <c r="D568" s="61">
        <f t="shared" si="1"/>
        <v>99.37233663</v>
      </c>
    </row>
    <row r="569">
      <c r="A569" s="59">
        <v>11484.0</v>
      </c>
      <c r="B569" s="63">
        <v>9.50418</v>
      </c>
      <c r="C569" s="63">
        <v>-3.593334</v>
      </c>
      <c r="D569" s="61">
        <f t="shared" si="1"/>
        <v>99.59698862</v>
      </c>
    </row>
    <row r="570">
      <c r="A570" s="59">
        <v>11501.0</v>
      </c>
      <c r="B570" s="63">
        <v>9.427383</v>
      </c>
      <c r="C570" s="63">
        <v>-3.756668</v>
      </c>
      <c r="D570" s="61">
        <f t="shared" si="1"/>
        <v>99.44463063</v>
      </c>
    </row>
    <row r="571">
      <c r="A571" s="59">
        <v>11518.0</v>
      </c>
      <c r="B571" s="63">
        <v>9.39341</v>
      </c>
      <c r="C571" s="63">
        <v>-3.920001</v>
      </c>
      <c r="D571" s="61">
        <f t="shared" si="1"/>
        <v>99.73862192</v>
      </c>
    </row>
    <row r="572">
      <c r="A572" s="59">
        <v>11534.0</v>
      </c>
      <c r="B572" s="63">
        <v>9.316297</v>
      </c>
      <c r="C572" s="63">
        <v>-4.083334</v>
      </c>
      <c r="D572" s="61">
        <f t="shared" si="1"/>
        <v>99.63651888</v>
      </c>
    </row>
    <row r="573">
      <c r="A573" s="59">
        <v>11551.0</v>
      </c>
      <c r="B573" s="63">
        <v>9.236964</v>
      </c>
      <c r="C573" s="63">
        <v>-4.246668</v>
      </c>
      <c r="D573" s="61">
        <f t="shared" si="1"/>
        <v>99.53934175</v>
      </c>
    </row>
    <row r="574">
      <c r="A574" s="59">
        <v>11568.0</v>
      </c>
      <c r="B574" s="63">
        <v>9.162543</v>
      </c>
      <c r="C574" s="63">
        <v>-4.410001</v>
      </c>
      <c r="D574" s="61">
        <f t="shared" si="1"/>
        <v>99.51697581</v>
      </c>
    </row>
    <row r="575">
      <c r="A575" s="59">
        <v>11584.0</v>
      </c>
      <c r="B575" s="63">
        <v>9.082119</v>
      </c>
      <c r="C575" s="63">
        <v>-4.573335</v>
      </c>
      <c r="D575" s="61">
        <f t="shared" si="1"/>
        <v>99.46246271</v>
      </c>
    </row>
    <row r="576">
      <c r="A576" s="59">
        <v>11601.0</v>
      </c>
      <c r="B576" s="63">
        <v>9.06992</v>
      </c>
      <c r="C576" s="63">
        <v>-4.736668</v>
      </c>
      <c r="D576" s="61">
        <f t="shared" si="1"/>
        <v>100.1032279</v>
      </c>
    </row>
    <row r="577">
      <c r="A577" s="59">
        <v>11618.0</v>
      </c>
      <c r="B577" s="63">
        <v>8.967335</v>
      </c>
      <c r="C577" s="63">
        <v>-4.900002</v>
      </c>
      <c r="D577" s="61">
        <f t="shared" si="1"/>
        <v>99.8848928</v>
      </c>
    </row>
    <row r="578">
      <c r="A578" s="59">
        <v>11634.0</v>
      </c>
      <c r="B578" s="63">
        <v>8.884557</v>
      </c>
      <c r="C578" s="63">
        <v>-5.063335</v>
      </c>
      <c r="D578" s="61">
        <f t="shared" si="1"/>
        <v>99.88733926</v>
      </c>
    </row>
    <row r="579">
      <c r="A579" s="59">
        <v>11651.0</v>
      </c>
      <c r="B579" s="63">
        <v>8.817269</v>
      </c>
      <c r="C579" s="63">
        <v>-5.226668</v>
      </c>
      <c r="D579" s="61">
        <f t="shared" si="1"/>
        <v>100.0682654</v>
      </c>
    </row>
    <row r="580">
      <c r="A580" s="59">
        <v>11668.0</v>
      </c>
      <c r="B580" s="63">
        <v>8.712722</v>
      </c>
      <c r="C580" s="63">
        <v>-5.390002</v>
      </c>
      <c r="D580" s="61">
        <f t="shared" si="1"/>
        <v>99.91073638</v>
      </c>
    </row>
    <row r="581">
      <c r="A581" s="59">
        <v>11684.0</v>
      </c>
      <c r="B581" s="63">
        <v>8.62023</v>
      </c>
      <c r="C581" s="63">
        <v>-5.553335</v>
      </c>
      <c r="D581" s="61">
        <f t="shared" si="1"/>
        <v>99.89801881</v>
      </c>
    </row>
    <row r="582">
      <c r="A582" s="59">
        <v>11701.0</v>
      </c>
      <c r="B582" s="63">
        <v>8.553639</v>
      </c>
      <c r="C582" s="63">
        <v>-5.716669</v>
      </c>
      <c r="D582" s="61">
        <f t="shared" si="1"/>
        <v>100.1658144</v>
      </c>
    </row>
    <row r="583">
      <c r="A583" s="59">
        <v>11718.0</v>
      </c>
      <c r="B583" s="63">
        <v>8.447547</v>
      </c>
      <c r="C583" s="63">
        <v>-5.880002</v>
      </c>
      <c r="D583" s="61">
        <f t="shared" si="1"/>
        <v>100.0731724</v>
      </c>
    </row>
    <row r="584">
      <c r="A584" s="59">
        <v>11734.0</v>
      </c>
      <c r="B584" s="63">
        <v>8.385079</v>
      </c>
      <c r="C584" s="63">
        <v>-6.043335</v>
      </c>
      <c r="D584" s="61">
        <f t="shared" si="1"/>
        <v>100.4347232</v>
      </c>
    </row>
    <row r="585">
      <c r="A585" s="59">
        <v>11751.0</v>
      </c>
      <c r="B585" s="63">
        <v>8.26161</v>
      </c>
      <c r="C585" s="63">
        <v>-6.206669</v>
      </c>
      <c r="D585" s="61">
        <f t="shared" si="1"/>
        <v>100.225148</v>
      </c>
    </row>
    <row r="586">
      <c r="A586" s="59">
        <v>11768.0</v>
      </c>
      <c r="B586" s="63">
        <v>8.090186</v>
      </c>
      <c r="C586" s="63">
        <v>-6.370002</v>
      </c>
      <c r="D586" s="61">
        <f t="shared" si="1"/>
        <v>99.57228554</v>
      </c>
    </row>
    <row r="587">
      <c r="A587" s="59">
        <v>11785.0</v>
      </c>
      <c r="B587" s="63">
        <v>8.071194</v>
      </c>
      <c r="C587" s="63">
        <v>-6.533336</v>
      </c>
      <c r="D587" s="61">
        <f t="shared" si="1"/>
        <v>100.4399408</v>
      </c>
    </row>
    <row r="588">
      <c r="A588" s="59">
        <v>11801.0</v>
      </c>
      <c r="B588" s="63">
        <v>7.886912</v>
      </c>
      <c r="C588" s="63">
        <v>-6.696669</v>
      </c>
      <c r="D588" s="61">
        <f t="shared" si="1"/>
        <v>99.71442545</v>
      </c>
    </row>
    <row r="589">
      <c r="A589" s="59">
        <v>11818.0</v>
      </c>
      <c r="B589" s="63">
        <v>7.857407</v>
      </c>
      <c r="C589" s="63">
        <v>-6.860003</v>
      </c>
      <c r="D589" s="61">
        <f t="shared" si="1"/>
        <v>100.5324092</v>
      </c>
    </row>
    <row r="590">
      <c r="A590" s="59">
        <v>11834.0</v>
      </c>
      <c r="B590" s="63">
        <v>7.727396</v>
      </c>
      <c r="C590" s="63">
        <v>-7.023336</v>
      </c>
      <c r="D590" s="61">
        <f t="shared" si="1"/>
        <v>100.3921051</v>
      </c>
    </row>
    <row r="591">
      <c r="A591" s="59">
        <v>11851.0</v>
      </c>
      <c r="B591" s="63">
        <v>7.624249</v>
      </c>
      <c r="C591" s="63">
        <v>-7.186669</v>
      </c>
      <c r="D591" s="61">
        <f t="shared" si="1"/>
        <v>100.5417459</v>
      </c>
    </row>
    <row r="592">
      <c r="A592" s="59">
        <v>11868.0</v>
      </c>
      <c r="B592" s="63">
        <v>7.45569</v>
      </c>
      <c r="C592" s="63">
        <v>-7.350003</v>
      </c>
      <c r="D592" s="61">
        <f t="shared" si="1"/>
        <v>100.0770341</v>
      </c>
    </row>
    <row r="593">
      <c r="A593" s="59">
        <v>11885.0</v>
      </c>
      <c r="B593" s="63">
        <v>7.377139</v>
      </c>
      <c r="C593" s="63">
        <v>-7.513336</v>
      </c>
      <c r="D593" s="61">
        <f t="shared" si="1"/>
        <v>100.5210711</v>
      </c>
    </row>
    <row r="594">
      <c r="A594" s="59">
        <v>11901.0</v>
      </c>
      <c r="B594" s="63">
        <v>7.238429</v>
      </c>
      <c r="C594" s="63">
        <v>-7.67667</v>
      </c>
      <c r="D594" s="61">
        <f t="shared" si="1"/>
        <v>100.4022353</v>
      </c>
    </row>
    <row r="595">
      <c r="A595" s="59">
        <v>11918.0</v>
      </c>
      <c r="B595" s="63">
        <v>7.141872</v>
      </c>
      <c r="C595" s="63">
        <v>-7.840003</v>
      </c>
      <c r="D595" s="61">
        <f t="shared" si="1"/>
        <v>100.7231691</v>
      </c>
    </row>
    <row r="596">
      <c r="A596" s="59">
        <v>11934.0</v>
      </c>
      <c r="B596" s="63">
        <v>6.962854</v>
      </c>
      <c r="C596" s="63">
        <v>-8.003336</v>
      </c>
      <c r="D596" s="61">
        <f t="shared" si="1"/>
        <v>100.2626628</v>
      </c>
    </row>
    <row r="597">
      <c r="A597" s="59">
        <v>11951.0</v>
      </c>
      <c r="B597" s="63">
        <v>6.802998</v>
      </c>
      <c r="C597" s="63">
        <v>-8.166669</v>
      </c>
      <c r="D597" s="61">
        <f t="shared" si="1"/>
        <v>100.0166217</v>
      </c>
    </row>
    <row r="598">
      <c r="A598" s="59">
        <v>11968.0</v>
      </c>
      <c r="B598" s="63">
        <v>6.648821</v>
      </c>
      <c r="C598" s="63">
        <v>-8.330002</v>
      </c>
      <c r="D598" s="61">
        <f t="shared" si="1"/>
        <v>99.85291246</v>
      </c>
    </row>
    <row r="599">
      <c r="A599" s="59">
        <v>11984.0</v>
      </c>
      <c r="B599" s="63">
        <v>6.597241</v>
      </c>
      <c r="C599" s="63">
        <v>-8.493335</v>
      </c>
      <c r="D599" s="61">
        <f t="shared" si="1"/>
        <v>100.7213315</v>
      </c>
    </row>
    <row r="600">
      <c r="A600" s="59">
        <v>12001.0</v>
      </c>
      <c r="B600" s="63">
        <v>6.420345</v>
      </c>
      <c r="C600" s="63">
        <v>-8.656668</v>
      </c>
      <c r="D600" s="61">
        <f t="shared" si="1"/>
        <v>100.3883314</v>
      </c>
    </row>
    <row r="601">
      <c r="A601" s="59">
        <v>12018.0</v>
      </c>
      <c r="B601" s="63">
        <v>6.276243</v>
      </c>
      <c r="C601" s="63">
        <v>-8.820001</v>
      </c>
      <c r="D601" s="61">
        <f t="shared" si="1"/>
        <v>100.4033902</v>
      </c>
    </row>
    <row r="602">
      <c r="A602" s="59">
        <v>12034.0</v>
      </c>
      <c r="B602" s="63">
        <v>6.09467</v>
      </c>
      <c r="C602" s="63">
        <v>-8.983334</v>
      </c>
      <c r="D602" s="61">
        <f t="shared" si="1"/>
        <v>100.0779109</v>
      </c>
    </row>
    <row r="603">
      <c r="A603" s="59">
        <v>12051.0</v>
      </c>
      <c r="B603" s="63">
        <v>5.99799</v>
      </c>
      <c r="C603" s="63">
        <v>-9.146667</v>
      </c>
      <c r="D603" s="61">
        <f t="shared" si="1"/>
        <v>100.6110606</v>
      </c>
    </row>
    <row r="604">
      <c r="A604" s="59">
        <v>12069.0</v>
      </c>
      <c r="B604" s="63">
        <v>5.770313</v>
      </c>
      <c r="C604" s="63">
        <v>-9.30999</v>
      </c>
      <c r="D604" s="61">
        <f t="shared" si="1"/>
        <v>99.8870243</v>
      </c>
    </row>
    <row r="605">
      <c r="A605" s="59">
        <v>12085.0</v>
      </c>
      <c r="B605" s="63">
        <v>5.62127</v>
      </c>
      <c r="C605" s="63">
        <v>-9.473332</v>
      </c>
      <c r="D605" s="61">
        <f t="shared" si="1"/>
        <v>99.96045559</v>
      </c>
    </row>
    <row r="606">
      <c r="A606" s="59">
        <v>12101.0</v>
      </c>
      <c r="B606" s="63">
        <v>5.512653</v>
      </c>
      <c r="C606" s="63">
        <v>-9.636665</v>
      </c>
      <c r="D606" s="61">
        <f t="shared" si="1"/>
        <v>100.4566556</v>
      </c>
    </row>
    <row r="607">
      <c r="A607" s="59">
        <v>12118.0</v>
      </c>
      <c r="B607" s="63">
        <v>5.344864</v>
      </c>
      <c r="C607" s="63">
        <v>-9.799998</v>
      </c>
      <c r="D607" s="61">
        <f t="shared" si="1"/>
        <v>100.3996476</v>
      </c>
    </row>
    <row r="608">
      <c r="A608" s="59">
        <v>12134.0</v>
      </c>
      <c r="B608" s="63">
        <v>5.179612</v>
      </c>
      <c r="C608" s="63">
        <v>-9.963331</v>
      </c>
      <c r="D608" s="61">
        <f t="shared" si="1"/>
        <v>100.3941799</v>
      </c>
    </row>
    <row r="609">
      <c r="A609" s="59">
        <v>12151.0</v>
      </c>
      <c r="B609" s="63">
        <v>5.090596</v>
      </c>
      <c r="C609" s="63">
        <v>-10.126664</v>
      </c>
      <c r="D609" s="61">
        <f t="shared" si="1"/>
        <v>101.1625027</v>
      </c>
    </row>
    <row r="610">
      <c r="A610" s="59">
        <v>12169.0</v>
      </c>
      <c r="B610" s="63">
        <v>4.835608</v>
      </c>
      <c r="C610" s="63">
        <v>-10.289997</v>
      </c>
      <c r="D610" s="61">
        <f t="shared" si="1"/>
        <v>100.3309775</v>
      </c>
    </row>
    <row r="611">
      <c r="A611" s="59">
        <v>12185.0</v>
      </c>
      <c r="B611" s="63">
        <v>4.666957</v>
      </c>
      <c r="C611" s="63">
        <v>-10.45333</v>
      </c>
      <c r="D611" s="61">
        <f t="shared" si="1"/>
        <v>100.3722326</v>
      </c>
    </row>
    <row r="612">
      <c r="A612" s="59">
        <v>12201.0</v>
      </c>
      <c r="B612" s="63">
        <v>4.51655</v>
      </c>
      <c r="C612" s="63">
        <v>-10.616663</v>
      </c>
      <c r="D612" s="61">
        <f t="shared" si="1"/>
        <v>100.6189566</v>
      </c>
    </row>
    <row r="613">
      <c r="A613" s="59">
        <v>12218.0</v>
      </c>
      <c r="B613" s="63">
        <v>4.276043</v>
      </c>
      <c r="C613" s="63">
        <v>-10.779996</v>
      </c>
      <c r="D613" s="61">
        <f t="shared" si="1"/>
        <v>100.0093783</v>
      </c>
    </row>
    <row r="614">
      <c r="A614" s="59">
        <v>12234.0</v>
      </c>
      <c r="B614" s="63">
        <v>4.155551</v>
      </c>
      <c r="C614" s="63">
        <v>-10.943329</v>
      </c>
      <c r="D614" s="61">
        <f t="shared" si="1"/>
        <v>100.6026246</v>
      </c>
    </row>
    <row r="615">
      <c r="A615" s="59">
        <v>12251.0</v>
      </c>
      <c r="B615" s="63">
        <v>4.066874</v>
      </c>
      <c r="C615" s="63">
        <v>-11.106662</v>
      </c>
      <c r="D615" s="61">
        <f t="shared" si="1"/>
        <v>101.5343356</v>
      </c>
    </row>
    <row r="616">
      <c r="A616" s="59">
        <v>12268.0</v>
      </c>
      <c r="B616" s="63">
        <v>3.823891</v>
      </c>
      <c r="C616" s="63">
        <v>-11.269995</v>
      </c>
      <c r="D616" s="61">
        <f t="shared" si="1"/>
        <v>100.9805255</v>
      </c>
    </row>
    <row r="617">
      <c r="A617" s="59">
        <v>12285.0</v>
      </c>
      <c r="B617" s="63">
        <v>3.633139</v>
      </c>
      <c r="C617" s="63">
        <v>-11.433328</v>
      </c>
      <c r="D617" s="61">
        <f t="shared" si="1"/>
        <v>100.9652568</v>
      </c>
    </row>
    <row r="618">
      <c r="A618" s="59">
        <v>12301.0</v>
      </c>
      <c r="B618" s="63">
        <v>3.522249</v>
      </c>
      <c r="C618" s="63">
        <v>-11.596661</v>
      </c>
      <c r="D618" s="61">
        <f t="shared" si="1"/>
        <v>101.7593134</v>
      </c>
    </row>
    <row r="619">
      <c r="A619" s="59">
        <v>12318.0</v>
      </c>
      <c r="B619" s="63">
        <v>3.159202</v>
      </c>
      <c r="C619" s="63">
        <v>-11.759994</v>
      </c>
      <c r="D619" s="61">
        <f t="shared" si="1"/>
        <v>100.108909</v>
      </c>
    </row>
    <row r="620">
      <c r="A620" s="59">
        <v>12334.0</v>
      </c>
      <c r="B620" s="63">
        <v>2.979482</v>
      </c>
      <c r="C620" s="63">
        <v>-11.923326</v>
      </c>
      <c r="D620" s="61">
        <f t="shared" si="1"/>
        <v>100.2817751</v>
      </c>
    </row>
    <row r="621">
      <c r="A621" s="59">
        <v>12351.0</v>
      </c>
      <c r="B621" s="63">
        <v>2.787934</v>
      </c>
      <c r="C621" s="63">
        <v>-12.086659</v>
      </c>
      <c r="D621" s="61">
        <f t="shared" si="1"/>
        <v>100.3654161</v>
      </c>
    </row>
    <row r="622">
      <c r="A622" s="59">
        <v>12368.0</v>
      </c>
      <c r="B622" s="63">
        <v>2.695008</v>
      </c>
      <c r="C622" s="63">
        <v>-12.249992</v>
      </c>
      <c r="D622" s="61">
        <f t="shared" si="1"/>
        <v>101.4422304</v>
      </c>
    </row>
    <row r="623">
      <c r="A623" s="59">
        <v>12385.0</v>
      </c>
      <c r="B623" s="63">
        <v>2.37155</v>
      </c>
      <c r="C623" s="63">
        <v>-12.413325</v>
      </c>
      <c r="D623" s="61">
        <f t="shared" si="1"/>
        <v>100.2865088</v>
      </c>
    </row>
    <row r="624">
      <c r="A624" s="59">
        <v>12402.0</v>
      </c>
      <c r="B624" s="63">
        <v>2.271371</v>
      </c>
      <c r="C624" s="63">
        <v>-12.576658</v>
      </c>
      <c r="D624" s="61">
        <f t="shared" si="1"/>
        <v>101.345599</v>
      </c>
    </row>
    <row r="625">
      <c r="A625" s="59">
        <v>12418.0</v>
      </c>
      <c r="B625" s="63">
        <v>2.100841</v>
      </c>
      <c r="C625" s="63">
        <v>12.576657</v>
      </c>
      <c r="D625" s="61">
        <f t="shared" si="1"/>
        <v>99.67439245</v>
      </c>
    </row>
    <row r="626">
      <c r="A626" s="59">
        <v>12434.0</v>
      </c>
      <c r="B626" s="63">
        <v>1.954296</v>
      </c>
      <c r="C626" s="63">
        <v>12.413324</v>
      </c>
      <c r="D626" s="61">
        <f t="shared" si="1"/>
        <v>96.19740716</v>
      </c>
    </row>
    <row r="627">
      <c r="A627" s="59">
        <v>12451.0</v>
      </c>
      <c r="B627" s="63">
        <v>2.247335</v>
      </c>
      <c r="C627" s="63">
        <v>12.249991</v>
      </c>
      <c r="D627" s="61">
        <f t="shared" si="1"/>
        <v>97.05502275</v>
      </c>
    </row>
    <row r="628">
      <c r="A628" s="59">
        <v>12468.0</v>
      </c>
      <c r="B628" s="63">
        <v>2.545639</v>
      </c>
      <c r="C628" s="63">
        <v>12.086658</v>
      </c>
      <c r="D628" s="61">
        <f t="shared" si="1"/>
        <v>97.990913</v>
      </c>
    </row>
    <row r="629">
      <c r="A629" s="59">
        <v>12485.0</v>
      </c>
      <c r="B629" s="63">
        <v>2.733211</v>
      </c>
      <c r="C629" s="63">
        <v>11.923326</v>
      </c>
      <c r="D629" s="61">
        <f t="shared" si="1"/>
        <v>97.86831925</v>
      </c>
    </row>
    <row r="630">
      <c r="A630" s="59">
        <v>12501.0</v>
      </c>
      <c r="B630" s="63">
        <v>2.943072</v>
      </c>
      <c r="C630" s="63">
        <v>11.759993</v>
      </c>
      <c r="D630" s="61">
        <f t="shared" si="1"/>
        <v>97.99082328</v>
      </c>
    </row>
    <row r="631">
      <c r="A631" s="59">
        <v>12518.0</v>
      </c>
      <c r="B631" s="63">
        <v>2.975094</v>
      </c>
      <c r="C631" s="63">
        <v>11.59666</v>
      </c>
      <c r="D631" s="61">
        <f t="shared" si="1"/>
        <v>96.39718278</v>
      </c>
    </row>
    <row r="632">
      <c r="A632" s="59">
        <v>12534.0</v>
      </c>
      <c r="B632" s="63">
        <v>3.198759</v>
      </c>
      <c r="C632" s="63">
        <v>11.433327</v>
      </c>
      <c r="D632" s="61">
        <f t="shared" si="1"/>
        <v>96.70832134</v>
      </c>
    </row>
    <row r="633">
      <c r="A633" s="59">
        <v>12551.0</v>
      </c>
      <c r="B633" s="63">
        <v>3.356026</v>
      </c>
      <c r="C633" s="63">
        <v>11.269994</v>
      </c>
      <c r="D633" s="61">
        <f t="shared" si="1"/>
        <v>96.39543718</v>
      </c>
    </row>
    <row r="634">
      <c r="A634" s="59">
        <v>12568.0</v>
      </c>
      <c r="B634" s="63">
        <v>3.660743</v>
      </c>
      <c r="C634" s="63">
        <v>11.106661</v>
      </c>
      <c r="D634" s="61">
        <f t="shared" si="1"/>
        <v>97.55424068</v>
      </c>
    </row>
    <row r="635">
      <c r="A635" s="59">
        <v>12585.0</v>
      </c>
      <c r="B635" s="63">
        <v>3.794296</v>
      </c>
      <c r="C635" s="63">
        <v>10.943328</v>
      </c>
      <c r="D635" s="61">
        <f t="shared" si="1"/>
        <v>97.06231466</v>
      </c>
    </row>
    <row r="636">
      <c r="A636" s="59">
        <v>12601.0</v>
      </c>
      <c r="B636" s="63">
        <v>3.957314</v>
      </c>
      <c r="C636" s="63">
        <v>10.779995</v>
      </c>
      <c r="D636" s="61">
        <f t="shared" si="1"/>
        <v>96.8858233</v>
      </c>
    </row>
    <row r="637">
      <c r="A637" s="59">
        <v>12618.0</v>
      </c>
      <c r="B637" s="63">
        <v>4.10315</v>
      </c>
      <c r="C637" s="63">
        <v>10.616662</v>
      </c>
      <c r="D637" s="61">
        <f t="shared" si="1"/>
        <v>96.56762601</v>
      </c>
    </row>
    <row r="638">
      <c r="A638" s="59">
        <v>12634.0</v>
      </c>
      <c r="B638" s="63">
        <v>4.309985</v>
      </c>
      <c r="C638" s="63">
        <v>10.453329</v>
      </c>
      <c r="D638" s="61">
        <f t="shared" si="1"/>
        <v>96.87389659</v>
      </c>
    </row>
    <row r="639">
      <c r="A639" s="59">
        <v>12651.0</v>
      </c>
      <c r="B639" s="63">
        <v>4.500719</v>
      </c>
      <c r="C639" s="63">
        <v>10.289996</v>
      </c>
      <c r="D639" s="61">
        <f t="shared" si="1"/>
        <v>97.04905504</v>
      </c>
    </row>
    <row r="640">
      <c r="A640" s="59">
        <v>12667.0</v>
      </c>
      <c r="B640" s="63">
        <v>4.754484</v>
      </c>
      <c r="C640" s="63">
        <v>10.126663</v>
      </c>
      <c r="D640" s="61">
        <f t="shared" si="1"/>
        <v>97.86859496</v>
      </c>
    </row>
    <row r="641">
      <c r="A641" s="59">
        <v>12684.0</v>
      </c>
      <c r="B641" s="63">
        <v>4.843998</v>
      </c>
      <c r="C641" s="63">
        <v>9.96333</v>
      </c>
      <c r="D641" s="61">
        <f t="shared" si="1"/>
        <v>97.10515274</v>
      </c>
    </row>
    <row r="642">
      <c r="A642" s="59">
        <v>12702.0</v>
      </c>
      <c r="B642" s="63">
        <v>5.021053</v>
      </c>
      <c r="C642" s="63">
        <v>9.799997</v>
      </c>
      <c r="D642" s="61">
        <f t="shared" si="1"/>
        <v>97.22629</v>
      </c>
    </row>
    <row r="643">
      <c r="A643" s="59">
        <v>12718.0</v>
      </c>
      <c r="B643" s="63">
        <v>5.208475</v>
      </c>
      <c r="C643" s="63">
        <v>9.636664</v>
      </c>
      <c r="D643" s="61">
        <f t="shared" si="1"/>
        <v>97.47570152</v>
      </c>
    </row>
    <row r="644">
      <c r="A644" s="59">
        <v>12734.0</v>
      </c>
      <c r="B644" s="63">
        <v>5.369624</v>
      </c>
      <c r="C644" s="63">
        <v>9.473331</v>
      </c>
      <c r="D644" s="61">
        <f t="shared" si="1"/>
        <v>97.49431532</v>
      </c>
    </row>
    <row r="645">
      <c r="A645" s="59">
        <v>12751.0</v>
      </c>
      <c r="B645" s="63">
        <v>5.56536</v>
      </c>
      <c r="C645" s="63">
        <v>9.309999</v>
      </c>
      <c r="D645" s="61">
        <f t="shared" si="1"/>
        <v>97.87856869</v>
      </c>
    </row>
    <row r="646">
      <c r="A646" s="59">
        <v>12768.0</v>
      </c>
      <c r="B646" s="63">
        <v>5.763923</v>
      </c>
      <c r="C646" s="63">
        <v>9.146666</v>
      </c>
      <c r="D646" s="61">
        <f t="shared" si="1"/>
        <v>98.31719486</v>
      </c>
    </row>
    <row r="647">
      <c r="A647" s="59">
        <v>12784.0</v>
      </c>
      <c r="B647" s="63">
        <v>5.886325</v>
      </c>
      <c r="C647" s="63">
        <v>8.983333</v>
      </c>
      <c r="D647" s="61">
        <f t="shared" si="1"/>
        <v>98.03612089</v>
      </c>
    </row>
    <row r="648">
      <c r="A648" s="59">
        <v>12802.0</v>
      </c>
      <c r="B648" s="63">
        <v>6.025068</v>
      </c>
      <c r="C648" s="63">
        <v>8.82</v>
      </c>
      <c r="D648" s="61">
        <f t="shared" si="1"/>
        <v>97.9418664</v>
      </c>
    </row>
    <row r="649">
      <c r="A649" s="59">
        <v>12818.0</v>
      </c>
      <c r="B649" s="63">
        <v>6.081518</v>
      </c>
      <c r="C649" s="63">
        <v>8.656667</v>
      </c>
      <c r="D649" s="61">
        <f t="shared" si="1"/>
        <v>97.06781817</v>
      </c>
    </row>
    <row r="650">
      <c r="A650" s="59">
        <v>12835.0</v>
      </c>
      <c r="B650" s="63">
        <v>6.341508</v>
      </c>
      <c r="C650" s="63">
        <v>8.493334</v>
      </c>
      <c r="D650" s="61">
        <f t="shared" si="1"/>
        <v>98.21513962</v>
      </c>
    </row>
    <row r="651">
      <c r="A651" s="59">
        <v>12851.0</v>
      </c>
      <c r="B651" s="63">
        <v>6.401715</v>
      </c>
      <c r="C651" s="63">
        <v>8.330001</v>
      </c>
      <c r="D651" s="61">
        <f t="shared" si="1"/>
        <v>97.43126533</v>
      </c>
    </row>
    <row r="652">
      <c r="A652" s="59">
        <v>12868.0</v>
      </c>
      <c r="B652" s="63">
        <v>6.557033</v>
      </c>
      <c r="C652" s="63">
        <v>8.166668</v>
      </c>
      <c r="D652" s="61">
        <f t="shared" si="1"/>
        <v>97.60615651</v>
      </c>
    </row>
    <row r="653">
      <c r="A653" s="59">
        <v>12884.0</v>
      </c>
      <c r="B653" s="63">
        <v>6.740355</v>
      </c>
      <c r="C653" s="63">
        <v>8.003335</v>
      </c>
      <c r="D653" s="61">
        <f t="shared" si="1"/>
        <v>98.08216456</v>
      </c>
    </row>
    <row r="654">
      <c r="A654" s="59">
        <v>12902.0</v>
      </c>
      <c r="B654" s="63">
        <v>6.841239</v>
      </c>
      <c r="C654" s="63">
        <v>7.840002</v>
      </c>
      <c r="D654" s="61">
        <f t="shared" si="1"/>
        <v>97.77695788</v>
      </c>
    </row>
    <row r="655">
      <c r="A655" s="59">
        <v>12918.0</v>
      </c>
      <c r="B655" s="63">
        <v>6.943633</v>
      </c>
      <c r="C655" s="63">
        <v>7.676668</v>
      </c>
      <c r="D655" s="61">
        <f t="shared" si="1"/>
        <v>97.51321919</v>
      </c>
    </row>
    <row r="656">
      <c r="A656" s="59">
        <v>12934.0</v>
      </c>
      <c r="B656" s="63">
        <v>7.082675</v>
      </c>
      <c r="C656" s="63">
        <v>7.513335</v>
      </c>
      <c r="D656" s="61">
        <f t="shared" si="1"/>
        <v>97.63531641</v>
      </c>
    </row>
    <row r="657">
      <c r="A657" s="59">
        <v>12951.0</v>
      </c>
      <c r="B657" s="63">
        <v>7.249668</v>
      </c>
      <c r="C657" s="63">
        <v>7.350001</v>
      </c>
      <c r="D657" s="61">
        <f t="shared" si="1"/>
        <v>98.05800375</v>
      </c>
    </row>
    <row r="658">
      <c r="A658" s="59">
        <v>12968.0</v>
      </c>
      <c r="B658" s="63">
        <v>7.407301</v>
      </c>
      <c r="C658" s="63">
        <v>7.186668</v>
      </c>
      <c r="D658" s="61">
        <f t="shared" si="1"/>
        <v>98.41564827</v>
      </c>
    </row>
    <row r="659">
      <c r="A659" s="59">
        <v>12984.0</v>
      </c>
      <c r="B659" s="63">
        <v>7.431821</v>
      </c>
      <c r="C659" s="63">
        <v>7.023335</v>
      </c>
      <c r="D659" s="61">
        <f t="shared" si="1"/>
        <v>97.49546306</v>
      </c>
    </row>
    <row r="660">
      <c r="A660" s="59">
        <v>13001.0</v>
      </c>
      <c r="B660" s="63">
        <v>7.545762</v>
      </c>
      <c r="C660" s="63">
        <v>6.860001</v>
      </c>
      <c r="D660" s="61">
        <f t="shared" si="1"/>
        <v>97.47827446</v>
      </c>
    </row>
    <row r="661">
      <c r="A661" s="59">
        <v>13018.0</v>
      </c>
      <c r="B661" s="63">
        <v>7.711215</v>
      </c>
      <c r="C661" s="63">
        <v>6.696668</v>
      </c>
      <c r="D661" s="61">
        <f t="shared" si="1"/>
        <v>97.99258815</v>
      </c>
    </row>
    <row r="662">
      <c r="A662" s="59">
        <v>13035.0</v>
      </c>
      <c r="B662" s="63">
        <v>7.872302</v>
      </c>
      <c r="C662" s="63">
        <v>6.533334</v>
      </c>
      <c r="D662" s="61">
        <f t="shared" si="1"/>
        <v>98.49078618</v>
      </c>
    </row>
    <row r="663">
      <c r="A663" s="59">
        <v>13051.0</v>
      </c>
      <c r="B663" s="63">
        <v>7.961682</v>
      </c>
      <c r="C663" s="63">
        <v>6.370001</v>
      </c>
      <c r="D663" s="61">
        <f t="shared" si="1"/>
        <v>98.31293997</v>
      </c>
    </row>
    <row r="664">
      <c r="A664" s="59">
        <v>13068.0</v>
      </c>
      <c r="B664" s="63">
        <v>8.089889</v>
      </c>
      <c r="C664" s="63">
        <v>6.206667</v>
      </c>
      <c r="D664" s="61">
        <f t="shared" si="1"/>
        <v>98.54226982</v>
      </c>
    </row>
    <row r="665">
      <c r="A665" s="59">
        <v>13084.0</v>
      </c>
      <c r="B665" s="63">
        <v>8.194632</v>
      </c>
      <c r="C665" s="63">
        <v>6.043334</v>
      </c>
      <c r="D665" s="61">
        <f t="shared" si="1"/>
        <v>98.56833652</v>
      </c>
    </row>
    <row r="666">
      <c r="A666" s="59">
        <v>13101.0</v>
      </c>
      <c r="B666" s="63">
        <v>8.291365</v>
      </c>
      <c r="C666" s="63">
        <v>5.880001</v>
      </c>
      <c r="D666" s="61">
        <f t="shared" si="1"/>
        <v>98.54258288</v>
      </c>
    </row>
    <row r="667">
      <c r="A667" s="59">
        <v>13118.0</v>
      </c>
      <c r="B667" s="63">
        <v>8.364228</v>
      </c>
      <c r="C667" s="63">
        <v>5.716667</v>
      </c>
      <c r="D667" s="61">
        <f t="shared" si="1"/>
        <v>98.30957519</v>
      </c>
    </row>
    <row r="668">
      <c r="A668" s="59">
        <v>13135.0</v>
      </c>
      <c r="B668" s="63">
        <v>8.40663</v>
      </c>
      <c r="C668" s="63">
        <v>5.553334</v>
      </c>
      <c r="D668" s="61">
        <f t="shared" si="1"/>
        <v>97.80473326</v>
      </c>
    </row>
    <row r="669">
      <c r="A669" s="59">
        <v>13152.0</v>
      </c>
      <c r="B669" s="63">
        <v>8.50104</v>
      </c>
      <c r="C669" s="63">
        <v>5.39</v>
      </c>
      <c r="D669" s="61">
        <f t="shared" si="1"/>
        <v>97.836242</v>
      </c>
    </row>
    <row r="670">
      <c r="A670" s="59">
        <v>13168.0</v>
      </c>
      <c r="B670" s="63">
        <v>8.598342</v>
      </c>
      <c r="C670" s="63">
        <v>5.226667</v>
      </c>
      <c r="D670" s="61">
        <f t="shared" si="1"/>
        <v>97.92277556</v>
      </c>
    </row>
    <row r="671">
      <c r="A671" s="59">
        <v>13184.0</v>
      </c>
      <c r="B671" s="63">
        <v>8.685661</v>
      </c>
      <c r="C671" s="63">
        <v>5.063334</v>
      </c>
      <c r="D671" s="61">
        <f t="shared" si="1"/>
        <v>97.9381534</v>
      </c>
    </row>
    <row r="672">
      <c r="A672" s="59">
        <v>13201.0</v>
      </c>
      <c r="B672" s="63">
        <v>8.819007</v>
      </c>
      <c r="C672" s="63">
        <v>4.9</v>
      </c>
      <c r="D672" s="61">
        <f t="shared" si="1"/>
        <v>98.4312686</v>
      </c>
    </row>
    <row r="673">
      <c r="A673" s="59">
        <v>13218.0</v>
      </c>
      <c r="B673" s="63">
        <v>8.925243</v>
      </c>
      <c r="C673" s="63">
        <v>4.736667</v>
      </c>
      <c r="D673" s="61">
        <f t="shared" si="1"/>
        <v>98.68538853</v>
      </c>
    </row>
    <row r="674">
      <c r="A674" s="59">
        <v>13235.0</v>
      </c>
      <c r="B674" s="63">
        <v>8.967037</v>
      </c>
      <c r="C674" s="63">
        <v>4.573333</v>
      </c>
      <c r="D674" s="61">
        <f t="shared" si="1"/>
        <v>98.33464996</v>
      </c>
    </row>
    <row r="675">
      <c r="A675" s="59">
        <v>13251.0</v>
      </c>
      <c r="B675" s="63">
        <v>9.043138</v>
      </c>
      <c r="C675" s="63">
        <v>4.41</v>
      </c>
      <c r="D675" s="61">
        <f t="shared" si="1"/>
        <v>98.3468024</v>
      </c>
    </row>
    <row r="676">
      <c r="A676" s="59">
        <v>13268.0</v>
      </c>
      <c r="B676" s="63">
        <v>9.102379</v>
      </c>
      <c r="C676" s="63">
        <v>4.246666</v>
      </c>
      <c r="D676" s="61">
        <f t="shared" si="1"/>
        <v>98.22040026</v>
      </c>
    </row>
    <row r="677">
      <c r="A677" s="59">
        <v>13284.0</v>
      </c>
      <c r="B677" s="63">
        <v>9.173948</v>
      </c>
      <c r="C677" s="63">
        <v>4.083333</v>
      </c>
      <c r="D677" s="61">
        <f t="shared" si="1"/>
        <v>98.24149459</v>
      </c>
    </row>
    <row r="678">
      <c r="A678" s="59">
        <v>13301.0</v>
      </c>
      <c r="B678" s="63">
        <v>9.283466</v>
      </c>
      <c r="C678" s="63">
        <v>3.92</v>
      </c>
      <c r="D678" s="61">
        <f t="shared" si="1"/>
        <v>98.6611668</v>
      </c>
    </row>
    <row r="679">
      <c r="A679" s="59">
        <v>13318.0</v>
      </c>
      <c r="B679" s="63">
        <v>9.334072</v>
      </c>
      <c r="C679" s="63">
        <v>3.756666</v>
      </c>
      <c r="D679" s="61">
        <f t="shared" si="1"/>
        <v>98.53017532</v>
      </c>
    </row>
    <row r="680">
      <c r="A680" s="59">
        <v>13351.0</v>
      </c>
      <c r="B680" s="63">
        <v>9.382237</v>
      </c>
      <c r="C680" s="63">
        <v>3.593333</v>
      </c>
      <c r="D680" s="61">
        <f t="shared" si="1"/>
        <v>98.40194362</v>
      </c>
    </row>
    <row r="681">
      <c r="A681" s="59">
        <v>13368.0</v>
      </c>
      <c r="B681" s="63">
        <v>9.47193</v>
      </c>
      <c r="C681" s="63">
        <v>3.429999</v>
      </c>
      <c r="D681" s="61">
        <f t="shared" si="1"/>
        <v>98.70736057</v>
      </c>
    </row>
    <row r="682">
      <c r="A682" s="59">
        <v>13384.0</v>
      </c>
      <c r="B682" s="63">
        <v>9.494532</v>
      </c>
      <c r="C682" s="63">
        <v>3.266666</v>
      </c>
      <c r="D682" s="61">
        <f t="shared" si="1"/>
        <v>98.38196698</v>
      </c>
    </row>
    <row r="683">
      <c r="A683" s="59">
        <v>13401.0</v>
      </c>
      <c r="B683" s="63">
        <v>9.593447</v>
      </c>
      <c r="C683" s="63">
        <v>3.103333</v>
      </c>
      <c r="D683" s="61">
        <f t="shared" si="1"/>
        <v>98.83111845</v>
      </c>
    </row>
    <row r="684">
      <c r="A684" s="59">
        <v>13418.0</v>
      </c>
      <c r="B684" s="63">
        <v>9.64044</v>
      </c>
      <c r="C684" s="63">
        <v>2.939999</v>
      </c>
      <c r="D684" s="61">
        <f t="shared" si="1"/>
        <v>98.79810906</v>
      </c>
    </row>
    <row r="685">
      <c r="A685" s="59">
        <v>13435.0</v>
      </c>
      <c r="B685" s="63">
        <v>9.686327</v>
      </c>
      <c r="C685" s="63">
        <v>2.776666</v>
      </c>
      <c r="D685" s="61">
        <f t="shared" si="1"/>
        <v>98.78094164</v>
      </c>
    </row>
    <row r="686">
      <c r="A686" s="59">
        <v>13451.0</v>
      </c>
      <c r="B686" s="63">
        <v>9.732771</v>
      </c>
      <c r="C686" s="63">
        <v>2.613332</v>
      </c>
      <c r="D686" s="61">
        <f t="shared" si="1"/>
        <v>98.79590787</v>
      </c>
    </row>
    <row r="687">
      <c r="A687" s="59">
        <v>13468.0</v>
      </c>
      <c r="B687" s="63">
        <v>9.765249</v>
      </c>
      <c r="C687" s="63">
        <v>2.449999</v>
      </c>
      <c r="D687" s="61">
        <f t="shared" si="1"/>
        <v>98.70068775</v>
      </c>
    </row>
    <row r="688">
      <c r="A688" s="59">
        <v>13484.0</v>
      </c>
      <c r="B688" s="63">
        <v>9.806456</v>
      </c>
      <c r="C688" s="63">
        <v>2.286665</v>
      </c>
      <c r="D688" s="61">
        <f t="shared" si="1"/>
        <v>98.71768721</v>
      </c>
    </row>
    <row r="689">
      <c r="A689" s="59">
        <v>13501.0</v>
      </c>
      <c r="B689" s="63">
        <v>9.838168</v>
      </c>
      <c r="C689" s="63">
        <v>2.123332</v>
      </c>
      <c r="D689" s="61">
        <f t="shared" si="1"/>
        <v>98.66831579</v>
      </c>
    </row>
    <row r="690">
      <c r="A690" s="59">
        <v>13518.0</v>
      </c>
      <c r="B690" s="63">
        <v>9.901652</v>
      </c>
      <c r="C690" s="63">
        <v>1.959999</v>
      </c>
      <c r="D690" s="61">
        <f t="shared" si="1"/>
        <v>98.95698764</v>
      </c>
    </row>
    <row r="691">
      <c r="A691" s="59">
        <v>13536.0</v>
      </c>
      <c r="B691" s="63">
        <v>9.916689</v>
      </c>
      <c r="C691" s="63">
        <v>1.796665</v>
      </c>
      <c r="D691" s="61">
        <f t="shared" si="1"/>
        <v>98.79755476</v>
      </c>
    </row>
    <row r="692">
      <c r="A692" s="59">
        <v>13552.0</v>
      </c>
      <c r="B692" s="63">
        <v>9.944742</v>
      </c>
      <c r="C692" s="63">
        <v>1.633332</v>
      </c>
      <c r="D692" s="61">
        <f t="shared" si="1"/>
        <v>98.79235831</v>
      </c>
    </row>
    <row r="693">
      <c r="A693" s="59">
        <v>13568.0</v>
      </c>
      <c r="B693" s="63">
        <v>9.979396</v>
      </c>
      <c r="C693" s="63">
        <v>1.469999</v>
      </c>
      <c r="D693" s="61">
        <f t="shared" si="1"/>
        <v>98.87852933</v>
      </c>
    </row>
    <row r="694">
      <c r="A694" s="59">
        <v>13585.0</v>
      </c>
      <c r="B694" s="63">
        <v>10.016631</v>
      </c>
      <c r="C694" s="63">
        <v>1.306666</v>
      </c>
      <c r="D694" s="61">
        <f t="shared" si="1"/>
        <v>99.01667182</v>
      </c>
    </row>
    <row r="695">
      <c r="A695" s="59">
        <v>13601.0</v>
      </c>
      <c r="B695" s="63">
        <v>10.032938</v>
      </c>
      <c r="C695" s="63">
        <v>1.143332</v>
      </c>
      <c r="D695" s="61">
        <f t="shared" si="1"/>
        <v>98.97639643</v>
      </c>
    </row>
    <row r="696">
      <c r="A696" s="59">
        <v>13618.0</v>
      </c>
      <c r="B696" s="63">
        <v>10.05563</v>
      </c>
      <c r="C696" s="63">
        <v>0.979999</v>
      </c>
      <c r="D696" s="61">
        <f t="shared" si="1"/>
        <v>99.02537302</v>
      </c>
    </row>
    <row r="697">
      <c r="A697" s="59">
        <v>13635.0</v>
      </c>
      <c r="B697" s="63">
        <v>10.062904</v>
      </c>
      <c r="C697" s="63">
        <v>0.816666</v>
      </c>
      <c r="D697" s="61">
        <f t="shared" si="1"/>
        <v>98.94993088</v>
      </c>
    </row>
    <row r="698">
      <c r="A698" s="59">
        <v>13651.0</v>
      </c>
      <c r="B698" s="63">
        <v>10.077917</v>
      </c>
      <c r="C698" s="63">
        <v>0.653332</v>
      </c>
      <c r="D698" s="61">
        <f t="shared" si="1"/>
        <v>98.97700795</v>
      </c>
    </row>
    <row r="699">
      <c r="A699" s="59">
        <v>13668.0</v>
      </c>
      <c r="B699" s="63">
        <v>10.09453</v>
      </c>
      <c r="C699" s="63">
        <v>0.489999</v>
      </c>
      <c r="D699" s="61">
        <f t="shared" si="1"/>
        <v>99.04644351</v>
      </c>
    </row>
    <row r="700">
      <c r="A700" s="59">
        <v>13684.0</v>
      </c>
      <c r="B700" s="63">
        <v>10.104774</v>
      </c>
      <c r="C700" s="63">
        <v>0.326665</v>
      </c>
      <c r="D700" s="61">
        <f t="shared" si="1"/>
        <v>99.08014021</v>
      </c>
    </row>
    <row r="701">
      <c r="A701" s="59">
        <v>13701.0</v>
      </c>
      <c r="B701" s="63">
        <v>10.114714</v>
      </c>
      <c r="C701" s="63">
        <v>0.163332</v>
      </c>
      <c r="D701" s="61">
        <f t="shared" si="1"/>
        <v>99.13753587</v>
      </c>
    </row>
    <row r="702">
      <c r="A702" s="59">
        <v>13718.0</v>
      </c>
      <c r="B702" s="63">
        <v>10.115365</v>
      </c>
      <c r="C702" s="63">
        <v>-1.0E-6</v>
      </c>
      <c r="D702" s="61">
        <f t="shared" si="1"/>
        <v>99.130577</v>
      </c>
    </row>
    <row r="703">
      <c r="A703" s="59">
        <v>13734.0</v>
      </c>
      <c r="B703" s="63">
        <v>10.117541</v>
      </c>
      <c r="C703" s="63">
        <v>-0.163335</v>
      </c>
      <c r="D703" s="61">
        <f t="shared" si="1"/>
        <v>99.16524096</v>
      </c>
    </row>
    <row r="704">
      <c r="A704" s="59">
        <v>13752.0</v>
      </c>
      <c r="B704" s="63">
        <v>10.117492</v>
      </c>
      <c r="C704" s="63">
        <v>-0.326668</v>
      </c>
      <c r="D704" s="61">
        <f t="shared" si="1"/>
        <v>99.20477759</v>
      </c>
    </row>
    <row r="705">
      <c r="A705" s="59">
        <v>13768.0</v>
      </c>
      <c r="B705" s="63">
        <v>10.112391</v>
      </c>
      <c r="C705" s="63">
        <v>-0.490001</v>
      </c>
      <c r="D705" s="61">
        <f t="shared" si="1"/>
        <v>99.22148229</v>
      </c>
    </row>
    <row r="706">
      <c r="A706" s="59">
        <v>13784.0</v>
      </c>
      <c r="B706" s="63">
        <v>10.103847</v>
      </c>
      <c r="C706" s="63">
        <v>-0.653335</v>
      </c>
      <c r="D706" s="61">
        <f t="shared" si="1"/>
        <v>99.23112391</v>
      </c>
    </row>
    <row r="707">
      <c r="A707" s="59">
        <v>13801.0</v>
      </c>
      <c r="B707" s="63">
        <v>10.100706</v>
      </c>
      <c r="C707" s="63">
        <v>-0.816668</v>
      </c>
      <c r="D707" s="61">
        <f t="shared" si="1"/>
        <v>99.32039211</v>
      </c>
    </row>
    <row r="708">
      <c r="A708" s="59">
        <v>13818.0</v>
      </c>
      <c r="B708" s="63">
        <v>10.083895</v>
      </c>
      <c r="C708" s="63">
        <v>-0.980001</v>
      </c>
      <c r="D708" s="61">
        <f t="shared" si="1"/>
        <v>99.30237198</v>
      </c>
    </row>
    <row r="709">
      <c r="A709" s="59">
        <v>13834.0</v>
      </c>
      <c r="B709" s="63">
        <v>10.072951</v>
      </c>
      <c r="C709" s="63">
        <v>-1.143335</v>
      </c>
      <c r="D709" s="61">
        <f t="shared" si="1"/>
        <v>99.36852726</v>
      </c>
    </row>
    <row r="710">
      <c r="A710" s="59">
        <v>13852.0</v>
      </c>
      <c r="B710" s="63">
        <v>10.060223</v>
      </c>
      <c r="C710" s="63">
        <v>-1.306668</v>
      </c>
      <c r="D710" s="61">
        <f t="shared" si="1"/>
        <v>99.44387603</v>
      </c>
    </row>
    <row r="711">
      <c r="A711" s="59">
        <v>13868.0</v>
      </c>
      <c r="B711" s="63">
        <v>10.021808</v>
      </c>
      <c r="C711" s="63">
        <v>-1.470001</v>
      </c>
      <c r="D711" s="61">
        <f t="shared" si="1"/>
        <v>99.29416987</v>
      </c>
    </row>
    <row r="712">
      <c r="A712" s="59">
        <v>13884.0</v>
      </c>
      <c r="B712" s="63">
        <v>9.99965</v>
      </c>
      <c r="C712" s="63">
        <v>-1.633335</v>
      </c>
      <c r="D712" s="61">
        <f t="shared" si="1"/>
        <v>99.33046161</v>
      </c>
    </row>
    <row r="713">
      <c r="A713" s="59">
        <v>13901.0</v>
      </c>
      <c r="B713" s="63">
        <v>9.972449</v>
      </c>
      <c r="C713" s="63">
        <v>-1.796668</v>
      </c>
      <c r="D713" s="61">
        <f t="shared" si="1"/>
        <v>99.34400815</v>
      </c>
    </row>
    <row r="714">
      <c r="A714" s="59">
        <v>13918.0</v>
      </c>
      <c r="B714" s="63">
        <v>9.962672</v>
      </c>
      <c r="C714" s="63">
        <v>-1.960001</v>
      </c>
      <c r="D714" s="61">
        <f t="shared" si="1"/>
        <v>99.55498756</v>
      </c>
    </row>
    <row r="715">
      <c r="A715" s="59">
        <v>13934.0</v>
      </c>
      <c r="B715" s="63">
        <v>9.906913</v>
      </c>
      <c r="C715" s="63">
        <v>-2.123334</v>
      </c>
      <c r="D715" s="61">
        <f t="shared" si="1"/>
        <v>99.34202104</v>
      </c>
    </row>
    <row r="716">
      <c r="A716" s="59">
        <v>13952.0</v>
      </c>
      <c r="B716" s="63">
        <v>9.884764</v>
      </c>
      <c r="C716" s="63">
        <v>-2.286668</v>
      </c>
      <c r="D716" s="61">
        <f t="shared" si="1"/>
        <v>99.48511247</v>
      </c>
    </row>
    <row r="717">
      <c r="A717" s="59">
        <v>13968.0</v>
      </c>
      <c r="B717" s="63">
        <v>9.85977</v>
      </c>
      <c r="C717" s="63">
        <v>-2.450001</v>
      </c>
      <c r="D717" s="61">
        <f t="shared" si="1"/>
        <v>99.62699845</v>
      </c>
    </row>
    <row r="718">
      <c r="A718" s="59">
        <v>13984.0</v>
      </c>
      <c r="B718" s="63">
        <v>9.811717</v>
      </c>
      <c r="C718" s="63">
        <v>-2.613335</v>
      </c>
      <c r="D718" s="61">
        <f t="shared" si="1"/>
        <v>99.56958651</v>
      </c>
    </row>
    <row r="719">
      <c r="A719" s="59">
        <v>14001.0</v>
      </c>
      <c r="B719" s="63">
        <v>9.765374</v>
      </c>
      <c r="C719" s="63">
        <v>-2.776668</v>
      </c>
      <c r="D719" s="61">
        <f t="shared" si="1"/>
        <v>99.55560779</v>
      </c>
    </row>
    <row r="720">
      <c r="A720" s="59">
        <v>14018.0</v>
      </c>
      <c r="B720" s="63">
        <v>9.716989</v>
      </c>
      <c r="C720" s="63">
        <v>-2.940001</v>
      </c>
      <c r="D720" s="61">
        <f t="shared" si="1"/>
        <v>99.54829514</v>
      </c>
    </row>
    <row r="721">
      <c r="A721" s="59">
        <v>14034.0</v>
      </c>
      <c r="B721" s="63">
        <v>9.69549</v>
      </c>
      <c r="C721" s="63">
        <v>-3.103335</v>
      </c>
      <c r="D721" s="61">
        <f t="shared" si="1"/>
        <v>99.83114606</v>
      </c>
    </row>
    <row r="722">
      <c r="A722" s="59">
        <v>14052.0</v>
      </c>
      <c r="B722" s="63">
        <v>9.641114</v>
      </c>
      <c r="C722" s="63">
        <v>-3.266668</v>
      </c>
      <c r="D722" s="61">
        <f t="shared" si="1"/>
        <v>99.81847711</v>
      </c>
    </row>
    <row r="723">
      <c r="A723" s="59">
        <v>14068.0</v>
      </c>
      <c r="B723" s="63">
        <v>9.570967</v>
      </c>
      <c r="C723" s="63">
        <v>-3.430002</v>
      </c>
      <c r="D723" s="61">
        <f t="shared" si="1"/>
        <v>99.67793346</v>
      </c>
    </row>
    <row r="724">
      <c r="A724" s="59">
        <v>14084.0</v>
      </c>
      <c r="B724" s="63">
        <v>9.502937</v>
      </c>
      <c r="C724" s="63">
        <v>-3.593335</v>
      </c>
      <c r="D724" s="61">
        <f t="shared" si="1"/>
        <v>99.58481081</v>
      </c>
    </row>
    <row r="725">
      <c r="A725" s="59">
        <v>14101.0</v>
      </c>
      <c r="B725" s="63">
        <v>9.455831</v>
      </c>
      <c r="C725" s="63">
        <v>-3.756669</v>
      </c>
      <c r="D725" s="61">
        <f t="shared" si="1"/>
        <v>99.72342479</v>
      </c>
    </row>
    <row r="726">
      <c r="A726" s="59">
        <v>14118.0</v>
      </c>
      <c r="B726" s="63">
        <v>9.380431</v>
      </c>
      <c r="C726" s="63">
        <v>-3.920002</v>
      </c>
      <c r="D726" s="61">
        <f t="shared" si="1"/>
        <v>99.61143164</v>
      </c>
    </row>
    <row r="727">
      <c r="A727" s="59">
        <v>14134.0</v>
      </c>
      <c r="B727" s="63">
        <v>9.342895</v>
      </c>
      <c r="C727" s="63">
        <v>-4.083335</v>
      </c>
      <c r="D727" s="61">
        <f t="shared" si="1"/>
        <v>99.89718336</v>
      </c>
    </row>
    <row r="728">
      <c r="A728" s="59">
        <v>14151.0</v>
      </c>
      <c r="B728" s="63">
        <v>9.296606</v>
      </c>
      <c r="C728" s="63">
        <v>-4.246669</v>
      </c>
      <c r="D728" s="61">
        <f t="shared" si="1"/>
        <v>100.1238376</v>
      </c>
    </row>
    <row r="729">
      <c r="A729" s="59">
        <v>14168.0</v>
      </c>
      <c r="B729" s="63">
        <v>9.218757</v>
      </c>
      <c r="C729" s="63">
        <v>-4.410002</v>
      </c>
      <c r="D729" s="61">
        <f t="shared" si="1"/>
        <v>100.0678774</v>
      </c>
    </row>
    <row r="730">
      <c r="A730" s="59">
        <v>14184.0</v>
      </c>
      <c r="B730" s="63">
        <v>9.14494</v>
      </c>
      <c r="C730" s="63">
        <v>-4.573336</v>
      </c>
      <c r="D730" s="61">
        <f t="shared" si="1"/>
        <v>100.0781131</v>
      </c>
    </row>
    <row r="731">
      <c r="A731" s="59">
        <v>14201.0</v>
      </c>
      <c r="B731" s="63">
        <v>9.058613</v>
      </c>
      <c r="C731" s="63">
        <v>-4.736669</v>
      </c>
      <c r="D731" s="61">
        <f t="shared" si="1"/>
        <v>99.99242401</v>
      </c>
    </row>
    <row r="732">
      <c r="A732" s="59">
        <v>14218.0</v>
      </c>
      <c r="B732" s="63">
        <v>8.989534</v>
      </c>
      <c r="C732" s="63">
        <v>-4.900002</v>
      </c>
      <c r="D732" s="61">
        <f t="shared" si="1"/>
        <v>100.102443</v>
      </c>
    </row>
    <row r="733">
      <c r="A733" s="59">
        <v>14234.0</v>
      </c>
      <c r="B733" s="63">
        <v>8.895597</v>
      </c>
      <c r="C733" s="63">
        <v>-5.063336</v>
      </c>
      <c r="D733" s="61">
        <f t="shared" si="1"/>
        <v>99.99553632</v>
      </c>
    </row>
    <row r="734">
      <c r="A734" s="59">
        <v>14251.0</v>
      </c>
      <c r="B734" s="63">
        <v>8.797654</v>
      </c>
      <c r="C734" s="63">
        <v>-5.226669</v>
      </c>
      <c r="D734" s="61">
        <f t="shared" si="1"/>
        <v>99.87604362</v>
      </c>
    </row>
    <row r="735">
      <c r="A735" s="59">
        <v>14268.0</v>
      </c>
      <c r="B735" s="63">
        <v>8.697415</v>
      </c>
      <c r="C735" s="63">
        <v>-5.390003</v>
      </c>
      <c r="D735" s="61">
        <f t="shared" si="1"/>
        <v>99.76073317</v>
      </c>
    </row>
    <row r="736">
      <c r="A736" s="59">
        <v>14284.0</v>
      </c>
      <c r="B736" s="63">
        <v>8.670647</v>
      </c>
      <c r="C736" s="63">
        <v>-5.553336</v>
      </c>
      <c r="D736" s="61">
        <f t="shared" si="1"/>
        <v>100.392111</v>
      </c>
    </row>
    <row r="737">
      <c r="A737" s="59">
        <v>14301.0</v>
      </c>
      <c r="B737" s="63">
        <v>8.547582</v>
      </c>
      <c r="C737" s="63">
        <v>-5.71667</v>
      </c>
      <c r="D737" s="61">
        <f t="shared" si="1"/>
        <v>100.1064615</v>
      </c>
    </row>
    <row r="738">
      <c r="A738" s="59">
        <v>14318.0</v>
      </c>
      <c r="B738" s="63">
        <v>8.422321</v>
      </c>
      <c r="C738" s="63">
        <v>-5.880003</v>
      </c>
      <c r="D738" s="61">
        <f t="shared" si="1"/>
        <v>99.82596344</v>
      </c>
    </row>
    <row r="739">
      <c r="A739" s="59">
        <v>14335.0</v>
      </c>
      <c r="B739" s="63">
        <v>8.402506</v>
      </c>
      <c r="C739" s="63">
        <v>-6.043336</v>
      </c>
      <c r="D739" s="61">
        <f t="shared" si="1"/>
        <v>100.6055138</v>
      </c>
    </row>
    <row r="740">
      <c r="A740" s="59">
        <v>14351.0</v>
      </c>
      <c r="B740" s="63">
        <v>8.301693</v>
      </c>
      <c r="C740" s="63">
        <v>-6.20667</v>
      </c>
      <c r="D740" s="61">
        <f t="shared" si="1"/>
        <v>100.6179676</v>
      </c>
    </row>
    <row r="741">
      <c r="A741" s="59">
        <v>14368.0</v>
      </c>
      <c r="B741" s="63">
        <v>8.146284</v>
      </c>
      <c r="C741" s="63">
        <v>-6.370003</v>
      </c>
      <c r="D741" s="61">
        <f t="shared" si="1"/>
        <v>100.1220523</v>
      </c>
    </row>
    <row r="742">
      <c r="A742" s="59">
        <v>14384.0</v>
      </c>
      <c r="B742" s="63">
        <v>8.096959</v>
      </c>
      <c r="C742" s="63">
        <v>-6.533337</v>
      </c>
      <c r="D742" s="61">
        <f t="shared" si="1"/>
        <v>100.6924444</v>
      </c>
    </row>
    <row r="743">
      <c r="A743" s="59">
        <v>14401.0</v>
      </c>
      <c r="B743" s="63">
        <v>7.923413</v>
      </c>
      <c r="C743" s="63">
        <v>-6.69667</v>
      </c>
      <c r="D743" s="61">
        <f t="shared" si="1"/>
        <v>100.0721419</v>
      </c>
    </row>
    <row r="744">
      <c r="A744" s="59">
        <v>14418.0</v>
      </c>
      <c r="B744" s="63">
        <v>7.834634</v>
      </c>
      <c r="C744" s="63">
        <v>-6.860003</v>
      </c>
      <c r="D744" s="61">
        <f t="shared" si="1"/>
        <v>100.3092338</v>
      </c>
    </row>
    <row r="745">
      <c r="A745" s="59">
        <v>14434.0</v>
      </c>
      <c r="B745" s="63">
        <v>7.762728</v>
      </c>
      <c r="C745" s="63">
        <v>-7.023337</v>
      </c>
      <c r="D745" s="61">
        <f t="shared" si="1"/>
        <v>100.7383657</v>
      </c>
    </row>
    <row r="746">
      <c r="A746" s="59">
        <v>14451.0</v>
      </c>
      <c r="B746" s="63">
        <v>7.627771</v>
      </c>
      <c r="C746" s="63">
        <v>-7.18667</v>
      </c>
      <c r="D746" s="61">
        <f t="shared" si="1"/>
        <v>100.5762686</v>
      </c>
    </row>
    <row r="747">
      <c r="A747" s="59">
        <v>14468.0</v>
      </c>
      <c r="B747" s="63">
        <v>7.468776</v>
      </c>
      <c r="C747" s="63">
        <v>-7.350004</v>
      </c>
      <c r="D747" s="61">
        <f t="shared" si="1"/>
        <v>100.2052842</v>
      </c>
    </row>
    <row r="748">
      <c r="A748" s="59">
        <v>14484.0</v>
      </c>
      <c r="B748" s="63">
        <v>7.361304</v>
      </c>
      <c r="C748" s="63">
        <v>-7.513337</v>
      </c>
      <c r="D748" s="61">
        <f t="shared" si="1"/>
        <v>100.3658956</v>
      </c>
    </row>
    <row r="749">
      <c r="A749" s="59">
        <v>14501.0</v>
      </c>
      <c r="B749" s="63">
        <v>7.253723</v>
      </c>
      <c r="C749" s="63">
        <v>-7.676671</v>
      </c>
      <c r="D749" s="61">
        <f t="shared" si="1"/>
        <v>100.5521242</v>
      </c>
    </row>
    <row r="750">
      <c r="A750" s="59">
        <v>14518.0</v>
      </c>
      <c r="B750" s="63">
        <v>7.061985</v>
      </c>
      <c r="C750" s="63">
        <v>-7.840004</v>
      </c>
      <c r="D750" s="61">
        <f t="shared" si="1"/>
        <v>99.94028436</v>
      </c>
    </row>
    <row r="751">
      <c r="A751" s="59">
        <v>14534.0</v>
      </c>
      <c r="B751" s="63">
        <v>6.957779</v>
      </c>
      <c r="C751" s="63">
        <v>-8.003337</v>
      </c>
      <c r="D751" s="61">
        <f t="shared" si="1"/>
        <v>100.2129358</v>
      </c>
    </row>
    <row r="752">
      <c r="A752" s="59">
        <v>14551.0</v>
      </c>
      <c r="B752" s="63">
        <v>6.803656</v>
      </c>
      <c r="C752" s="63">
        <v>-8.16667</v>
      </c>
      <c r="D752" s="61">
        <f t="shared" si="1"/>
        <v>100.0230782</v>
      </c>
    </row>
    <row r="753">
      <c r="A753" s="59">
        <v>14568.0</v>
      </c>
      <c r="B753" s="63">
        <v>6.729763</v>
      </c>
      <c r="C753" s="63">
        <v>-8.330003</v>
      </c>
      <c r="D753" s="61">
        <f t="shared" si="1"/>
        <v>100.6461524</v>
      </c>
    </row>
    <row r="754">
      <c r="A754" s="59">
        <v>14584.0</v>
      </c>
      <c r="B754" s="63">
        <v>6.59205</v>
      </c>
      <c r="C754" s="63">
        <v>-8.493336</v>
      </c>
      <c r="D754" s="61">
        <f t="shared" si="1"/>
        <v>100.6704682</v>
      </c>
    </row>
    <row r="755">
      <c r="A755" s="59">
        <v>14601.0</v>
      </c>
      <c r="B755" s="63">
        <v>6.378258</v>
      </c>
      <c r="C755" s="63">
        <v>-8.656669</v>
      </c>
      <c r="D755" s="61">
        <f t="shared" si="1"/>
        <v>99.97588749</v>
      </c>
    </row>
    <row r="756">
      <c r="A756" s="59">
        <v>14618.0</v>
      </c>
      <c r="B756" s="63">
        <v>6.303177</v>
      </c>
      <c r="C756" s="63">
        <v>-8.820002</v>
      </c>
      <c r="D756" s="61">
        <f t="shared" si="1"/>
        <v>100.6673522</v>
      </c>
    </row>
    <row r="757">
      <c r="A757" s="59">
        <v>14634.0</v>
      </c>
      <c r="B757" s="63">
        <v>6.165961</v>
      </c>
      <c r="C757" s="63">
        <v>-8.983335</v>
      </c>
      <c r="D757" s="61">
        <f t="shared" si="1"/>
        <v>100.7765717</v>
      </c>
    </row>
    <row r="758">
      <c r="A758" s="59">
        <v>14651.0</v>
      </c>
      <c r="B758" s="63">
        <v>6.016439</v>
      </c>
      <c r="C758" s="63">
        <v>-9.146667</v>
      </c>
      <c r="D758" s="61">
        <f t="shared" si="1"/>
        <v>100.7918608</v>
      </c>
    </row>
    <row r="759">
      <c r="A759" s="59">
        <v>14668.0</v>
      </c>
      <c r="B759" s="63">
        <v>5.89524</v>
      </c>
      <c r="C759" s="63">
        <v>-9.31</v>
      </c>
      <c r="D759" s="61">
        <f t="shared" si="1"/>
        <v>101.111402</v>
      </c>
    </row>
    <row r="760">
      <c r="A760" s="59">
        <v>14684.0</v>
      </c>
      <c r="B760" s="63">
        <v>5.638928</v>
      </c>
      <c r="C760" s="63">
        <v>-9.473333</v>
      </c>
      <c r="D760" s="61">
        <f t="shared" si="1"/>
        <v>100.1335135</v>
      </c>
    </row>
    <row r="761">
      <c r="A761" s="59">
        <v>14701.0</v>
      </c>
      <c r="B761" s="63">
        <v>5.567636</v>
      </c>
      <c r="C761" s="63">
        <v>-9.636666</v>
      </c>
      <c r="D761" s="61">
        <f t="shared" si="1"/>
        <v>100.9954986</v>
      </c>
    </row>
    <row r="762">
      <c r="A762" s="59">
        <v>14718.0</v>
      </c>
      <c r="B762" s="63">
        <v>5.33051</v>
      </c>
      <c r="C762" s="63">
        <v>-9.799999</v>
      </c>
      <c r="D762" s="61">
        <f t="shared" si="1"/>
        <v>100.2589882</v>
      </c>
    </row>
    <row r="763">
      <c r="A763" s="59">
        <v>14735.0</v>
      </c>
      <c r="B763" s="63">
        <v>5.214755</v>
      </c>
      <c r="C763" s="63">
        <v>-9.963332</v>
      </c>
      <c r="D763" s="61">
        <f t="shared" si="1"/>
        <v>100.7385913</v>
      </c>
    </row>
    <row r="764">
      <c r="A764" s="59">
        <v>14751.0</v>
      </c>
      <c r="B764" s="63">
        <v>4.98029</v>
      </c>
      <c r="C764" s="63">
        <v>-10.126665</v>
      </c>
      <c r="D764" s="61">
        <f t="shared" si="1"/>
        <v>100.081514</v>
      </c>
    </row>
    <row r="765">
      <c r="A765" s="59">
        <v>14768.0</v>
      </c>
      <c r="B765" s="63">
        <v>4.874129</v>
      </c>
      <c r="C765" s="63">
        <v>-10.289998</v>
      </c>
      <c r="D765" s="61">
        <f t="shared" si="1"/>
        <v>100.7084936</v>
      </c>
    </row>
    <row r="766">
      <c r="A766" s="59">
        <v>14784.0</v>
      </c>
      <c r="B766" s="63">
        <v>4.738115</v>
      </c>
      <c r="C766" s="63">
        <v>-10.453331</v>
      </c>
      <c r="D766" s="61">
        <f t="shared" si="1"/>
        <v>101.0695915</v>
      </c>
    </row>
    <row r="767">
      <c r="A767" s="59">
        <v>14801.0</v>
      </c>
      <c r="B767" s="63">
        <v>4.58374</v>
      </c>
      <c r="C767" s="63">
        <v>-10.616664</v>
      </c>
      <c r="D767" s="61">
        <f t="shared" si="1"/>
        <v>101.2774292</v>
      </c>
    </row>
    <row r="768">
      <c r="A768" s="59">
        <v>14818.0</v>
      </c>
      <c r="B768" s="63">
        <v>4.319279</v>
      </c>
      <c r="C768" s="63">
        <v>-10.779997</v>
      </c>
      <c r="D768" s="61">
        <f t="shared" si="1"/>
        <v>100.4331019</v>
      </c>
    </row>
    <row r="769">
      <c r="A769" s="59">
        <v>14834.0</v>
      </c>
      <c r="B769" s="63">
        <v>4.146019</v>
      </c>
      <c r="C769" s="63">
        <v>-10.94333</v>
      </c>
      <c r="D769" s="61">
        <f t="shared" si="1"/>
        <v>100.5092219</v>
      </c>
    </row>
    <row r="770">
      <c r="A770" s="59">
        <v>14851.0</v>
      </c>
      <c r="B770" s="63">
        <v>4.026361</v>
      </c>
      <c r="C770" s="63">
        <v>-11.106663</v>
      </c>
      <c r="D770" s="61">
        <f t="shared" si="1"/>
        <v>101.1373193</v>
      </c>
    </row>
    <row r="771">
      <c r="A771" s="59">
        <v>14868.0</v>
      </c>
      <c r="B771" s="63">
        <v>3.759955</v>
      </c>
      <c r="C771" s="63">
        <v>-11.269996</v>
      </c>
      <c r="D771" s="61">
        <f t="shared" si="1"/>
        <v>100.3539639</v>
      </c>
    </row>
    <row r="772">
      <c r="A772" s="59">
        <v>14884.0</v>
      </c>
      <c r="B772" s="63">
        <v>3.617278</v>
      </c>
      <c r="C772" s="63">
        <v>-11.433329</v>
      </c>
      <c r="D772" s="61">
        <f t="shared" si="1"/>
        <v>100.8098304</v>
      </c>
    </row>
    <row r="773">
      <c r="A773" s="59">
        <v>14901.0</v>
      </c>
      <c r="B773" s="63">
        <v>3.449535</v>
      </c>
      <c r="C773" s="63">
        <v>-11.596662</v>
      </c>
      <c r="D773" s="61">
        <f t="shared" si="1"/>
        <v>101.0467278</v>
      </c>
    </row>
    <row r="774">
      <c r="A774" s="59">
        <v>14918.0</v>
      </c>
      <c r="B774" s="63">
        <v>3.336515</v>
      </c>
      <c r="C774" s="63">
        <v>-11.759995</v>
      </c>
      <c r="D774" s="61">
        <f t="shared" si="1"/>
        <v>101.8465882</v>
      </c>
    </row>
    <row r="775">
      <c r="A775" s="59">
        <v>14934.0</v>
      </c>
      <c r="B775" s="63">
        <v>3.07796</v>
      </c>
      <c r="C775" s="63">
        <v>-11.923327</v>
      </c>
      <c r="D775" s="61">
        <f t="shared" si="1"/>
        <v>101.2468714</v>
      </c>
    </row>
    <row r="776">
      <c r="A776" s="59">
        <v>14951.0</v>
      </c>
      <c r="B776" s="63">
        <v>2.830772</v>
      </c>
      <c r="C776" s="63">
        <v>-12.08666</v>
      </c>
      <c r="D776" s="61">
        <f t="shared" si="1"/>
        <v>100.7852406</v>
      </c>
    </row>
    <row r="777">
      <c r="A777" s="59">
        <v>14968.0</v>
      </c>
      <c r="B777" s="63">
        <v>2.586337</v>
      </c>
      <c r="C777" s="63">
        <v>-12.249993</v>
      </c>
      <c r="D777" s="61">
        <f t="shared" si="1"/>
        <v>100.3772669</v>
      </c>
    </row>
    <row r="778">
      <c r="A778" s="59">
        <v>14984.0</v>
      </c>
      <c r="B778" s="63">
        <v>2.452319</v>
      </c>
      <c r="C778" s="63">
        <v>-12.413326</v>
      </c>
      <c r="D778" s="61">
        <f t="shared" si="1"/>
        <v>101.0780574</v>
      </c>
    </row>
    <row r="779">
      <c r="A779" s="59">
        <v>15001.0</v>
      </c>
      <c r="B779" s="63">
        <v>2.300465</v>
      </c>
      <c r="C779" s="63">
        <v>-12.576659</v>
      </c>
      <c r="D779" s="61">
        <f t="shared" si="1"/>
        <v>101.6307328</v>
      </c>
    </row>
    <row r="780">
      <c r="A780" s="59">
        <v>15018.0</v>
      </c>
      <c r="B780" s="63">
        <v>2.105397</v>
      </c>
      <c r="C780" s="63">
        <v>12.57666</v>
      </c>
      <c r="D780" s="61">
        <f t="shared" si="1"/>
        <v>99.71907898</v>
      </c>
    </row>
    <row r="781">
      <c r="A781" s="59">
        <v>15034.0</v>
      </c>
      <c r="B781" s="63">
        <v>1.989332</v>
      </c>
      <c r="C781" s="63">
        <v>12.413327</v>
      </c>
      <c r="D781" s="61">
        <f t="shared" si="1"/>
        <v>96.5407972</v>
      </c>
    </row>
    <row r="782">
      <c r="A782" s="59">
        <v>15051.0</v>
      </c>
      <c r="B782" s="63">
        <v>2.304794</v>
      </c>
      <c r="C782" s="63">
        <v>12.249994</v>
      </c>
      <c r="D782" s="61">
        <f t="shared" si="1"/>
        <v>97.6181577</v>
      </c>
    </row>
    <row r="783">
      <c r="A783" s="59">
        <v>15068.0</v>
      </c>
      <c r="B783" s="63">
        <v>2.428143</v>
      </c>
      <c r="C783" s="63">
        <v>12.086661</v>
      </c>
      <c r="D783" s="61">
        <f t="shared" si="1"/>
        <v>96.83948846</v>
      </c>
    </row>
    <row r="784">
      <c r="A784" s="59">
        <v>15084.0</v>
      </c>
      <c r="B784" s="63">
        <v>2.774175</v>
      </c>
      <c r="C784" s="63">
        <v>11.923328</v>
      </c>
      <c r="D784" s="61">
        <f t="shared" si="1"/>
        <v>98.2697903</v>
      </c>
    </row>
    <row r="785">
      <c r="A785" s="59">
        <v>15101.0</v>
      </c>
      <c r="B785" s="63">
        <v>2.788511</v>
      </c>
      <c r="C785" s="63">
        <v>11.759995</v>
      </c>
      <c r="D785" s="61">
        <f t="shared" si="1"/>
        <v>96.476149</v>
      </c>
    </row>
    <row r="786">
      <c r="A786" s="59">
        <v>15118.0</v>
      </c>
      <c r="B786" s="63">
        <v>3.021564</v>
      </c>
      <c r="C786" s="63">
        <v>11.596663</v>
      </c>
      <c r="D786" s="61">
        <f t="shared" si="1"/>
        <v>96.85262357</v>
      </c>
    </row>
    <row r="787">
      <c r="A787" s="59">
        <v>15134.0</v>
      </c>
      <c r="B787" s="63">
        <v>3.188295</v>
      </c>
      <c r="C787" s="63">
        <v>11.43333</v>
      </c>
      <c r="D787" s="61">
        <f t="shared" si="1"/>
        <v>96.60580844</v>
      </c>
    </row>
    <row r="788">
      <c r="A788" s="59">
        <v>15151.0</v>
      </c>
      <c r="B788" s="63">
        <v>3.552822</v>
      </c>
      <c r="C788" s="63">
        <v>11.269997</v>
      </c>
      <c r="D788" s="61">
        <f t="shared" si="1"/>
        <v>98.32407179</v>
      </c>
    </row>
    <row r="789">
      <c r="A789" s="59">
        <v>15168.0</v>
      </c>
      <c r="B789" s="63">
        <v>3.671188</v>
      </c>
      <c r="C789" s="63">
        <v>11.106664</v>
      </c>
      <c r="D789" s="61">
        <f t="shared" si="1"/>
        <v>97.656635</v>
      </c>
    </row>
    <row r="790">
      <c r="A790" s="59">
        <v>15184.0</v>
      </c>
      <c r="B790" s="63">
        <v>3.927667</v>
      </c>
      <c r="C790" s="63">
        <v>10.943331</v>
      </c>
      <c r="D790" s="61">
        <f t="shared" si="1"/>
        <v>98.36938329</v>
      </c>
    </row>
    <row r="791">
      <c r="A791" s="59">
        <v>15201.0</v>
      </c>
      <c r="B791" s="63">
        <v>4.069919</v>
      </c>
      <c r="C791" s="63">
        <v>10.779998</v>
      </c>
      <c r="D791" s="61">
        <f t="shared" si="1"/>
        <v>97.98938464</v>
      </c>
    </row>
    <row r="792">
      <c r="A792" s="59">
        <v>15218.0</v>
      </c>
      <c r="B792" s="63">
        <v>4.214965</v>
      </c>
      <c r="C792" s="63">
        <v>10.616665</v>
      </c>
      <c r="D792" s="61">
        <f t="shared" si="1"/>
        <v>97.66344486</v>
      </c>
    </row>
    <row r="793">
      <c r="A793" s="59">
        <v>15234.0</v>
      </c>
      <c r="B793" s="63">
        <v>4.330047</v>
      </c>
      <c r="C793" s="63">
        <v>10.453332</v>
      </c>
      <c r="D793" s="61">
        <f t="shared" si="1"/>
        <v>97.07053555</v>
      </c>
    </row>
    <row r="794">
      <c r="A794" s="59">
        <v>15251.0</v>
      </c>
      <c r="B794" s="63">
        <v>4.554084</v>
      </c>
      <c r="C794" s="63">
        <v>10.289999</v>
      </c>
      <c r="D794" s="61">
        <f t="shared" si="1"/>
        <v>97.57206291</v>
      </c>
    </row>
    <row r="795">
      <c r="A795" s="59">
        <v>15268.0</v>
      </c>
      <c r="B795" s="63">
        <v>4.669986</v>
      </c>
      <c r="C795" s="63">
        <v>10.126666</v>
      </c>
      <c r="D795" s="61">
        <f t="shared" si="1"/>
        <v>97.04054494</v>
      </c>
    </row>
    <row r="796">
      <c r="A796" s="59">
        <v>15284.0</v>
      </c>
      <c r="B796" s="63">
        <v>4.883886</v>
      </c>
      <c r="C796" s="63">
        <v>9.963333</v>
      </c>
      <c r="D796" s="61">
        <f t="shared" si="1"/>
        <v>97.49608503</v>
      </c>
    </row>
    <row r="797">
      <c r="A797" s="59">
        <v>15301.0</v>
      </c>
      <c r="B797" s="63">
        <v>5.086708</v>
      </c>
      <c r="C797" s="63">
        <v>9.8</v>
      </c>
      <c r="D797" s="61">
        <f t="shared" si="1"/>
        <v>97.8697384</v>
      </c>
    </row>
    <row r="798">
      <c r="A798" s="59">
        <v>15318.0</v>
      </c>
      <c r="B798" s="63">
        <v>5.234679</v>
      </c>
      <c r="C798" s="63">
        <v>9.636667</v>
      </c>
      <c r="D798" s="61">
        <f t="shared" si="1"/>
        <v>97.73252963</v>
      </c>
    </row>
    <row r="799">
      <c r="A799" s="59">
        <v>15334.0</v>
      </c>
      <c r="B799" s="63">
        <v>5.376632</v>
      </c>
      <c r="C799" s="63">
        <v>9.473334</v>
      </c>
      <c r="D799" s="61">
        <f t="shared" si="1"/>
        <v>97.56302214</v>
      </c>
    </row>
    <row r="800">
      <c r="A800" s="59">
        <v>15351.0</v>
      </c>
      <c r="B800" s="63">
        <v>5.527922</v>
      </c>
      <c r="C800" s="63">
        <v>9.310001</v>
      </c>
      <c r="D800" s="61">
        <f t="shared" si="1"/>
        <v>97.51169491</v>
      </c>
    </row>
    <row r="801">
      <c r="A801" s="59">
        <v>15368.0</v>
      </c>
      <c r="B801" s="63">
        <v>5.69073</v>
      </c>
      <c r="C801" s="63">
        <v>9.146668</v>
      </c>
      <c r="D801" s="61">
        <f t="shared" si="1"/>
        <v>97.59992175</v>
      </c>
    </row>
    <row r="802">
      <c r="A802" s="59">
        <v>15384.0</v>
      </c>
      <c r="B802" s="63">
        <v>5.877422</v>
      </c>
      <c r="C802" s="63">
        <v>8.983335</v>
      </c>
      <c r="D802" s="61">
        <f t="shared" si="1"/>
        <v>97.94888946</v>
      </c>
    </row>
    <row r="803">
      <c r="A803" s="59">
        <v>15401.0</v>
      </c>
      <c r="B803" s="63">
        <v>6.075495</v>
      </c>
      <c r="C803" s="63">
        <v>8.820003</v>
      </c>
      <c r="D803" s="61">
        <f t="shared" si="1"/>
        <v>98.43607746</v>
      </c>
    </row>
    <row r="804">
      <c r="A804" s="59">
        <v>15418.0</v>
      </c>
      <c r="B804" s="63">
        <v>6.143594</v>
      </c>
      <c r="C804" s="63">
        <v>8.65667</v>
      </c>
      <c r="D804" s="61">
        <f t="shared" si="1"/>
        <v>97.67618894</v>
      </c>
    </row>
    <row r="805">
      <c r="A805" s="59">
        <v>15435.0</v>
      </c>
      <c r="B805" s="63">
        <v>6.350414</v>
      </c>
      <c r="C805" s="63">
        <v>8.493337</v>
      </c>
      <c r="D805" s="61">
        <f t="shared" si="1"/>
        <v>98.3024439</v>
      </c>
    </row>
    <row r="806">
      <c r="A806" s="59">
        <v>15451.0</v>
      </c>
      <c r="B806" s="63">
        <v>6.396503</v>
      </c>
      <c r="C806" s="63">
        <v>8.330004</v>
      </c>
      <c r="D806" s="61">
        <f t="shared" si="1"/>
        <v>97.38021272</v>
      </c>
    </row>
    <row r="807">
      <c r="A807" s="59">
        <v>15468.0</v>
      </c>
      <c r="B807" s="63">
        <v>6.57046</v>
      </c>
      <c r="C807" s="63">
        <v>8.166671</v>
      </c>
      <c r="D807" s="61">
        <f t="shared" si="1"/>
        <v>97.73776561</v>
      </c>
    </row>
    <row r="808">
      <c r="A808" s="59">
        <v>15484.0</v>
      </c>
      <c r="B808" s="63">
        <v>6.757295</v>
      </c>
      <c r="C808" s="63">
        <v>8.003338</v>
      </c>
      <c r="D808" s="61">
        <f t="shared" si="1"/>
        <v>98.24820057</v>
      </c>
    </row>
    <row r="809">
      <c r="A809" s="59">
        <v>15501.0</v>
      </c>
      <c r="B809" s="63">
        <v>6.863397</v>
      </c>
      <c r="C809" s="63">
        <v>7.840004</v>
      </c>
      <c r="D809" s="61">
        <f t="shared" si="1"/>
        <v>97.99412196</v>
      </c>
    </row>
    <row r="810">
      <c r="A810" s="59">
        <v>15518.0</v>
      </c>
      <c r="B810" s="63">
        <v>7.037186</v>
      </c>
      <c r="C810" s="63">
        <v>7.676671</v>
      </c>
      <c r="D810" s="61">
        <f t="shared" si="1"/>
        <v>98.43006162</v>
      </c>
    </row>
    <row r="811">
      <c r="A811" s="59">
        <v>15535.0</v>
      </c>
      <c r="B811" s="63">
        <v>7.178104</v>
      </c>
      <c r="C811" s="63">
        <v>7.513338</v>
      </c>
      <c r="D811" s="61">
        <f t="shared" si="1"/>
        <v>98.57054315</v>
      </c>
    </row>
    <row r="812">
      <c r="A812" s="59">
        <v>15551.0</v>
      </c>
      <c r="B812" s="63">
        <v>7.196551</v>
      </c>
      <c r="C812" s="63">
        <v>7.350004</v>
      </c>
      <c r="D812" s="61">
        <f t="shared" si="1"/>
        <v>97.5374792</v>
      </c>
    </row>
    <row r="813">
      <c r="A813" s="59">
        <v>15568.0</v>
      </c>
      <c r="B813" s="63">
        <v>7.407052</v>
      </c>
      <c r="C813" s="63">
        <v>7.186671</v>
      </c>
      <c r="D813" s="61">
        <f t="shared" si="1"/>
        <v>98.41322963</v>
      </c>
    </row>
    <row r="814">
      <c r="A814" s="59">
        <v>15584.0</v>
      </c>
      <c r="B814" s="63">
        <v>7.446939</v>
      </c>
      <c r="C814" s="63">
        <v>7.023337</v>
      </c>
      <c r="D814" s="61">
        <f t="shared" si="1"/>
        <v>97.64363351</v>
      </c>
    </row>
    <row r="815">
      <c r="A815" s="59">
        <v>15601.0</v>
      </c>
      <c r="B815" s="63">
        <v>7.658894</v>
      </c>
      <c r="C815" s="63">
        <v>6.860004</v>
      </c>
      <c r="D815" s="61">
        <f t="shared" si="1"/>
        <v>98.58698864</v>
      </c>
    </row>
    <row r="816">
      <c r="A816" s="59">
        <v>15618.0</v>
      </c>
      <c r="B816" s="63">
        <v>7.7065</v>
      </c>
      <c r="C816" s="63">
        <v>6.696671</v>
      </c>
      <c r="D816" s="61">
        <f t="shared" si="1"/>
        <v>97.94640124</v>
      </c>
    </row>
    <row r="817">
      <c r="A817" s="59">
        <v>15635.0</v>
      </c>
      <c r="B817" s="63">
        <v>7.891627</v>
      </c>
      <c r="C817" s="63">
        <v>6.533337</v>
      </c>
      <c r="D817" s="61">
        <f t="shared" si="1"/>
        <v>98.68019078</v>
      </c>
    </row>
    <row r="818">
      <c r="A818" s="59">
        <v>15651.0</v>
      </c>
      <c r="B818" s="63">
        <v>7.959258</v>
      </c>
      <c r="C818" s="63">
        <v>6.370004</v>
      </c>
      <c r="D818" s="61">
        <f t="shared" si="1"/>
        <v>98.28920388</v>
      </c>
    </row>
    <row r="819">
      <c r="A819" s="59">
        <v>15668.0</v>
      </c>
      <c r="B819" s="63">
        <v>8.086741</v>
      </c>
      <c r="C819" s="63">
        <v>6.20667</v>
      </c>
      <c r="D819" s="61">
        <f t="shared" si="1"/>
        <v>98.51143804</v>
      </c>
    </row>
    <row r="820">
      <c r="A820" s="59">
        <v>15684.0</v>
      </c>
      <c r="B820" s="63">
        <v>8.126476</v>
      </c>
      <c r="C820" s="63">
        <v>6.043337</v>
      </c>
      <c r="D820" s="61">
        <f t="shared" si="1"/>
        <v>97.90042585</v>
      </c>
    </row>
    <row r="821">
      <c r="A821" s="59">
        <v>15701.0</v>
      </c>
      <c r="B821" s="63">
        <v>8.302051</v>
      </c>
      <c r="C821" s="63">
        <v>5.880003</v>
      </c>
      <c r="D821" s="61">
        <f t="shared" si="1"/>
        <v>98.64731744</v>
      </c>
    </row>
    <row r="822">
      <c r="A822" s="59">
        <v>15718.0</v>
      </c>
      <c r="B822" s="63">
        <v>8.374744</v>
      </c>
      <c r="C822" s="63">
        <v>5.71667</v>
      </c>
      <c r="D822" s="61">
        <f t="shared" si="1"/>
        <v>98.41264914</v>
      </c>
    </row>
    <row r="823">
      <c r="A823" s="59">
        <v>15735.0</v>
      </c>
      <c r="B823" s="63">
        <v>8.474918</v>
      </c>
      <c r="C823" s="63">
        <v>5.553337</v>
      </c>
      <c r="D823" s="61">
        <f t="shared" si="1"/>
        <v>98.47397232</v>
      </c>
    </row>
    <row r="824">
      <c r="A824" s="59">
        <v>15751.0</v>
      </c>
      <c r="B824" s="63">
        <v>8.570119</v>
      </c>
      <c r="C824" s="63">
        <v>5.390003</v>
      </c>
      <c r="D824" s="61">
        <f t="shared" si="1"/>
        <v>98.51323237</v>
      </c>
    </row>
    <row r="825">
      <c r="A825" s="59">
        <v>15768.0</v>
      </c>
      <c r="B825" s="63">
        <v>8.625119</v>
      </c>
      <c r="C825" s="63">
        <v>5.22667</v>
      </c>
      <c r="D825" s="61">
        <f t="shared" si="1"/>
        <v>98.18520584</v>
      </c>
    </row>
    <row r="826">
      <c r="A826" s="59">
        <v>15784.0</v>
      </c>
      <c r="B826" s="63">
        <v>8.696302</v>
      </c>
      <c r="C826" s="63">
        <v>5.063336</v>
      </c>
      <c r="D826" s="61">
        <f t="shared" si="1"/>
        <v>98.04244532</v>
      </c>
    </row>
    <row r="827">
      <c r="A827" s="59">
        <v>15801.0</v>
      </c>
      <c r="B827" s="63">
        <v>8.81784</v>
      </c>
      <c r="C827" s="63">
        <v>4.900003</v>
      </c>
      <c r="D827" s="61">
        <f t="shared" si="1"/>
        <v>98.4198467</v>
      </c>
    </row>
    <row r="828">
      <c r="A828" s="59">
        <v>15818.0</v>
      </c>
      <c r="B828" s="63">
        <v>8.934804</v>
      </c>
      <c r="C828" s="63">
        <v>4.73667</v>
      </c>
      <c r="D828" s="61">
        <f t="shared" si="1"/>
        <v>98.77910054</v>
      </c>
    </row>
    <row r="829">
      <c r="A829" s="59">
        <v>15845.0</v>
      </c>
      <c r="B829" s="63">
        <v>8.989446</v>
      </c>
      <c r="C829" s="63">
        <v>4.573336</v>
      </c>
      <c r="D829" s="61">
        <f t="shared" si="1"/>
        <v>98.55427188</v>
      </c>
    </row>
    <row r="830">
      <c r="A830" s="59">
        <v>15851.0</v>
      </c>
      <c r="B830" s="63">
        <v>9.093213</v>
      </c>
      <c r="C830" s="63">
        <v>4.410003</v>
      </c>
      <c r="D830" s="61">
        <f t="shared" si="1"/>
        <v>98.83755063</v>
      </c>
    </row>
    <row r="831">
      <c r="A831" s="59">
        <v>15868.0</v>
      </c>
      <c r="B831" s="63">
        <v>9.11329</v>
      </c>
      <c r="C831" s="63">
        <v>4.246669</v>
      </c>
      <c r="D831" s="61">
        <f t="shared" si="1"/>
        <v>98.3273408</v>
      </c>
    </row>
    <row r="832">
      <c r="A832" s="59">
        <v>15884.0</v>
      </c>
      <c r="B832" s="63">
        <v>9.183463</v>
      </c>
      <c r="C832" s="63">
        <v>4.083336</v>
      </c>
      <c r="D832" s="61">
        <f t="shared" si="1"/>
        <v>98.33475384</v>
      </c>
    </row>
    <row r="833">
      <c r="A833" s="59">
        <v>15901.0</v>
      </c>
      <c r="B833" s="63">
        <v>9.263655</v>
      </c>
      <c r="C833" s="63">
        <v>3.920002</v>
      </c>
      <c r="D833" s="61">
        <f t="shared" si="1"/>
        <v>98.46702684</v>
      </c>
    </row>
    <row r="834">
      <c r="A834" s="59">
        <v>15918.0</v>
      </c>
      <c r="B834" s="63">
        <v>9.327018</v>
      </c>
      <c r="C834" s="63">
        <v>3.756669</v>
      </c>
      <c r="D834" s="61">
        <f t="shared" si="1"/>
        <v>98.46105739</v>
      </c>
    </row>
    <row r="835">
      <c r="A835" s="59">
        <v>15935.0</v>
      </c>
      <c r="B835" s="63">
        <v>9.393488</v>
      </c>
      <c r="C835" s="63">
        <v>3.593336</v>
      </c>
      <c r="D835" s="61">
        <f t="shared" si="1"/>
        <v>98.5122142</v>
      </c>
    </row>
    <row r="836">
      <c r="A836" s="59">
        <v>15951.0</v>
      </c>
      <c r="B836" s="63">
        <v>9.466911</v>
      </c>
      <c r="C836" s="63">
        <v>3.430002</v>
      </c>
      <c r="D836" s="61">
        <f t="shared" si="1"/>
        <v>98.65818466</v>
      </c>
    </row>
    <row r="837">
      <c r="A837" s="59">
        <v>15968.0</v>
      </c>
      <c r="B837" s="63">
        <v>9.503294</v>
      </c>
      <c r="C837" s="63">
        <v>3.266669</v>
      </c>
      <c r="D837" s="61">
        <f t="shared" si="1"/>
        <v>98.46784438</v>
      </c>
    </row>
    <row r="838">
      <c r="A838" s="59">
        <v>15984.0</v>
      </c>
      <c r="B838" s="63">
        <v>9.587316</v>
      </c>
      <c r="C838" s="63">
        <v>3.103335</v>
      </c>
      <c r="D838" s="61">
        <f t="shared" si="1"/>
        <v>98.77104086</v>
      </c>
    </row>
    <row r="839">
      <c r="A839" s="59">
        <v>16001.0</v>
      </c>
      <c r="B839" s="63">
        <v>9.635503</v>
      </c>
      <c r="C839" s="63">
        <v>2.940002</v>
      </c>
      <c r="D839" s="61">
        <f t="shared" si="1"/>
        <v>98.74973528</v>
      </c>
    </row>
    <row r="840">
      <c r="A840" s="59">
        <v>16018.0</v>
      </c>
      <c r="B840" s="63">
        <v>9.693523</v>
      </c>
      <c r="C840" s="63">
        <v>2.776669</v>
      </c>
      <c r="D840" s="61">
        <f t="shared" si="1"/>
        <v>98.85147077</v>
      </c>
    </row>
    <row r="841">
      <c r="A841" s="59">
        <v>16034.0</v>
      </c>
      <c r="B841" s="63">
        <v>9.739002</v>
      </c>
      <c r="C841" s="63">
        <v>2.613335</v>
      </c>
      <c r="D841" s="61">
        <f t="shared" si="1"/>
        <v>98.85697951</v>
      </c>
    </row>
    <row r="842">
      <c r="A842" s="59">
        <v>16051.0</v>
      </c>
      <c r="B842" s="63">
        <v>9.793914</v>
      </c>
      <c r="C842" s="63">
        <v>2.450002</v>
      </c>
      <c r="D842" s="61">
        <f t="shared" si="1"/>
        <v>98.9816121</v>
      </c>
    </row>
    <row r="843">
      <c r="A843" s="59">
        <v>16068.0</v>
      </c>
      <c r="B843" s="63">
        <v>9.840498</v>
      </c>
      <c r="C843" s="63">
        <v>2.286668</v>
      </c>
      <c r="D843" s="61">
        <f t="shared" si="1"/>
        <v>99.05130567</v>
      </c>
    </row>
    <row r="844">
      <c r="A844" s="59">
        <v>16084.0</v>
      </c>
      <c r="B844" s="63">
        <v>9.866662</v>
      </c>
      <c r="C844" s="63">
        <v>2.123335</v>
      </c>
      <c r="D844" s="61">
        <f t="shared" si="1"/>
        <v>98.94756336</v>
      </c>
    </row>
    <row r="845">
      <c r="A845" s="59">
        <v>16101.0</v>
      </c>
      <c r="B845" s="63">
        <v>9.914488</v>
      </c>
      <c r="C845" s="63">
        <v>1.960002</v>
      </c>
      <c r="D845" s="61">
        <f t="shared" si="1"/>
        <v>99.08278632</v>
      </c>
    </row>
    <row r="846">
      <c r="A846" s="59">
        <v>16118.0</v>
      </c>
      <c r="B846" s="63">
        <v>9.939479</v>
      </c>
      <c r="C846" s="63">
        <v>1.796668</v>
      </c>
      <c r="D846" s="61">
        <f t="shared" si="1"/>
        <v>99.02090215</v>
      </c>
    </row>
    <row r="847">
      <c r="A847" s="59">
        <v>16134.0</v>
      </c>
      <c r="B847" s="63">
        <v>9.974854</v>
      </c>
      <c r="C847" s="63">
        <v>1.633335</v>
      </c>
      <c r="D847" s="61">
        <f t="shared" si="1"/>
        <v>99.08746081</v>
      </c>
    </row>
    <row r="848">
      <c r="A848" s="59">
        <v>16151.0</v>
      </c>
      <c r="B848" s="63">
        <v>9.979718</v>
      </c>
      <c r="C848" s="63">
        <v>1.470002</v>
      </c>
      <c r="D848" s="61">
        <f t="shared" si="1"/>
        <v>98.88168934</v>
      </c>
    </row>
    <row r="849">
      <c r="A849" s="59">
        <v>16168.0</v>
      </c>
      <c r="B849" s="63">
        <v>10.011009</v>
      </c>
      <c r="C849" s="63">
        <v>1.306668</v>
      </c>
      <c r="D849" s="61">
        <f t="shared" si="1"/>
        <v>98.96157883</v>
      </c>
    </row>
    <row r="850">
      <c r="A850" s="59">
        <v>16184.0</v>
      </c>
      <c r="B850" s="63">
        <v>10.042715</v>
      </c>
      <c r="C850" s="63">
        <v>1.143335</v>
      </c>
      <c r="D850" s="61">
        <f t="shared" si="1"/>
        <v>99.07221446</v>
      </c>
    </row>
    <row r="851">
      <c r="A851" s="59">
        <v>16201.0</v>
      </c>
      <c r="B851" s="63">
        <v>10.070535</v>
      </c>
      <c r="C851" s="63">
        <v>0.980002</v>
      </c>
      <c r="D851" s="61">
        <f t="shared" si="1"/>
        <v>99.17144496</v>
      </c>
    </row>
    <row r="852">
      <c r="A852" s="59">
        <v>16218.0</v>
      </c>
      <c r="B852" s="63">
        <v>10.081009</v>
      </c>
      <c r="C852" s="63">
        <v>0.816668</v>
      </c>
      <c r="D852" s="61">
        <f t="shared" si="1"/>
        <v>99.12736151</v>
      </c>
    </row>
    <row r="853">
      <c r="A853" s="59">
        <v>16234.0</v>
      </c>
      <c r="B853" s="63">
        <v>10.096356</v>
      </c>
      <c r="C853" s="63">
        <v>0.653335</v>
      </c>
      <c r="D853" s="61">
        <f t="shared" si="1"/>
        <v>99.15771211</v>
      </c>
    </row>
    <row r="854">
      <c r="A854" s="59">
        <v>16251.0</v>
      </c>
      <c r="B854" s="63">
        <v>10.103148</v>
      </c>
      <c r="C854" s="63">
        <v>0.490002</v>
      </c>
      <c r="D854" s="61">
        <f t="shared" si="1"/>
        <v>99.13090138</v>
      </c>
    </row>
    <row r="855">
      <c r="A855" s="59">
        <v>16268.0</v>
      </c>
      <c r="B855" s="63">
        <v>10.118937</v>
      </c>
      <c r="C855" s="63">
        <v>0.326668</v>
      </c>
      <c r="D855" s="61">
        <f t="shared" si="1"/>
        <v>99.21893859</v>
      </c>
    </row>
    <row r="856">
      <c r="A856" s="59">
        <v>16284.0</v>
      </c>
      <c r="B856" s="63">
        <v>10.123163</v>
      </c>
      <c r="C856" s="63">
        <v>0.163335</v>
      </c>
      <c r="D856" s="61">
        <f t="shared" si="1"/>
        <v>99.22033656</v>
      </c>
    </row>
    <row r="857">
      <c r="A857" s="59">
        <v>16301.0</v>
      </c>
      <c r="B857" s="63">
        <v>10.12839</v>
      </c>
      <c r="C857" s="63">
        <v>2.0E-6</v>
      </c>
      <c r="D857" s="61">
        <f t="shared" si="1"/>
        <v>99.258222</v>
      </c>
    </row>
    <row r="858">
      <c r="A858" s="59">
        <v>16318.0</v>
      </c>
      <c r="B858" s="63">
        <v>10.129001</v>
      </c>
      <c r="C858" s="63">
        <v>-0.163332</v>
      </c>
      <c r="D858" s="61">
        <f t="shared" si="1"/>
        <v>99.27754847</v>
      </c>
    </row>
    <row r="859">
      <c r="A859" s="59">
        <v>16334.0</v>
      </c>
      <c r="B859" s="63">
        <v>10.218115</v>
      </c>
      <c r="C859" s="63">
        <v>-0.326665</v>
      </c>
      <c r="D859" s="61">
        <f t="shared" si="1"/>
        <v>100.190882</v>
      </c>
    </row>
    <row r="860">
      <c r="A860" s="59">
        <v>16351.0</v>
      </c>
      <c r="B860" s="63">
        <v>10.122427</v>
      </c>
      <c r="C860" s="63">
        <v>-0.489998</v>
      </c>
      <c r="D860" s="61">
        <f t="shared" si="1"/>
        <v>99.31983362</v>
      </c>
    </row>
    <row r="861">
      <c r="A861" s="59">
        <v>16368.0</v>
      </c>
      <c r="B861" s="63">
        <v>10.11741</v>
      </c>
      <c r="C861" s="63">
        <v>-0.653332</v>
      </c>
      <c r="D861" s="61">
        <f t="shared" si="1"/>
        <v>99.36403935</v>
      </c>
    </row>
    <row r="862">
      <c r="A862" s="59">
        <v>16384.0</v>
      </c>
      <c r="B862" s="63">
        <v>10.106294</v>
      </c>
      <c r="C862" s="63">
        <v>-0.816665</v>
      </c>
      <c r="D862" s="61">
        <f t="shared" si="1"/>
        <v>99.37515206</v>
      </c>
    </row>
    <row r="863">
      <c r="A863" s="59">
        <v>16401.0</v>
      </c>
      <c r="B863" s="63">
        <v>10.101136</v>
      </c>
      <c r="C863" s="63">
        <v>-0.979998</v>
      </c>
      <c r="D863" s="61">
        <f t="shared" si="1"/>
        <v>99.47133084</v>
      </c>
    </row>
    <row r="864">
      <c r="A864" s="59">
        <v>16418.0</v>
      </c>
      <c r="B864" s="63">
        <v>10.07642</v>
      </c>
      <c r="C864" s="63">
        <v>-1.143332</v>
      </c>
      <c r="D864" s="61">
        <f t="shared" si="1"/>
        <v>99.40252003</v>
      </c>
    </row>
    <row r="865">
      <c r="A865" s="59">
        <v>16435.0</v>
      </c>
      <c r="B865" s="63">
        <v>10.068191</v>
      </c>
      <c r="C865" s="63">
        <v>-1.306665</v>
      </c>
      <c r="D865" s="61">
        <f t="shared" si="1"/>
        <v>99.52195851</v>
      </c>
    </row>
    <row r="866">
      <c r="A866" s="59">
        <v>16451.0</v>
      </c>
      <c r="B866" s="63">
        <v>10.046132</v>
      </c>
      <c r="C866" s="63">
        <v>-1.469998</v>
      </c>
      <c r="D866" s="61">
        <f t="shared" si="1"/>
        <v>99.53254066</v>
      </c>
    </row>
    <row r="867">
      <c r="A867" s="59">
        <v>16468.0</v>
      </c>
      <c r="B867" s="63">
        <v>10.015048</v>
      </c>
      <c r="C867" s="63">
        <v>-1.633332</v>
      </c>
      <c r="D867" s="61">
        <f t="shared" si="1"/>
        <v>99.48135711</v>
      </c>
    </row>
    <row r="868">
      <c r="A868" s="59">
        <v>16484.0</v>
      </c>
      <c r="B868" s="63">
        <v>10.004186</v>
      </c>
      <c r="C868" s="63">
        <v>-1.796665</v>
      </c>
      <c r="D868" s="61">
        <f t="shared" si="1"/>
        <v>99.65502536</v>
      </c>
    </row>
    <row r="869">
      <c r="A869" s="59">
        <v>16501.0</v>
      </c>
      <c r="B869" s="63">
        <v>9.952477</v>
      </c>
      <c r="C869" s="63">
        <v>-1.959998</v>
      </c>
      <c r="D869" s="61">
        <f t="shared" si="1"/>
        <v>99.45507068</v>
      </c>
    </row>
    <row r="870">
      <c r="A870" s="59">
        <v>16518.0</v>
      </c>
      <c r="B870" s="63">
        <v>9.934669</v>
      </c>
      <c r="C870" s="63">
        <v>-2.123332</v>
      </c>
      <c r="D870" s="61">
        <f t="shared" si="1"/>
        <v>99.61402559</v>
      </c>
    </row>
    <row r="871">
      <c r="A871" s="59">
        <v>16535.0</v>
      </c>
      <c r="B871" s="63">
        <v>9.902883</v>
      </c>
      <c r="C871" s="63">
        <v>-2.286665</v>
      </c>
      <c r="D871" s="61">
        <f t="shared" si="1"/>
        <v>99.66267181</v>
      </c>
    </row>
    <row r="872">
      <c r="A872" s="59">
        <v>16551.0</v>
      </c>
      <c r="B872" s="63">
        <v>9.8519</v>
      </c>
      <c r="C872" s="63">
        <v>-2.449998</v>
      </c>
      <c r="D872" s="61">
        <f t="shared" si="1"/>
        <v>99.5498651</v>
      </c>
    </row>
    <row r="873">
      <c r="A873" s="59">
        <v>16568.0</v>
      </c>
      <c r="B873" s="63">
        <v>9.8317</v>
      </c>
      <c r="C873" s="63">
        <v>-2.613332</v>
      </c>
      <c r="D873" s="61">
        <f t="shared" si="1"/>
        <v>99.76541207</v>
      </c>
    </row>
    <row r="874">
      <c r="A874" s="59">
        <v>16585.0</v>
      </c>
      <c r="B874" s="63">
        <v>9.788014</v>
      </c>
      <c r="C874" s="63">
        <v>-2.776665</v>
      </c>
      <c r="D874" s="61">
        <f t="shared" si="1"/>
        <v>99.77747146</v>
      </c>
    </row>
    <row r="875">
      <c r="A875" s="59">
        <v>16601.0</v>
      </c>
      <c r="B875" s="63">
        <v>9.73866</v>
      </c>
      <c r="C875" s="63">
        <v>-2.939999</v>
      </c>
      <c r="D875" s="61">
        <f t="shared" si="1"/>
        <v>99.76066506</v>
      </c>
    </row>
    <row r="876">
      <c r="A876" s="59">
        <v>16618.0</v>
      </c>
      <c r="B876" s="63">
        <v>9.681206</v>
      </c>
      <c r="C876" s="63">
        <v>-3.103332</v>
      </c>
      <c r="D876" s="61">
        <f t="shared" si="1"/>
        <v>99.69115355</v>
      </c>
    </row>
    <row r="877">
      <c r="A877" s="59">
        <v>16634.0</v>
      </c>
      <c r="B877" s="63">
        <v>9.629123</v>
      </c>
      <c r="C877" s="63">
        <v>-3.266665</v>
      </c>
      <c r="D877" s="61">
        <f t="shared" si="1"/>
        <v>99.70095551</v>
      </c>
    </row>
    <row r="878">
      <c r="A878" s="59">
        <v>16651.0</v>
      </c>
      <c r="B878" s="63">
        <v>9.60586</v>
      </c>
      <c r="C878" s="63">
        <v>-3.429999</v>
      </c>
      <c r="D878" s="61">
        <f t="shared" si="1"/>
        <v>100.0198746</v>
      </c>
    </row>
    <row r="879">
      <c r="A879" s="59">
        <v>16668.0</v>
      </c>
      <c r="B879" s="63">
        <v>9.502989</v>
      </c>
      <c r="C879" s="63">
        <v>-3.593332</v>
      </c>
      <c r="D879" s="61">
        <f t="shared" si="1"/>
        <v>99.58530963</v>
      </c>
    </row>
    <row r="880">
      <c r="A880" s="59">
        <v>16685.0</v>
      </c>
      <c r="B880" s="63">
        <v>9.457017</v>
      </c>
      <c r="C880" s="63">
        <v>-3.756666</v>
      </c>
      <c r="D880" s="61">
        <f t="shared" si="1"/>
        <v>99.73503632</v>
      </c>
    </row>
    <row r="881">
      <c r="A881" s="59">
        <v>16701.0</v>
      </c>
      <c r="B881" s="63">
        <v>9.387156</v>
      </c>
      <c r="C881" s="63">
        <v>-3.919999</v>
      </c>
      <c r="D881" s="61">
        <f t="shared" si="1"/>
        <v>99.67732488</v>
      </c>
    </row>
    <row r="882">
      <c r="A882" s="59">
        <v>16718.0</v>
      </c>
      <c r="B882" s="63">
        <v>9.339746</v>
      </c>
      <c r="C882" s="63">
        <v>-4.083333</v>
      </c>
      <c r="D882" s="61">
        <f t="shared" si="1"/>
        <v>99.86631499</v>
      </c>
    </row>
    <row r="883">
      <c r="A883" s="59">
        <v>16734.0</v>
      </c>
      <c r="B883" s="63">
        <v>9.256509</v>
      </c>
      <c r="C883" s="63">
        <v>-4.246666</v>
      </c>
      <c r="D883" s="61">
        <f t="shared" si="1"/>
        <v>99.73087426</v>
      </c>
    </row>
    <row r="884">
      <c r="A884" s="59">
        <v>16751.0</v>
      </c>
      <c r="B884" s="63">
        <v>9.234632</v>
      </c>
      <c r="C884" s="63">
        <v>-4.409999</v>
      </c>
      <c r="D884" s="61">
        <f t="shared" si="1"/>
        <v>100.2234392</v>
      </c>
    </row>
    <row r="885">
      <c r="A885" s="59">
        <v>16768.0</v>
      </c>
      <c r="B885" s="63">
        <v>9.133354</v>
      </c>
      <c r="C885" s="63">
        <v>-4.573333</v>
      </c>
      <c r="D885" s="61">
        <f t="shared" si="1"/>
        <v>99.96455656</v>
      </c>
    </row>
    <row r="886">
      <c r="A886" s="59">
        <v>16784.0</v>
      </c>
      <c r="B886" s="63">
        <v>9.075901</v>
      </c>
      <c r="C886" s="63">
        <v>-4.736666</v>
      </c>
      <c r="D886" s="61">
        <f t="shared" si="1"/>
        <v>100.1618322</v>
      </c>
    </row>
    <row r="887">
      <c r="A887" s="59">
        <v>16801.0</v>
      </c>
      <c r="B887" s="63">
        <v>8.951297</v>
      </c>
      <c r="C887" s="63">
        <v>-4.9</v>
      </c>
      <c r="D887" s="61">
        <f t="shared" si="1"/>
        <v>99.7277106</v>
      </c>
    </row>
    <row r="888">
      <c r="A888" s="59">
        <v>16818.0</v>
      </c>
      <c r="B888" s="63">
        <v>8.906769</v>
      </c>
      <c r="C888" s="63">
        <v>-5.063333</v>
      </c>
      <c r="D888" s="61">
        <f t="shared" si="1"/>
        <v>100.1050067</v>
      </c>
    </row>
    <row r="889">
      <c r="A889" s="59">
        <v>16835.0</v>
      </c>
      <c r="B889" s="63">
        <v>8.78838</v>
      </c>
      <c r="C889" s="63">
        <v>-5.226666</v>
      </c>
      <c r="D889" s="61">
        <f t="shared" si="1"/>
        <v>99.78514274</v>
      </c>
    </row>
    <row r="890">
      <c r="A890" s="59">
        <v>16851.0</v>
      </c>
      <c r="B890" s="63">
        <v>8.729662</v>
      </c>
      <c r="C890" s="63">
        <v>-5.39</v>
      </c>
      <c r="D890" s="61">
        <f t="shared" si="1"/>
        <v>100.0767376</v>
      </c>
    </row>
    <row r="891">
      <c r="A891" s="59">
        <v>16868.0</v>
      </c>
      <c r="B891" s="63">
        <v>8.613895</v>
      </c>
      <c r="C891" s="63">
        <v>-5.553333</v>
      </c>
      <c r="D891" s="61">
        <f t="shared" si="1"/>
        <v>99.8359247</v>
      </c>
    </row>
    <row r="892">
      <c r="A892" s="59">
        <v>16885.0</v>
      </c>
      <c r="B892" s="63">
        <v>8.555409</v>
      </c>
      <c r="C892" s="63">
        <v>-5.716667</v>
      </c>
      <c r="D892" s="61">
        <f t="shared" si="1"/>
        <v>100.183149</v>
      </c>
    </row>
    <row r="893">
      <c r="A893" s="59">
        <v>16901.0</v>
      </c>
      <c r="B893" s="63">
        <v>8.47864</v>
      </c>
      <c r="C893" s="63">
        <v>-5.88</v>
      </c>
      <c r="D893" s="61">
        <f t="shared" si="1"/>
        <v>100.377872</v>
      </c>
    </row>
    <row r="894">
      <c r="A894" s="59">
        <v>16918.0</v>
      </c>
      <c r="B894" s="63">
        <v>8.321734</v>
      </c>
      <c r="C894" s="63">
        <v>-6.043334</v>
      </c>
      <c r="D894" s="61">
        <f t="shared" si="1"/>
        <v>99.81393612</v>
      </c>
    </row>
    <row r="895">
      <c r="A895" s="59">
        <v>16935.0</v>
      </c>
      <c r="B895" s="63">
        <v>8.302562</v>
      </c>
      <c r="C895" s="63">
        <v>-6.206667</v>
      </c>
      <c r="D895" s="61">
        <f t="shared" si="1"/>
        <v>100.6264652</v>
      </c>
    </row>
    <row r="896">
      <c r="A896" s="59">
        <v>16951.0</v>
      </c>
      <c r="B896" s="63">
        <v>8.117069</v>
      </c>
      <c r="C896" s="63">
        <v>-6.37</v>
      </c>
      <c r="D896" s="61">
        <f t="shared" si="1"/>
        <v>99.8357262</v>
      </c>
    </row>
    <row r="897">
      <c r="A897" s="59">
        <v>16968.0</v>
      </c>
      <c r="B897" s="63">
        <v>8.006156</v>
      </c>
      <c r="C897" s="63">
        <v>-6.533334</v>
      </c>
      <c r="D897" s="61">
        <f t="shared" si="1"/>
        <v>99.80255538</v>
      </c>
    </row>
    <row r="898">
      <c r="A898" s="59">
        <v>16985.0</v>
      </c>
      <c r="B898" s="63">
        <v>7.931922</v>
      </c>
      <c r="C898" s="63">
        <v>-6.696667</v>
      </c>
      <c r="D898" s="61">
        <f t="shared" si="1"/>
        <v>100.1555101</v>
      </c>
    </row>
    <row r="899">
      <c r="A899" s="59">
        <v>17001.0</v>
      </c>
      <c r="B899" s="63">
        <v>7.846416</v>
      </c>
      <c r="C899" s="63">
        <v>-6.860001</v>
      </c>
      <c r="D899" s="61">
        <f t="shared" si="1"/>
        <v>100.4246837</v>
      </c>
    </row>
    <row r="900">
      <c r="A900" s="59">
        <v>17018.0</v>
      </c>
      <c r="B900" s="63">
        <v>7.773825</v>
      </c>
      <c r="C900" s="63">
        <v>-7.023334</v>
      </c>
      <c r="D900" s="61">
        <f t="shared" si="1"/>
        <v>100.8470952</v>
      </c>
    </row>
    <row r="901">
      <c r="A901" s="59">
        <v>17034.0</v>
      </c>
      <c r="B901" s="63">
        <v>7.573782</v>
      </c>
      <c r="C901" s="63">
        <v>-7.186667</v>
      </c>
      <c r="D901" s="61">
        <f t="shared" si="1"/>
        <v>100.0471549</v>
      </c>
    </row>
    <row r="902">
      <c r="A902" s="59">
        <v>17051.0</v>
      </c>
      <c r="B902" s="63">
        <v>7.528503</v>
      </c>
      <c r="C902" s="63">
        <v>-7.350001</v>
      </c>
      <c r="D902" s="61">
        <f t="shared" si="1"/>
        <v>100.7905868</v>
      </c>
    </row>
    <row r="903">
      <c r="A903" s="59">
        <v>17068.0</v>
      </c>
      <c r="B903" s="63">
        <v>7.404969</v>
      </c>
      <c r="C903" s="63">
        <v>-7.513334</v>
      </c>
      <c r="D903" s="61">
        <f t="shared" si="1"/>
        <v>100.7937901</v>
      </c>
    </row>
    <row r="904">
      <c r="A904" s="59">
        <v>17085.0</v>
      </c>
      <c r="B904" s="63">
        <v>7.283329</v>
      </c>
      <c r="C904" s="63">
        <v>-7.676668</v>
      </c>
      <c r="D904" s="61">
        <f t="shared" si="1"/>
        <v>100.84224</v>
      </c>
    </row>
    <row r="905">
      <c r="A905" s="59">
        <v>17101.0</v>
      </c>
      <c r="B905" s="63">
        <v>7.078939</v>
      </c>
      <c r="C905" s="63">
        <v>-7.840001</v>
      </c>
      <c r="D905" s="61">
        <f t="shared" si="1"/>
        <v>100.10641</v>
      </c>
    </row>
    <row r="906">
      <c r="A906" s="59">
        <v>17118.0</v>
      </c>
      <c r="B906" s="63">
        <v>6.974072</v>
      </c>
      <c r="C906" s="63">
        <v>-8.003334</v>
      </c>
      <c r="D906" s="61">
        <f t="shared" si="1"/>
        <v>100.3725832</v>
      </c>
    </row>
    <row r="907">
      <c r="A907" s="59">
        <v>17135.0</v>
      </c>
      <c r="B907" s="63">
        <v>6.868069</v>
      </c>
      <c r="C907" s="63">
        <v>-8.166667</v>
      </c>
      <c r="D907" s="61">
        <f t="shared" si="1"/>
        <v>100.6543011</v>
      </c>
    </row>
    <row r="908">
      <c r="A908" s="59">
        <v>17151.0</v>
      </c>
      <c r="B908" s="63">
        <v>6.718219</v>
      </c>
      <c r="C908" s="63">
        <v>-8.33</v>
      </c>
      <c r="D908" s="61">
        <f t="shared" si="1"/>
        <v>100.5329962</v>
      </c>
    </row>
    <row r="909">
      <c r="A909" s="59">
        <v>17168.0</v>
      </c>
      <c r="B909" s="63">
        <v>6.532557</v>
      </c>
      <c r="C909" s="63">
        <v>-8.493333</v>
      </c>
      <c r="D909" s="61">
        <f t="shared" si="1"/>
        <v>100.0874113</v>
      </c>
    </row>
    <row r="910">
      <c r="A910" s="59">
        <v>17185.0</v>
      </c>
      <c r="B910" s="63">
        <v>6.506214</v>
      </c>
      <c r="C910" s="63">
        <v>-8.656666</v>
      </c>
      <c r="D910" s="61">
        <f t="shared" si="1"/>
        <v>101.2298303</v>
      </c>
    </row>
    <row r="911">
      <c r="A911" s="59">
        <v>17201.0</v>
      </c>
      <c r="B911" s="63">
        <v>6.26197</v>
      </c>
      <c r="C911" s="63">
        <v>-8.819999</v>
      </c>
      <c r="D911" s="61">
        <f t="shared" si="1"/>
        <v>100.2634972</v>
      </c>
    </row>
    <row r="912">
      <c r="A912" s="59">
        <v>17218.0</v>
      </c>
      <c r="B912" s="63">
        <v>6.098449</v>
      </c>
      <c r="C912" s="63">
        <v>-8.983332</v>
      </c>
      <c r="D912" s="61">
        <f t="shared" si="1"/>
        <v>100.1149271</v>
      </c>
    </row>
    <row r="913">
      <c r="A913" s="59">
        <v>17235.0</v>
      </c>
      <c r="B913" s="63">
        <v>6.020227</v>
      </c>
      <c r="C913" s="63">
        <v>-9.146665</v>
      </c>
      <c r="D913" s="61">
        <f t="shared" si="1"/>
        <v>100.8289649</v>
      </c>
    </row>
    <row r="914">
      <c r="A914" s="59">
        <v>17251.0</v>
      </c>
      <c r="B914" s="63">
        <v>5.803145</v>
      </c>
      <c r="C914" s="63">
        <v>-9.309998</v>
      </c>
      <c r="D914" s="61">
        <f t="shared" si="1"/>
        <v>100.2088524</v>
      </c>
    </row>
    <row r="915">
      <c r="A915" s="59">
        <v>17268.0</v>
      </c>
      <c r="B915" s="63">
        <v>5.645526</v>
      </c>
      <c r="C915" s="63">
        <v>-9.47333</v>
      </c>
      <c r="D915" s="61">
        <f t="shared" si="1"/>
        <v>100.1981454</v>
      </c>
    </row>
    <row r="916">
      <c r="A916" s="59">
        <v>17285.0</v>
      </c>
      <c r="B916" s="63">
        <v>5.53772</v>
      </c>
      <c r="C916" s="63">
        <v>-9.636663</v>
      </c>
      <c r="D916" s="61">
        <f t="shared" si="1"/>
        <v>100.7022929</v>
      </c>
    </row>
    <row r="917">
      <c r="A917" s="59">
        <v>17302.0</v>
      </c>
      <c r="B917" s="63">
        <v>5.41307</v>
      </c>
      <c r="C917" s="63">
        <v>-9.799996</v>
      </c>
      <c r="D917" s="61">
        <f t="shared" si="1"/>
        <v>101.0680468</v>
      </c>
    </row>
    <row r="918">
      <c r="A918" s="59">
        <v>17318.0</v>
      </c>
      <c r="B918" s="63">
        <v>5.303099</v>
      </c>
      <c r="C918" s="63">
        <v>-9.963329</v>
      </c>
      <c r="D918" s="61">
        <f t="shared" si="1"/>
        <v>101.6043326</v>
      </c>
    </row>
    <row r="919">
      <c r="A919" s="59">
        <v>17334.0</v>
      </c>
      <c r="B919" s="63">
        <v>5.097471</v>
      </c>
      <c r="C919" s="63">
        <v>-10.126662</v>
      </c>
      <c r="D919" s="61">
        <f t="shared" si="1"/>
        <v>101.2298574</v>
      </c>
    </row>
    <row r="920">
      <c r="A920" s="59">
        <v>17351.0</v>
      </c>
      <c r="B920" s="63">
        <v>4.90259</v>
      </c>
      <c r="C920" s="63">
        <v>-10.289995</v>
      </c>
      <c r="D920" s="61">
        <f t="shared" si="1"/>
        <v>100.9873806</v>
      </c>
    </row>
    <row r="921">
      <c r="A921" s="59">
        <v>17368.0</v>
      </c>
      <c r="B921" s="63">
        <v>4.766518</v>
      </c>
      <c r="C921" s="63">
        <v>-10.453328</v>
      </c>
      <c r="D921" s="61">
        <f t="shared" si="1"/>
        <v>101.3479095</v>
      </c>
    </row>
    <row r="922">
      <c r="A922" s="59">
        <v>17385.0</v>
      </c>
      <c r="B922" s="63">
        <v>4.535051</v>
      </c>
      <c r="C922" s="63">
        <v>-10.616661</v>
      </c>
      <c r="D922" s="61">
        <f t="shared" si="1"/>
        <v>100.8002452</v>
      </c>
    </row>
    <row r="923">
      <c r="A923" s="59">
        <v>17402.0</v>
      </c>
      <c r="B923" s="63">
        <v>4.409434</v>
      </c>
      <c r="C923" s="63">
        <v>-10.779994</v>
      </c>
      <c r="D923" s="61">
        <f t="shared" si="1"/>
        <v>101.3165885</v>
      </c>
    </row>
    <row r="924">
      <c r="A924" s="59">
        <v>17419.0</v>
      </c>
      <c r="B924" s="63">
        <v>4.178436</v>
      </c>
      <c r="C924" s="63">
        <v>-10.943327</v>
      </c>
      <c r="D924" s="61">
        <f t="shared" si="1"/>
        <v>100.8268757</v>
      </c>
    </row>
    <row r="925">
      <c r="A925" s="59">
        <v>17435.0</v>
      </c>
      <c r="B925" s="63">
        <v>3.967922</v>
      </c>
      <c r="C925" s="63">
        <v>-11.10666</v>
      </c>
      <c r="D925" s="61">
        <f t="shared" si="1"/>
        <v>100.5645838</v>
      </c>
    </row>
    <row r="926">
      <c r="A926" s="59">
        <v>17451.0</v>
      </c>
      <c r="B926" s="63">
        <v>3.885243</v>
      </c>
      <c r="C926" s="63">
        <v>-11.269993</v>
      </c>
      <c r="D926" s="61">
        <f t="shared" si="1"/>
        <v>101.5817525</v>
      </c>
    </row>
    <row r="927">
      <c r="A927" s="59">
        <v>17468.0</v>
      </c>
      <c r="B927" s="63">
        <v>3.64467</v>
      </c>
      <c r="C927" s="63">
        <v>-11.433326</v>
      </c>
      <c r="D927" s="61">
        <f t="shared" si="1"/>
        <v>101.0782377</v>
      </c>
    </row>
    <row r="928">
      <c r="A928" s="59">
        <v>17486.0</v>
      </c>
      <c r="B928" s="63">
        <v>3.553768</v>
      </c>
      <c r="C928" s="63">
        <v>-11.596659</v>
      </c>
      <c r="D928" s="61">
        <f t="shared" si="1"/>
        <v>102.0681764</v>
      </c>
    </row>
    <row r="929">
      <c r="A929" s="59">
        <v>17502.0</v>
      </c>
      <c r="B929" s="63">
        <v>3.271581</v>
      </c>
      <c r="C929" s="63">
        <v>-11.759992</v>
      </c>
      <c r="D929" s="61">
        <f t="shared" si="1"/>
        <v>101.2101997</v>
      </c>
    </row>
    <row r="930">
      <c r="A930" s="59">
        <v>17521.0</v>
      </c>
      <c r="B930" s="63">
        <v>2.991157</v>
      </c>
      <c r="C930" s="63">
        <v>-11.923325</v>
      </c>
      <c r="D930" s="61">
        <f t="shared" si="1"/>
        <v>100.3961781</v>
      </c>
    </row>
    <row r="931">
      <c r="A931" s="59">
        <v>17536.0</v>
      </c>
      <c r="B931" s="63">
        <v>2.9413</v>
      </c>
      <c r="C931" s="63">
        <v>-12.086658</v>
      </c>
      <c r="D931" s="61">
        <f t="shared" si="1"/>
        <v>101.8683908</v>
      </c>
    </row>
    <row r="932">
      <c r="A932" s="59">
        <v>17552.0</v>
      </c>
      <c r="B932" s="63">
        <v>2.715939</v>
      </c>
      <c r="C932" s="63">
        <v>-12.24999</v>
      </c>
      <c r="D932" s="61">
        <f t="shared" si="1"/>
        <v>101.6473297</v>
      </c>
    </row>
    <row r="933">
      <c r="A933" s="59">
        <v>17571.0</v>
      </c>
      <c r="B933" s="63">
        <v>2.418549</v>
      </c>
      <c r="C933" s="63">
        <v>-12.413323</v>
      </c>
      <c r="D933" s="61">
        <f t="shared" si="1"/>
        <v>100.7470742</v>
      </c>
    </row>
    <row r="934">
      <c r="A934" s="59">
        <v>17588.0</v>
      </c>
      <c r="B934" s="63">
        <v>2.334375</v>
      </c>
      <c r="C934" s="63">
        <v>-12.576656</v>
      </c>
      <c r="D934" s="61">
        <f t="shared" si="1"/>
        <v>101.9630131</v>
      </c>
    </row>
    <row r="935">
      <c r="A935" s="59">
        <v>17603.0</v>
      </c>
      <c r="B935" s="63">
        <v>2.050295</v>
      </c>
      <c r="C935" s="63">
        <v>12.576657</v>
      </c>
      <c r="D935" s="61">
        <f t="shared" si="1"/>
        <v>99.17904165</v>
      </c>
    </row>
    <row r="936">
      <c r="A936" s="59">
        <v>17620.0</v>
      </c>
      <c r="B936" s="63">
        <v>2.017286</v>
      </c>
      <c r="C936" s="63">
        <v>12.413324</v>
      </c>
      <c r="D936" s="61">
        <f t="shared" si="1"/>
        <v>96.81470916</v>
      </c>
    </row>
    <row r="937">
      <c r="A937" s="59">
        <v>17635.0</v>
      </c>
      <c r="B937" s="63">
        <v>2.33293</v>
      </c>
      <c r="C937" s="63">
        <v>12.249991</v>
      </c>
      <c r="D937" s="61">
        <f t="shared" si="1"/>
        <v>97.89385375</v>
      </c>
    </row>
    <row r="938">
      <c r="A938" s="59">
        <v>17652.0</v>
      </c>
      <c r="B938" s="63">
        <v>2.565063</v>
      </c>
      <c r="C938" s="63">
        <v>12.086658</v>
      </c>
      <c r="D938" s="61">
        <f t="shared" si="1"/>
        <v>98.1812682</v>
      </c>
    </row>
    <row r="939">
      <c r="A939" s="59">
        <v>17670.0</v>
      </c>
      <c r="B939" s="63">
        <v>2.744571</v>
      </c>
      <c r="C939" s="63">
        <v>11.923326</v>
      </c>
      <c r="D939" s="61">
        <f t="shared" si="1"/>
        <v>97.97964725</v>
      </c>
    </row>
    <row r="940">
      <c r="A940" s="59">
        <v>17687.0</v>
      </c>
      <c r="B940" s="63">
        <v>2.832137</v>
      </c>
      <c r="C940" s="63">
        <v>11.759993</v>
      </c>
      <c r="D940" s="61">
        <f t="shared" si="1"/>
        <v>96.90366028</v>
      </c>
    </row>
    <row r="941">
      <c r="A941" s="59">
        <v>17703.0</v>
      </c>
      <c r="B941" s="63">
        <v>3.117227</v>
      </c>
      <c r="C941" s="63">
        <v>11.59666</v>
      </c>
      <c r="D941" s="61">
        <f t="shared" si="1"/>
        <v>97.79008618</v>
      </c>
    </row>
    <row r="942">
      <c r="A942" s="59">
        <v>17719.0</v>
      </c>
      <c r="B942" s="63">
        <v>3.212795</v>
      </c>
      <c r="C942" s="63">
        <v>11.433327</v>
      </c>
      <c r="D942" s="61">
        <f t="shared" si="1"/>
        <v>96.84587414</v>
      </c>
    </row>
    <row r="943">
      <c r="A943" s="59">
        <v>17735.0</v>
      </c>
      <c r="B943" s="63">
        <v>3.54204</v>
      </c>
      <c r="C943" s="63">
        <v>11.269994</v>
      </c>
      <c r="D943" s="61">
        <f t="shared" si="1"/>
        <v>98.21837438</v>
      </c>
    </row>
    <row r="944">
      <c r="A944" s="59">
        <v>17752.0</v>
      </c>
      <c r="B944" s="63">
        <v>3.743708</v>
      </c>
      <c r="C944" s="63">
        <v>11.106661</v>
      </c>
      <c r="D944" s="61">
        <f t="shared" si="1"/>
        <v>98.36729768</v>
      </c>
    </row>
    <row r="945">
      <c r="A945" s="59">
        <v>17770.0</v>
      </c>
      <c r="B945" s="63">
        <v>3.935229</v>
      </c>
      <c r="C945" s="63">
        <v>10.943328</v>
      </c>
      <c r="D945" s="61">
        <f t="shared" si="1"/>
        <v>98.44345806</v>
      </c>
    </row>
    <row r="946">
      <c r="A946" s="59">
        <v>17788.0</v>
      </c>
      <c r="B946" s="63">
        <v>3.961139</v>
      </c>
      <c r="C946" s="63">
        <v>10.779995</v>
      </c>
      <c r="D946" s="61">
        <f t="shared" si="1"/>
        <v>96.9233083</v>
      </c>
    </row>
    <row r="947">
      <c r="A947" s="59">
        <v>17803.0</v>
      </c>
      <c r="B947" s="63">
        <v>4.120878</v>
      </c>
      <c r="C947" s="63">
        <v>10.616662</v>
      </c>
      <c r="D947" s="61">
        <f t="shared" si="1"/>
        <v>96.74136041</v>
      </c>
    </row>
    <row r="948">
      <c r="A948" s="59">
        <v>17820.0</v>
      </c>
      <c r="B948" s="63">
        <v>4.466477</v>
      </c>
      <c r="C948" s="63">
        <v>10.453329</v>
      </c>
      <c r="D948" s="61">
        <f t="shared" si="1"/>
        <v>98.40751819</v>
      </c>
    </row>
    <row r="949">
      <c r="A949" s="59">
        <v>17835.0</v>
      </c>
      <c r="B949" s="63">
        <v>4.587521</v>
      </c>
      <c r="C949" s="63">
        <v>10.289996</v>
      </c>
      <c r="D949" s="61">
        <f t="shared" si="1"/>
        <v>97.89971464</v>
      </c>
    </row>
    <row r="950">
      <c r="A950" s="59">
        <v>17853.0</v>
      </c>
      <c r="B950" s="63">
        <v>4.723631</v>
      </c>
      <c r="C950" s="63">
        <v>10.126663</v>
      </c>
      <c r="D950" s="61">
        <f t="shared" si="1"/>
        <v>97.56623556</v>
      </c>
    </row>
    <row r="951">
      <c r="A951" s="59">
        <v>17869.0</v>
      </c>
      <c r="B951" s="63">
        <v>4.946618</v>
      </c>
      <c r="C951" s="63">
        <v>9.96333</v>
      </c>
      <c r="D951" s="61">
        <f t="shared" si="1"/>
        <v>98.11082874</v>
      </c>
    </row>
    <row r="952">
      <c r="A952" s="59">
        <v>17887.0</v>
      </c>
      <c r="B952" s="63">
        <v>5.004433</v>
      </c>
      <c r="C952" s="63">
        <v>9.799997</v>
      </c>
      <c r="D952" s="61">
        <f t="shared" si="1"/>
        <v>97.063414</v>
      </c>
    </row>
    <row r="953">
      <c r="A953" s="59">
        <v>17905.0</v>
      </c>
      <c r="B953" s="63">
        <v>5.230691</v>
      </c>
      <c r="C953" s="63">
        <v>9.636664</v>
      </c>
      <c r="D953" s="61">
        <f t="shared" si="1"/>
        <v>97.69341832</v>
      </c>
    </row>
    <row r="954">
      <c r="A954" s="59">
        <v>17919.0</v>
      </c>
      <c r="B954" s="63">
        <v>5.33046</v>
      </c>
      <c r="C954" s="63">
        <v>9.473331</v>
      </c>
      <c r="D954" s="61">
        <f t="shared" si="1"/>
        <v>97.11050812</v>
      </c>
    </row>
    <row r="955">
      <c r="A955" s="59">
        <v>17935.0</v>
      </c>
      <c r="B955" s="63">
        <v>5.626038</v>
      </c>
      <c r="C955" s="63">
        <v>9.309999</v>
      </c>
      <c r="D955" s="61">
        <f t="shared" si="1"/>
        <v>98.47321309</v>
      </c>
    </row>
    <row r="956">
      <c r="A956" s="59">
        <v>17952.0</v>
      </c>
      <c r="B956" s="63">
        <v>5.684274</v>
      </c>
      <c r="C956" s="63">
        <v>9.146666</v>
      </c>
      <c r="D956" s="61">
        <f t="shared" si="1"/>
        <v>97.53663466</v>
      </c>
    </row>
    <row r="957">
      <c r="A957" s="59">
        <v>17970.0</v>
      </c>
      <c r="B957" s="63">
        <v>5.880697</v>
      </c>
      <c r="C957" s="63">
        <v>8.983333</v>
      </c>
      <c r="D957" s="61">
        <f t="shared" si="1"/>
        <v>97.98096649</v>
      </c>
    </row>
    <row r="958">
      <c r="A958" s="59">
        <v>17987.0</v>
      </c>
      <c r="B958" s="63">
        <v>6.025296</v>
      </c>
      <c r="C958" s="63">
        <v>8.82</v>
      </c>
      <c r="D958" s="61">
        <f t="shared" si="1"/>
        <v>97.9441008</v>
      </c>
    </row>
    <row r="959">
      <c r="A959" s="59">
        <v>18004.0</v>
      </c>
      <c r="B959" s="63">
        <v>6.220309</v>
      </c>
      <c r="C959" s="63">
        <v>8.656667</v>
      </c>
      <c r="D959" s="61">
        <f t="shared" si="1"/>
        <v>98.42796997</v>
      </c>
    </row>
    <row r="960">
      <c r="A960" s="59">
        <v>18020.0</v>
      </c>
      <c r="B960" s="63">
        <v>6.367296</v>
      </c>
      <c r="C960" s="63">
        <v>8.493334</v>
      </c>
      <c r="D960" s="61">
        <f t="shared" si="1"/>
        <v>98.46786202</v>
      </c>
    </row>
    <row r="961">
      <c r="A961" s="59">
        <v>18035.0</v>
      </c>
      <c r="B961" s="63">
        <v>6.504119</v>
      </c>
      <c r="C961" s="63">
        <v>8.330001</v>
      </c>
      <c r="D961" s="61">
        <f t="shared" si="1"/>
        <v>98.43482453</v>
      </c>
    </row>
    <row r="962">
      <c r="A962" s="59">
        <v>18053.0</v>
      </c>
      <c r="B962" s="63">
        <v>6.587328</v>
      </c>
      <c r="C962" s="63">
        <v>8.166668</v>
      </c>
      <c r="D962" s="61">
        <f t="shared" si="1"/>
        <v>97.90304751</v>
      </c>
    </row>
    <row r="963">
      <c r="A963" s="59">
        <v>18069.0</v>
      </c>
      <c r="B963" s="63">
        <v>6.731262</v>
      </c>
      <c r="C963" s="63">
        <v>8.003335</v>
      </c>
      <c r="D963" s="61">
        <f t="shared" si="1"/>
        <v>97.99305316</v>
      </c>
    </row>
    <row r="964">
      <c r="A964" s="59">
        <v>18085.0</v>
      </c>
      <c r="B964" s="63">
        <v>6.806866</v>
      </c>
      <c r="C964" s="63">
        <v>7.840002</v>
      </c>
      <c r="D964" s="61">
        <f t="shared" si="1"/>
        <v>97.44010248</v>
      </c>
    </row>
    <row r="965">
      <c r="A965" s="59">
        <v>18104.0</v>
      </c>
      <c r="B965" s="63">
        <v>6.93783</v>
      </c>
      <c r="C965" s="63">
        <v>7.676668</v>
      </c>
      <c r="D965" s="61">
        <f t="shared" si="1"/>
        <v>97.45634979</v>
      </c>
    </row>
    <row r="966">
      <c r="A966" s="59">
        <v>18120.0</v>
      </c>
      <c r="B966" s="63">
        <v>7.08254</v>
      </c>
      <c r="C966" s="63">
        <v>7.513335</v>
      </c>
      <c r="D966" s="61">
        <f t="shared" si="1"/>
        <v>97.63399341</v>
      </c>
    </row>
    <row r="967">
      <c r="A967" s="59">
        <v>18136.0</v>
      </c>
      <c r="B967" s="63">
        <v>7.237457</v>
      </c>
      <c r="C967" s="63">
        <v>7.350001</v>
      </c>
      <c r="D967" s="61">
        <f t="shared" si="1"/>
        <v>97.93833595</v>
      </c>
    </row>
    <row r="968">
      <c r="A968" s="59">
        <v>18153.0</v>
      </c>
      <c r="B968" s="63">
        <v>7.418354</v>
      </c>
      <c r="C968" s="63">
        <v>7.186668</v>
      </c>
      <c r="D968" s="61">
        <f t="shared" si="1"/>
        <v>98.52396767</v>
      </c>
    </row>
    <row r="969">
      <c r="A969" s="59">
        <v>18169.0</v>
      </c>
      <c r="B969" s="63">
        <v>7.48717</v>
      </c>
      <c r="C969" s="63">
        <v>7.023335</v>
      </c>
      <c r="D969" s="61">
        <f t="shared" si="1"/>
        <v>98.03788326</v>
      </c>
    </row>
    <row r="970">
      <c r="A970" s="59">
        <v>18185.0</v>
      </c>
      <c r="B970" s="63">
        <v>7.595639</v>
      </c>
      <c r="C970" s="63">
        <v>6.860001</v>
      </c>
      <c r="D970" s="61">
        <f t="shared" si="1"/>
        <v>97.96706906</v>
      </c>
    </row>
    <row r="971">
      <c r="A971" s="59">
        <v>18203.0</v>
      </c>
      <c r="B971" s="63">
        <v>7.76772</v>
      </c>
      <c r="C971" s="63">
        <v>6.696668</v>
      </c>
      <c r="D971" s="61">
        <f t="shared" si="1"/>
        <v>98.54633715</v>
      </c>
    </row>
    <row r="972">
      <c r="A972" s="59">
        <v>18220.0</v>
      </c>
      <c r="B972" s="63">
        <v>7.839551</v>
      </c>
      <c r="C972" s="63">
        <v>6.533334</v>
      </c>
      <c r="D972" s="61">
        <f t="shared" si="1"/>
        <v>98.16982638</v>
      </c>
    </row>
    <row r="973">
      <c r="A973" s="59">
        <v>18236.0</v>
      </c>
      <c r="B973" s="63">
        <v>7.922184</v>
      </c>
      <c r="C973" s="63">
        <v>6.370001</v>
      </c>
      <c r="D973" s="61">
        <f t="shared" si="1"/>
        <v>97.92585957</v>
      </c>
    </row>
    <row r="974">
      <c r="A974" s="59">
        <v>18253.0</v>
      </c>
      <c r="B974" s="63">
        <v>8.066758</v>
      </c>
      <c r="C974" s="63">
        <v>6.206667</v>
      </c>
      <c r="D974" s="61">
        <f t="shared" si="1"/>
        <v>98.31558602</v>
      </c>
    </row>
    <row r="975">
      <c r="A975" s="59">
        <v>18270.0</v>
      </c>
      <c r="B975" s="63">
        <v>8.160423</v>
      </c>
      <c r="C975" s="63">
        <v>6.043334</v>
      </c>
      <c r="D975" s="61">
        <f t="shared" si="1"/>
        <v>98.23308832</v>
      </c>
    </row>
    <row r="976">
      <c r="A976" s="59">
        <v>18285.0</v>
      </c>
      <c r="B976" s="63">
        <v>8.258185</v>
      </c>
      <c r="C976" s="63">
        <v>5.880001</v>
      </c>
      <c r="D976" s="61">
        <f t="shared" si="1"/>
        <v>98.21741888</v>
      </c>
    </row>
    <row r="977">
      <c r="A977" s="59">
        <v>18302.0</v>
      </c>
      <c r="B977" s="63">
        <v>8.407381</v>
      </c>
      <c r="C977" s="63">
        <v>5.716667</v>
      </c>
      <c r="D977" s="61">
        <f t="shared" si="1"/>
        <v>98.73247459</v>
      </c>
    </row>
    <row r="978">
      <c r="A978" s="59">
        <v>18321.0</v>
      </c>
      <c r="B978" s="63">
        <v>8.472791</v>
      </c>
      <c r="C978" s="63">
        <v>5.553334</v>
      </c>
      <c r="D978" s="61">
        <f t="shared" si="1"/>
        <v>98.45311106</v>
      </c>
    </row>
    <row r="979">
      <c r="A979" s="59">
        <v>18336.0</v>
      </c>
      <c r="B979" s="63">
        <v>8.550541</v>
      </c>
      <c r="C979" s="63">
        <v>5.39</v>
      </c>
      <c r="D979" s="61">
        <f t="shared" si="1"/>
        <v>98.3213518</v>
      </c>
    </row>
    <row r="980">
      <c r="A980" s="59">
        <v>18353.0</v>
      </c>
      <c r="B980" s="63">
        <v>8.634786</v>
      </c>
      <c r="C980" s="63">
        <v>5.226667</v>
      </c>
      <c r="D980" s="61">
        <f t="shared" si="1"/>
        <v>98.27992676</v>
      </c>
    </row>
    <row r="981">
      <c r="A981" s="59">
        <v>18369.0</v>
      </c>
      <c r="B981" s="63">
        <v>8.714832</v>
      </c>
      <c r="C981" s="63">
        <v>5.063334</v>
      </c>
      <c r="D981" s="61">
        <f t="shared" si="1"/>
        <v>98.2240292</v>
      </c>
    </row>
    <row r="982">
      <c r="A982" s="59">
        <v>18386.0</v>
      </c>
      <c r="B982" s="63">
        <v>8.791539</v>
      </c>
      <c r="C982" s="63">
        <v>4.9</v>
      </c>
      <c r="D982" s="61">
        <f t="shared" si="1"/>
        <v>98.1620822</v>
      </c>
    </row>
    <row r="983">
      <c r="A983" s="59">
        <v>18402.0</v>
      </c>
      <c r="B983" s="63">
        <v>8.921374</v>
      </c>
      <c r="C983" s="63">
        <v>4.736667</v>
      </c>
      <c r="D983" s="61">
        <f t="shared" si="1"/>
        <v>98.64747233</v>
      </c>
    </row>
    <row r="984">
      <c r="A984" s="59">
        <v>18420.0</v>
      </c>
      <c r="B984" s="63">
        <v>9.02429</v>
      </c>
      <c r="C984" s="63">
        <v>4.573333</v>
      </c>
      <c r="D984" s="61">
        <f t="shared" si="1"/>
        <v>98.89572936</v>
      </c>
    </row>
    <row r="985">
      <c r="A985" s="59">
        <v>18435.0</v>
      </c>
      <c r="B985" s="63">
        <v>9.10157</v>
      </c>
      <c r="C985" s="63">
        <v>4.41</v>
      </c>
      <c r="D985" s="61">
        <f t="shared" si="1"/>
        <v>98.919436</v>
      </c>
    </row>
    <row r="986">
      <c r="A986" s="59">
        <v>18451.0</v>
      </c>
      <c r="B986" s="63">
        <v>9.172691</v>
      </c>
      <c r="C986" s="63">
        <v>4.246666</v>
      </c>
      <c r="D986" s="61">
        <f t="shared" si="1"/>
        <v>98.90945786</v>
      </c>
    </row>
    <row r="987">
      <c r="A987" s="59">
        <v>18468.0</v>
      </c>
      <c r="B987" s="63">
        <v>9.220762</v>
      </c>
      <c r="C987" s="63">
        <v>4.083333</v>
      </c>
      <c r="D987" s="61">
        <f t="shared" si="1"/>
        <v>98.70027179</v>
      </c>
    </row>
    <row r="988">
      <c r="A988" s="59">
        <v>18485.0</v>
      </c>
      <c r="B988" s="63">
        <v>9.318923</v>
      </c>
      <c r="C988" s="63">
        <v>3.92</v>
      </c>
      <c r="D988" s="61">
        <f t="shared" si="1"/>
        <v>99.0086454</v>
      </c>
    </row>
    <row r="989">
      <c r="A989" s="59">
        <v>18501.0</v>
      </c>
      <c r="B989" s="63">
        <v>9.338624</v>
      </c>
      <c r="C989" s="63">
        <v>3.756666</v>
      </c>
      <c r="D989" s="61">
        <f t="shared" si="1"/>
        <v>98.57478492</v>
      </c>
    </row>
    <row r="990">
      <c r="A990" s="59">
        <v>18518.0</v>
      </c>
      <c r="B990" s="63">
        <v>9.396099</v>
      </c>
      <c r="C990" s="63">
        <v>3.593333</v>
      </c>
      <c r="D990" s="61">
        <f t="shared" si="1"/>
        <v>98.53779122</v>
      </c>
    </row>
    <row r="991">
      <c r="A991" s="59">
        <v>18535.0</v>
      </c>
      <c r="B991" s="63">
        <v>9.472796</v>
      </c>
      <c r="C991" s="63">
        <v>3.429999</v>
      </c>
      <c r="D991" s="61">
        <f t="shared" si="1"/>
        <v>98.71584737</v>
      </c>
    </row>
    <row r="992">
      <c r="A992" s="59">
        <v>18552.0</v>
      </c>
      <c r="B992" s="63">
        <v>9.559402</v>
      </c>
      <c r="C992" s="63">
        <v>3.266666</v>
      </c>
      <c r="D992" s="61">
        <f t="shared" si="1"/>
        <v>99.01769298</v>
      </c>
    </row>
    <row r="993">
      <c r="A993" s="59">
        <v>18568.0</v>
      </c>
      <c r="B993" s="63">
        <v>9.594584</v>
      </c>
      <c r="C993" s="63">
        <v>3.103333</v>
      </c>
      <c r="D993" s="61">
        <f t="shared" si="1"/>
        <v>98.84226105</v>
      </c>
    </row>
    <row r="994">
      <c r="A994" s="59">
        <v>18585.0</v>
      </c>
      <c r="B994" s="63">
        <v>9.632104</v>
      </c>
      <c r="C994" s="63">
        <v>2.939999</v>
      </c>
      <c r="D994" s="61">
        <f t="shared" si="1"/>
        <v>98.71641626</v>
      </c>
    </row>
    <row r="995">
      <c r="A995" s="59">
        <v>18601.0</v>
      </c>
      <c r="B995" s="63">
        <v>9.710284</v>
      </c>
      <c r="C995" s="63">
        <v>2.776666</v>
      </c>
      <c r="D995" s="61">
        <f t="shared" si="1"/>
        <v>99.01572024</v>
      </c>
    </row>
    <row r="996">
      <c r="A996" s="59">
        <v>18618.0</v>
      </c>
      <c r="B996" s="63">
        <v>9.759138</v>
      </c>
      <c r="C996" s="63">
        <v>2.613332</v>
      </c>
      <c r="D996" s="61">
        <f t="shared" si="1"/>
        <v>99.05430447</v>
      </c>
    </row>
    <row r="997">
      <c r="A997" s="59">
        <v>18635.0</v>
      </c>
      <c r="B997" s="63">
        <v>9.801118</v>
      </c>
      <c r="C997" s="63">
        <v>2.449999</v>
      </c>
      <c r="D997" s="61">
        <f t="shared" si="1"/>
        <v>99.05220395</v>
      </c>
    </row>
    <row r="998">
      <c r="A998" s="59">
        <v>18652.0</v>
      </c>
      <c r="B998" s="63">
        <v>9.838516</v>
      </c>
      <c r="C998" s="63">
        <v>2.286665</v>
      </c>
      <c r="D998" s="61">
        <f t="shared" si="1"/>
        <v>99.03187521</v>
      </c>
    </row>
    <row r="999">
      <c r="A999" s="59">
        <v>18678.0</v>
      </c>
      <c r="B999" s="63">
        <v>9.854301</v>
      </c>
      <c r="C999" s="63">
        <v>2.123332</v>
      </c>
      <c r="D999" s="61">
        <f t="shared" si="1"/>
        <v>98.82641919</v>
      </c>
    </row>
    <row r="1000">
      <c r="A1000" s="59">
        <v>18704.0</v>
      </c>
      <c r="B1000" s="63">
        <v>9.91626</v>
      </c>
      <c r="C1000" s="63">
        <v>1.959999</v>
      </c>
      <c r="D1000" s="61">
        <f t="shared" si="1"/>
        <v>99.10014604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8" max="18" width="17.71"/>
    <col customWidth="1" min="19" max="19" width="16.57"/>
  </cols>
  <sheetData>
    <row r="1">
      <c r="A1" s="1" t="s">
        <v>68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Q1" s="1" t="s">
        <v>69</v>
      </c>
    </row>
    <row r="2">
      <c r="A2" s="65" t="s">
        <v>29</v>
      </c>
      <c r="B2" s="5">
        <v>10966.0</v>
      </c>
      <c r="C2" s="4"/>
      <c r="D2" s="66">
        <v>11066.0</v>
      </c>
      <c r="E2" s="4"/>
      <c r="F2" s="5">
        <v>11166.0</v>
      </c>
      <c r="G2" s="4"/>
      <c r="H2" s="66">
        <v>11266.0</v>
      </c>
      <c r="I2" s="4"/>
      <c r="J2" s="5">
        <v>11366.0</v>
      </c>
      <c r="K2" s="4"/>
      <c r="L2" s="66">
        <v>11466.0</v>
      </c>
      <c r="M2" s="4"/>
      <c r="N2" s="5">
        <v>11566.0</v>
      </c>
      <c r="O2" s="4"/>
      <c r="Q2" s="21" t="s">
        <v>29</v>
      </c>
      <c r="R2" s="22" t="s">
        <v>70</v>
      </c>
      <c r="S2" s="22" t="s">
        <v>71</v>
      </c>
    </row>
    <row r="3">
      <c r="A3" s="65" t="s">
        <v>72</v>
      </c>
      <c r="B3" s="23" t="s">
        <v>73</v>
      </c>
      <c r="C3" s="23" t="s">
        <v>74</v>
      </c>
      <c r="D3" s="23" t="s">
        <v>73</v>
      </c>
      <c r="E3" s="23" t="s">
        <v>74</v>
      </c>
      <c r="F3" s="23" t="s">
        <v>73</v>
      </c>
      <c r="G3" s="23" t="s">
        <v>74</v>
      </c>
      <c r="H3" s="23" t="s">
        <v>73</v>
      </c>
      <c r="I3" s="23" t="s">
        <v>74</v>
      </c>
      <c r="J3" s="23" t="s">
        <v>73</v>
      </c>
      <c r="K3" s="23" t="s">
        <v>74</v>
      </c>
      <c r="L3" s="23" t="s">
        <v>73</v>
      </c>
      <c r="M3" s="23" t="s">
        <v>74</v>
      </c>
      <c r="N3" s="23" t="s">
        <v>73</v>
      </c>
      <c r="O3" s="23" t="s">
        <v>74</v>
      </c>
      <c r="Q3" s="33">
        <v>10966.0</v>
      </c>
      <c r="R3" s="45">
        <f t="shared" ref="R3:S3" si="1">SUM(B5:B129) + B4 * 50</f>
        <v>2500.057257</v>
      </c>
      <c r="S3" s="45">
        <f t="shared" si="1"/>
        <v>0.054508</v>
      </c>
    </row>
    <row r="4">
      <c r="A4" s="33" t="s">
        <v>75</v>
      </c>
      <c r="B4" s="67">
        <v>23.49386</v>
      </c>
      <c r="C4" s="68">
        <v>-0.035527</v>
      </c>
      <c r="D4" s="67">
        <v>23.252237</v>
      </c>
      <c r="E4" s="68">
        <v>-0.0392255</v>
      </c>
      <c r="F4" s="67">
        <v>23.095554</v>
      </c>
      <c r="G4" s="68">
        <v>-0.095138</v>
      </c>
      <c r="H4" s="67">
        <v>23.060883</v>
      </c>
      <c r="I4" s="68">
        <v>-0.11628</v>
      </c>
      <c r="J4" s="67">
        <v>22.699524</v>
      </c>
      <c r="K4" s="68">
        <v>-0.053486</v>
      </c>
      <c r="L4" s="67">
        <v>22.285927</v>
      </c>
      <c r="M4" s="68">
        <v>0.015847</v>
      </c>
      <c r="N4" s="67">
        <v>21.835907</v>
      </c>
      <c r="O4" s="68">
        <v>0.140017</v>
      </c>
      <c r="Q4" s="32">
        <v>11066.0</v>
      </c>
      <c r="R4" s="44">
        <f>SUM(D5:D129)+D4*50</f>
        <v>2499.076544</v>
      </c>
      <c r="S4" s="44">
        <f>SUM(E5:E129) + E4 * 50</f>
        <v>0.025972</v>
      </c>
    </row>
    <row r="5">
      <c r="A5" s="32" t="s">
        <v>76</v>
      </c>
      <c r="B5" s="69">
        <v>1.708677</v>
      </c>
      <c r="C5" s="70">
        <v>3.686136</v>
      </c>
      <c r="D5" s="69">
        <v>1.708677</v>
      </c>
      <c r="E5" s="70">
        <v>3.686136</v>
      </c>
      <c r="F5" s="69">
        <v>6.545959</v>
      </c>
      <c r="G5" s="70">
        <v>7.617075</v>
      </c>
      <c r="H5" s="69">
        <v>7.313814</v>
      </c>
      <c r="I5" s="70">
        <v>8.245843</v>
      </c>
      <c r="J5" s="69">
        <v>7.385802</v>
      </c>
      <c r="K5" s="70">
        <v>8.28013</v>
      </c>
      <c r="L5" s="69">
        <v>7.362772</v>
      </c>
      <c r="M5" s="70">
        <v>8.180402</v>
      </c>
      <c r="N5" s="69">
        <v>7.355055</v>
      </c>
      <c r="O5" s="70">
        <v>8.145053</v>
      </c>
      <c r="Q5" s="33">
        <v>11166.0</v>
      </c>
      <c r="R5" s="45">
        <f>SUM(F5:F129)+F4*50</f>
        <v>2499.905953</v>
      </c>
      <c r="S5" s="45">
        <f>SUM(G5:G129) + G4 * 50</f>
        <v>-0.022007</v>
      </c>
    </row>
    <row r="6">
      <c r="A6" s="33" t="s">
        <v>77</v>
      </c>
      <c r="B6" s="67">
        <v>1.19401</v>
      </c>
      <c r="C6" s="68">
        <v>4.455255</v>
      </c>
      <c r="D6" s="67">
        <v>1.227593</v>
      </c>
      <c r="E6" s="68">
        <v>4.564603</v>
      </c>
      <c r="F6" s="67">
        <v>1.227593</v>
      </c>
      <c r="G6" s="68">
        <v>4.564603</v>
      </c>
      <c r="H6" s="67">
        <v>1.227593</v>
      </c>
      <c r="I6" s="68">
        <v>4.564603</v>
      </c>
      <c r="J6" s="67">
        <v>1.227593</v>
      </c>
      <c r="K6" s="68">
        <v>4.564603</v>
      </c>
      <c r="L6" s="67">
        <v>1.227593</v>
      </c>
      <c r="M6" s="68">
        <v>4.564603</v>
      </c>
      <c r="N6" s="67">
        <v>1.227593</v>
      </c>
      <c r="O6" s="68">
        <v>4.564603</v>
      </c>
      <c r="Q6" s="32">
        <v>11266.0</v>
      </c>
      <c r="R6" s="44">
        <f>SUM(H5:H129)+H4*50</f>
        <v>2500.053545</v>
      </c>
      <c r="S6" s="44">
        <f>SUM(I5:I129) + I4 * 50</f>
        <v>0.026968</v>
      </c>
    </row>
    <row r="7">
      <c r="A7" s="32" t="s">
        <v>78</v>
      </c>
      <c r="B7" s="69">
        <v>-0.201736</v>
      </c>
      <c r="C7" s="70">
        <v>4.202319</v>
      </c>
      <c r="D7" s="69">
        <v>-0.201736</v>
      </c>
      <c r="E7" s="70">
        <v>4.202319</v>
      </c>
      <c r="F7" s="69">
        <v>-0.201736</v>
      </c>
      <c r="G7" s="70">
        <v>4.202319</v>
      </c>
      <c r="H7" s="69">
        <v>-0.201736</v>
      </c>
      <c r="I7" s="70">
        <v>4.202319</v>
      </c>
      <c r="J7" s="69">
        <v>-0.201736</v>
      </c>
      <c r="K7" s="70">
        <v>4.202319</v>
      </c>
      <c r="L7" s="69">
        <v>-0.201736</v>
      </c>
      <c r="M7" s="70">
        <v>4.201736</v>
      </c>
      <c r="N7" s="69">
        <v>-0.201736</v>
      </c>
      <c r="O7" s="70">
        <v>4.202319</v>
      </c>
      <c r="Q7" s="33">
        <v>11366.0</v>
      </c>
      <c r="R7" s="45">
        <f>SUM(J5:J129)+J4*50</f>
        <v>2499.905311</v>
      </c>
      <c r="S7" s="45">
        <f>SUM(K5:K129) + K4 * 50</f>
        <v>0.014252</v>
      </c>
    </row>
    <row r="8">
      <c r="A8" s="33" t="s">
        <v>79</v>
      </c>
      <c r="B8" s="67">
        <v>-1.445005</v>
      </c>
      <c r="C8" s="68">
        <v>4.470698</v>
      </c>
      <c r="D8" s="67">
        <v>-1.445005</v>
      </c>
      <c r="E8" s="68">
        <v>4.470698</v>
      </c>
      <c r="F8" s="67">
        <v>-1.445144</v>
      </c>
      <c r="G8" s="68">
        <v>4.471312</v>
      </c>
      <c r="H8" s="67">
        <v>-1.445382</v>
      </c>
      <c r="I8" s="68">
        <v>4.472896</v>
      </c>
      <c r="J8" s="67">
        <v>-1.445581</v>
      </c>
      <c r="K8" s="68">
        <v>4.474889</v>
      </c>
      <c r="L8" s="67">
        <v>-1.445599</v>
      </c>
      <c r="M8" s="68">
        <v>4.475192</v>
      </c>
      <c r="N8" s="67">
        <v>-1.445508</v>
      </c>
      <c r="O8" s="68">
        <v>4.476315</v>
      </c>
      <c r="Q8" s="32">
        <v>11466.0</v>
      </c>
      <c r="R8" s="44">
        <f>SUM(L5:L129)+L4*50</f>
        <v>2500.015561</v>
      </c>
      <c r="S8" s="44">
        <f>SUM(M5:M129) + M4 * 50</f>
        <v>-0.020217</v>
      </c>
    </row>
    <row r="9">
      <c r="A9" s="32" t="s">
        <v>80</v>
      </c>
      <c r="B9" s="69">
        <v>-1.767409</v>
      </c>
      <c r="C9" s="70">
        <v>3.150895</v>
      </c>
      <c r="D9" s="69">
        <v>-1.767541</v>
      </c>
      <c r="E9" s="70">
        <v>3.150801</v>
      </c>
      <c r="F9" s="69">
        <v>-1.767589</v>
      </c>
      <c r="G9" s="70">
        <v>3.150767</v>
      </c>
      <c r="H9" s="69">
        <v>-1.767688</v>
      </c>
      <c r="I9" s="70">
        <v>3.150697</v>
      </c>
      <c r="J9" s="69">
        <v>-1.767691</v>
      </c>
      <c r="K9" s="70">
        <v>3.150695</v>
      </c>
      <c r="L9" s="69">
        <v>-1.767772</v>
      </c>
      <c r="M9" s="70">
        <v>3.146873</v>
      </c>
      <c r="N9" s="69">
        <v>-1.768196</v>
      </c>
      <c r="O9" s="70">
        <v>3.146579</v>
      </c>
      <c r="Q9" s="35">
        <v>11566.0</v>
      </c>
      <c r="R9" s="46">
        <f t="shared" ref="R9:S9" si="2">SUM(N5:N129) + N4 * 50</f>
        <v>2499.994381</v>
      </c>
      <c r="S9" s="46">
        <f t="shared" si="2"/>
        <v>-0.002033</v>
      </c>
    </row>
    <row r="10">
      <c r="A10" s="33" t="s">
        <v>81</v>
      </c>
      <c r="B10" s="67">
        <v>16.282585</v>
      </c>
      <c r="C10" s="68">
        <v>7.918466</v>
      </c>
      <c r="D10" s="67">
        <v>17.677376</v>
      </c>
      <c r="E10" s="68">
        <v>8.72433</v>
      </c>
      <c r="F10" s="67">
        <v>17.695343</v>
      </c>
      <c r="G10" s="68">
        <v>8.733289</v>
      </c>
      <c r="H10" s="67">
        <v>17.701088</v>
      </c>
      <c r="I10" s="68">
        <v>8.737309</v>
      </c>
      <c r="J10" s="67">
        <v>17.716541</v>
      </c>
      <c r="K10" s="68">
        <v>8.750283</v>
      </c>
      <c r="L10" s="67">
        <v>17.716541</v>
      </c>
      <c r="M10" s="68">
        <v>8.750283</v>
      </c>
      <c r="N10" s="67">
        <v>17.716541</v>
      </c>
      <c r="O10" s="68">
        <v>8.750283</v>
      </c>
    </row>
    <row r="11">
      <c r="A11" s="32" t="s">
        <v>82</v>
      </c>
      <c r="B11" s="69">
        <v>11.261553</v>
      </c>
      <c r="C11" s="70">
        <v>7.848763</v>
      </c>
      <c r="D11" s="69">
        <v>11.646219</v>
      </c>
      <c r="E11" s="70">
        <v>8.71371</v>
      </c>
      <c r="F11" s="69">
        <v>11.640517</v>
      </c>
      <c r="G11" s="70">
        <v>8.710244</v>
      </c>
      <c r="H11" s="69">
        <v>11.62132</v>
      </c>
      <c r="I11" s="70">
        <v>8.799605</v>
      </c>
      <c r="J11" s="69">
        <v>11.62972</v>
      </c>
      <c r="K11" s="70">
        <v>8.854407</v>
      </c>
      <c r="L11" s="69">
        <v>11.680478</v>
      </c>
      <c r="M11" s="70">
        <v>8.943502</v>
      </c>
      <c r="N11" s="69">
        <v>11.690784</v>
      </c>
      <c r="O11" s="70">
        <v>8.976047</v>
      </c>
    </row>
    <row r="12">
      <c r="A12" s="33" t="s">
        <v>83</v>
      </c>
      <c r="B12" s="67">
        <v>0.154163</v>
      </c>
      <c r="C12" s="68">
        <v>6.565849</v>
      </c>
      <c r="D12" s="67">
        <v>0.153365</v>
      </c>
      <c r="E12" s="68">
        <v>6.567868</v>
      </c>
      <c r="F12" s="67">
        <v>0.152784</v>
      </c>
      <c r="G12" s="68">
        <v>6.568724</v>
      </c>
      <c r="H12" s="67">
        <v>0.152905</v>
      </c>
      <c r="I12" s="68">
        <v>6.568849</v>
      </c>
      <c r="J12" s="67">
        <v>0.203426</v>
      </c>
      <c r="K12" s="68">
        <v>6.573359</v>
      </c>
      <c r="L12" s="67">
        <v>0.220794</v>
      </c>
      <c r="M12" s="68">
        <v>6.575022</v>
      </c>
      <c r="N12" s="67">
        <v>0.22084</v>
      </c>
      <c r="O12" s="68">
        <v>6.575145</v>
      </c>
    </row>
    <row r="13">
      <c r="A13" s="32" t="s">
        <v>84</v>
      </c>
      <c r="B13" s="69">
        <v>-0.708614</v>
      </c>
      <c r="C13" s="70">
        <v>4.921028</v>
      </c>
      <c r="D13" s="69">
        <v>-0.709237</v>
      </c>
      <c r="E13" s="70">
        <v>4.921351</v>
      </c>
      <c r="F13" s="69">
        <v>-0.709937</v>
      </c>
      <c r="G13" s="70">
        <v>4.921419</v>
      </c>
      <c r="H13" s="69">
        <v>-0.709846</v>
      </c>
      <c r="I13" s="70">
        <v>4.921022</v>
      </c>
      <c r="J13" s="69">
        <v>-0.709698</v>
      </c>
      <c r="K13" s="70">
        <v>4.920807</v>
      </c>
      <c r="L13" s="69">
        <v>-0.70973</v>
      </c>
      <c r="M13" s="70">
        <v>4.921489</v>
      </c>
      <c r="N13" s="69">
        <v>-0.709287</v>
      </c>
      <c r="O13" s="70">
        <v>4.923102</v>
      </c>
    </row>
    <row r="14">
      <c r="A14" s="33" t="s">
        <v>85</v>
      </c>
      <c r="B14" s="67">
        <v>-1.270674</v>
      </c>
      <c r="C14" s="68">
        <v>3.457912</v>
      </c>
      <c r="D14" s="67">
        <v>-1.27095</v>
      </c>
      <c r="E14" s="68">
        <v>3.458447</v>
      </c>
      <c r="F14" s="67">
        <v>-1.271973</v>
      </c>
      <c r="G14" s="68">
        <v>3.460991</v>
      </c>
      <c r="H14" s="67">
        <v>-1.272601</v>
      </c>
      <c r="I14" s="68">
        <v>3.462479</v>
      </c>
      <c r="J14" s="67">
        <v>-1.272709</v>
      </c>
      <c r="K14" s="68">
        <v>3.462908</v>
      </c>
      <c r="L14" s="67">
        <v>-1.272603</v>
      </c>
      <c r="M14" s="68">
        <v>3.468349</v>
      </c>
      <c r="N14" s="67">
        <v>-1.272235</v>
      </c>
      <c r="O14" s="68">
        <v>3.46914</v>
      </c>
    </row>
    <row r="15">
      <c r="A15" s="32" t="s">
        <v>86</v>
      </c>
      <c r="B15" s="69">
        <v>6.132146</v>
      </c>
      <c r="C15" s="70">
        <v>4.376042</v>
      </c>
      <c r="D15" s="69">
        <v>6.134304</v>
      </c>
      <c r="E15" s="70">
        <v>4.374308</v>
      </c>
      <c r="F15" s="69">
        <v>6.122571</v>
      </c>
      <c r="G15" s="70">
        <v>4.369334</v>
      </c>
      <c r="H15" s="69">
        <v>6.121812</v>
      </c>
      <c r="I15" s="70">
        <v>4.369449</v>
      </c>
      <c r="J15" s="69">
        <v>6.116837</v>
      </c>
      <c r="K15" s="70">
        <v>4.366218</v>
      </c>
      <c r="L15" s="69">
        <v>6.13159</v>
      </c>
      <c r="M15" s="70">
        <v>4.376174</v>
      </c>
      <c r="N15" s="69">
        <v>6.143949</v>
      </c>
      <c r="O15" s="70">
        <v>4.379783</v>
      </c>
    </row>
    <row r="16">
      <c r="A16" s="33" t="s">
        <v>87</v>
      </c>
      <c r="B16" s="67">
        <v>1.884799</v>
      </c>
      <c r="C16" s="68">
        <v>5.743458</v>
      </c>
      <c r="D16" s="67">
        <v>1.8849</v>
      </c>
      <c r="E16" s="68">
        <v>5.743594</v>
      </c>
      <c r="F16" s="67">
        <v>1.884995</v>
      </c>
      <c r="G16" s="68">
        <v>5.743744</v>
      </c>
      <c r="H16" s="67">
        <v>1.885081</v>
      </c>
      <c r="I16" s="68">
        <v>5.743888</v>
      </c>
      <c r="J16" s="67">
        <v>1.884886</v>
      </c>
      <c r="K16" s="68">
        <v>5.744212</v>
      </c>
      <c r="L16" s="67">
        <v>1.84037</v>
      </c>
      <c r="M16" s="68">
        <v>5.763326</v>
      </c>
      <c r="N16" s="67">
        <v>1.838942</v>
      </c>
      <c r="O16" s="68">
        <v>5.764324</v>
      </c>
    </row>
    <row r="17">
      <c r="A17" s="32" t="s">
        <v>88</v>
      </c>
      <c r="B17" s="69">
        <v>0.207706</v>
      </c>
      <c r="C17" s="70">
        <v>3.539159</v>
      </c>
      <c r="D17" s="69">
        <v>0.207834</v>
      </c>
      <c r="E17" s="70">
        <v>3.558923</v>
      </c>
      <c r="F17" s="69">
        <v>0.209976</v>
      </c>
      <c r="G17" s="70">
        <v>3.607324</v>
      </c>
      <c r="H17" s="69">
        <v>0.210589</v>
      </c>
      <c r="I17" s="70">
        <v>3.700907</v>
      </c>
      <c r="J17" s="69">
        <v>0.211509</v>
      </c>
      <c r="K17" s="70">
        <v>3.78195</v>
      </c>
      <c r="L17" s="69">
        <v>0.21142</v>
      </c>
      <c r="M17" s="70">
        <v>3.782536</v>
      </c>
      <c r="N17" s="69">
        <v>0.211489</v>
      </c>
      <c r="O17" s="70">
        <v>3.78288</v>
      </c>
    </row>
    <row r="18">
      <c r="A18" s="33" t="s">
        <v>89</v>
      </c>
      <c r="B18" s="67">
        <v>-0.221854</v>
      </c>
      <c r="C18" s="68">
        <v>5.196256</v>
      </c>
      <c r="D18" s="67">
        <v>-0.220156</v>
      </c>
      <c r="E18" s="68">
        <v>5.197021</v>
      </c>
      <c r="F18" s="67">
        <v>-0.217967</v>
      </c>
      <c r="G18" s="68">
        <v>5.198607</v>
      </c>
      <c r="H18" s="67">
        <v>-0.217841</v>
      </c>
      <c r="I18" s="68">
        <v>5.199367</v>
      </c>
      <c r="J18" s="67">
        <v>-0.268185</v>
      </c>
      <c r="K18" s="68">
        <v>5.196737</v>
      </c>
      <c r="L18" s="67">
        <v>-0.285429</v>
      </c>
      <c r="M18" s="68">
        <v>5.195547</v>
      </c>
      <c r="N18" s="67">
        <v>-0.284949</v>
      </c>
      <c r="O18" s="68">
        <v>5.198012</v>
      </c>
    </row>
    <row r="19">
      <c r="A19" s="32" t="s">
        <v>90</v>
      </c>
      <c r="B19" s="69">
        <v>-1.259149</v>
      </c>
      <c r="C19" s="70">
        <v>3.538044</v>
      </c>
      <c r="D19" s="69">
        <v>-1.259</v>
      </c>
      <c r="E19" s="70">
        <v>3.538846</v>
      </c>
      <c r="F19" s="69">
        <v>-1.258804</v>
      </c>
      <c r="G19" s="70">
        <v>3.539485</v>
      </c>
      <c r="H19" s="69">
        <v>-1.258348</v>
      </c>
      <c r="I19" s="70">
        <v>3.540918</v>
      </c>
      <c r="J19" s="69">
        <v>-1.258491</v>
      </c>
      <c r="K19" s="70">
        <v>3.541472</v>
      </c>
      <c r="L19" s="69">
        <v>-1.258307</v>
      </c>
      <c r="M19" s="70">
        <v>3.542105</v>
      </c>
      <c r="N19" s="69">
        <v>-1.258342</v>
      </c>
      <c r="O19" s="70">
        <v>3.542417</v>
      </c>
    </row>
    <row r="20">
      <c r="A20" s="33" t="s">
        <v>91</v>
      </c>
      <c r="B20" s="67">
        <v>1.278059</v>
      </c>
      <c r="C20" s="68">
        <v>2.632724</v>
      </c>
      <c r="D20" s="67">
        <v>1.275756</v>
      </c>
      <c r="E20" s="68">
        <v>2.631479</v>
      </c>
      <c r="F20" s="67">
        <v>1.276197</v>
      </c>
      <c r="G20" s="68">
        <v>2.631908</v>
      </c>
      <c r="H20" s="67">
        <v>1.278463</v>
      </c>
      <c r="I20" s="68">
        <v>2.634216</v>
      </c>
      <c r="J20" s="67">
        <v>1.273892</v>
      </c>
      <c r="K20" s="68">
        <v>2.629398</v>
      </c>
      <c r="L20" s="67">
        <v>1.282759</v>
      </c>
      <c r="M20" s="68">
        <v>2.625993</v>
      </c>
      <c r="N20" s="67">
        <v>1.276607</v>
      </c>
      <c r="O20" s="68">
        <v>2.630179</v>
      </c>
    </row>
    <row r="21">
      <c r="A21" s="32" t="s">
        <v>92</v>
      </c>
      <c r="B21" s="69">
        <v>0.626674</v>
      </c>
      <c r="C21" s="70">
        <v>2.621145</v>
      </c>
      <c r="D21" s="69">
        <v>0.626773</v>
      </c>
      <c r="E21" s="70">
        <v>2.621278</v>
      </c>
      <c r="F21" s="69">
        <v>0.626864</v>
      </c>
      <c r="G21" s="70">
        <v>2.621421</v>
      </c>
      <c r="H21" s="69">
        <v>0.626813</v>
      </c>
      <c r="I21" s="70">
        <v>2.623212</v>
      </c>
      <c r="J21" s="69">
        <v>0.626806</v>
      </c>
      <c r="K21" s="70">
        <v>2.62347</v>
      </c>
      <c r="L21" s="69">
        <v>0.626599</v>
      </c>
      <c r="M21" s="70">
        <v>2.62448</v>
      </c>
      <c r="N21" s="69">
        <v>0.627354</v>
      </c>
      <c r="O21" s="70">
        <v>2.624897</v>
      </c>
    </row>
    <row r="22">
      <c r="A22" s="33" t="s">
        <v>93</v>
      </c>
      <c r="B22" s="67">
        <v>0.422983</v>
      </c>
      <c r="C22" s="68">
        <v>1.668418</v>
      </c>
      <c r="D22" s="67">
        <v>0.423434</v>
      </c>
      <c r="E22" s="68">
        <v>1.667158</v>
      </c>
      <c r="F22" s="67">
        <v>0.423604</v>
      </c>
      <c r="G22" s="68">
        <v>1.666577</v>
      </c>
      <c r="H22" s="67">
        <v>0.423529</v>
      </c>
      <c r="I22" s="68">
        <v>1.666896</v>
      </c>
      <c r="J22" s="67">
        <v>0.423479</v>
      </c>
      <c r="K22" s="68">
        <v>1.667158</v>
      </c>
      <c r="L22" s="67">
        <v>0.423399</v>
      </c>
      <c r="M22" s="68">
        <v>1.667481</v>
      </c>
      <c r="N22" s="67">
        <v>0.423247</v>
      </c>
      <c r="O22" s="68">
        <v>1.667621</v>
      </c>
    </row>
    <row r="23">
      <c r="A23" s="32" t="s">
        <v>94</v>
      </c>
      <c r="B23" s="69">
        <v>-0.060568</v>
      </c>
      <c r="C23" s="70">
        <v>2.217832</v>
      </c>
      <c r="D23" s="69">
        <v>-0.060641</v>
      </c>
      <c r="E23" s="70">
        <v>2.217437</v>
      </c>
      <c r="F23" s="69">
        <v>-0.063818</v>
      </c>
      <c r="G23" s="70">
        <v>2.215856</v>
      </c>
      <c r="H23" s="69">
        <v>-0.065676</v>
      </c>
      <c r="I23" s="70">
        <v>2.213654</v>
      </c>
      <c r="J23" s="69">
        <v>-0.068083</v>
      </c>
      <c r="K23" s="70">
        <v>2.21058</v>
      </c>
      <c r="L23" s="69">
        <v>-0.076888</v>
      </c>
      <c r="M23" s="70">
        <v>2.208245</v>
      </c>
      <c r="N23" s="69">
        <v>-0.086527</v>
      </c>
      <c r="O23" s="70">
        <v>2.202322</v>
      </c>
    </row>
    <row r="24">
      <c r="A24" s="33" t="s">
        <v>95</v>
      </c>
      <c r="B24" s="67">
        <v>-1.476043</v>
      </c>
      <c r="C24" s="68">
        <v>2.784907</v>
      </c>
      <c r="D24" s="67">
        <v>-1.478967</v>
      </c>
      <c r="E24" s="68">
        <v>2.78402</v>
      </c>
      <c r="F24" s="67">
        <v>-1.480258</v>
      </c>
      <c r="G24" s="68">
        <v>2.781919</v>
      </c>
      <c r="H24" s="67">
        <v>-1.480833</v>
      </c>
      <c r="I24" s="68">
        <v>2.782221</v>
      </c>
      <c r="J24" s="67">
        <v>-1.480952</v>
      </c>
      <c r="K24" s="68">
        <v>2.782436</v>
      </c>
      <c r="L24" s="67">
        <v>-1.482685</v>
      </c>
      <c r="M24" s="68">
        <v>2.781852</v>
      </c>
      <c r="N24" s="67">
        <v>-1.482995</v>
      </c>
      <c r="O24" s="68">
        <v>2.781937</v>
      </c>
    </row>
    <row r="25">
      <c r="A25" s="32" t="s">
        <v>96</v>
      </c>
      <c r="B25" s="69">
        <v>1.153032</v>
      </c>
      <c r="C25" s="70">
        <v>2.449232</v>
      </c>
      <c r="D25" s="69">
        <v>1.153176</v>
      </c>
      <c r="E25" s="70">
        <v>2.452211</v>
      </c>
      <c r="F25" s="69">
        <v>1.152203</v>
      </c>
      <c r="G25" s="70">
        <v>2.451262</v>
      </c>
      <c r="H25" s="69">
        <v>1.143766</v>
      </c>
      <c r="I25" s="70">
        <v>2.440831</v>
      </c>
      <c r="J25" s="69">
        <v>1.131579</v>
      </c>
      <c r="K25" s="70">
        <v>2.429089</v>
      </c>
      <c r="L25" s="69">
        <v>1.125029</v>
      </c>
      <c r="M25" s="70">
        <v>2.415733</v>
      </c>
      <c r="N25" s="69">
        <v>1.118623</v>
      </c>
      <c r="O25" s="70">
        <v>2.410116</v>
      </c>
    </row>
    <row r="26">
      <c r="A26" s="33" t="s">
        <v>97</v>
      </c>
      <c r="B26" s="67">
        <v>0.297298</v>
      </c>
      <c r="C26" s="68">
        <v>1.409739</v>
      </c>
      <c r="D26" s="67">
        <v>0.297098</v>
      </c>
      <c r="E26" s="68">
        <v>1.40947</v>
      </c>
      <c r="F26" s="67">
        <v>0.296913</v>
      </c>
      <c r="G26" s="68">
        <v>1.409177</v>
      </c>
      <c r="H26" s="67">
        <v>0.296823</v>
      </c>
      <c r="I26" s="68">
        <v>1.409026</v>
      </c>
      <c r="J26" s="67">
        <v>0.29687</v>
      </c>
      <c r="K26" s="68">
        <v>1.408349</v>
      </c>
      <c r="L26" s="67">
        <v>0.296885</v>
      </c>
      <c r="M26" s="68">
        <v>1.405293</v>
      </c>
      <c r="N26" s="67">
        <v>0.295235</v>
      </c>
      <c r="O26" s="68">
        <v>1.404241</v>
      </c>
    </row>
    <row r="27">
      <c r="A27" s="32" t="s">
        <v>98</v>
      </c>
      <c r="B27" s="69">
        <v>-0.090088</v>
      </c>
      <c r="C27" s="70">
        <v>0.753922</v>
      </c>
      <c r="D27" s="69">
        <v>-0.094691</v>
      </c>
      <c r="E27" s="70">
        <v>0.92673</v>
      </c>
      <c r="F27" s="69">
        <v>-0.101133</v>
      </c>
      <c r="G27" s="70">
        <v>1.154128</v>
      </c>
      <c r="H27" s="69">
        <v>-0.119473</v>
      </c>
      <c r="I27" s="70">
        <v>1.754923</v>
      </c>
      <c r="J27" s="69">
        <v>-0.119821</v>
      </c>
      <c r="K27" s="70">
        <v>1.779116</v>
      </c>
      <c r="L27" s="69">
        <v>-0.110965</v>
      </c>
      <c r="M27" s="70">
        <v>1.77956</v>
      </c>
      <c r="N27" s="69">
        <v>-0.102408</v>
      </c>
      <c r="O27" s="70">
        <v>1.780215</v>
      </c>
    </row>
    <row r="28">
      <c r="A28" s="33" t="s">
        <v>99</v>
      </c>
      <c r="B28" s="67">
        <v>-0.366993</v>
      </c>
      <c r="C28" s="68">
        <v>2.073709</v>
      </c>
      <c r="D28" s="67">
        <v>-0.364882</v>
      </c>
      <c r="E28" s="68">
        <v>2.073723</v>
      </c>
      <c r="F28" s="67">
        <v>-0.363636</v>
      </c>
      <c r="G28" s="68">
        <v>2.073696</v>
      </c>
      <c r="H28" s="67">
        <v>-0.363354</v>
      </c>
      <c r="I28" s="68">
        <v>2.073602</v>
      </c>
      <c r="J28" s="67">
        <v>-0.363186</v>
      </c>
      <c r="K28" s="68">
        <v>2.073419</v>
      </c>
      <c r="L28" s="67">
        <v>-0.361739</v>
      </c>
      <c r="M28" s="68">
        <v>2.073215</v>
      </c>
      <c r="N28" s="67">
        <v>-0.361306</v>
      </c>
      <c r="O28" s="68">
        <v>2.072862</v>
      </c>
    </row>
    <row r="29">
      <c r="A29" s="32" t="s">
        <v>100</v>
      </c>
      <c r="B29" s="69">
        <v>-0.598196</v>
      </c>
      <c r="C29" s="70">
        <v>0.654425</v>
      </c>
      <c r="D29" s="69">
        <v>-0.598245</v>
      </c>
      <c r="E29" s="70">
        <v>0.653419</v>
      </c>
      <c r="F29" s="69">
        <v>-0.598591</v>
      </c>
      <c r="G29" s="70">
        <v>0.651516</v>
      </c>
      <c r="H29" s="69">
        <v>-0.598378</v>
      </c>
      <c r="I29" s="70">
        <v>0.64881</v>
      </c>
      <c r="J29" s="69">
        <v>-0.598374</v>
      </c>
      <c r="K29" s="70">
        <v>0.647653</v>
      </c>
      <c r="L29" s="69">
        <v>-0.598342</v>
      </c>
      <c r="M29" s="70">
        <v>0.646083</v>
      </c>
      <c r="N29" s="69">
        <v>-0.598336</v>
      </c>
      <c r="O29" s="70">
        <v>0.645265</v>
      </c>
    </row>
    <row r="30">
      <c r="A30" s="33" t="s">
        <v>101</v>
      </c>
      <c r="B30" s="67">
        <v>23.2258</v>
      </c>
      <c r="C30" s="68">
        <v>0.974872</v>
      </c>
      <c r="D30" s="67">
        <v>23.23148</v>
      </c>
      <c r="E30" s="68">
        <v>0.97448</v>
      </c>
      <c r="F30" s="67">
        <v>23.245935</v>
      </c>
      <c r="G30" s="68">
        <v>1.066661</v>
      </c>
      <c r="H30" s="67">
        <v>23.250879</v>
      </c>
      <c r="I30" s="68">
        <v>1.092341</v>
      </c>
      <c r="J30" s="67">
        <v>23.261177</v>
      </c>
      <c r="K30" s="68">
        <v>1.09031</v>
      </c>
      <c r="L30" s="67">
        <v>23.261177</v>
      </c>
      <c r="M30" s="68">
        <v>1.09031</v>
      </c>
      <c r="N30" s="67">
        <v>23.267939</v>
      </c>
      <c r="O30" s="68">
        <v>1.100415</v>
      </c>
    </row>
    <row r="31">
      <c r="A31" s="32" t="s">
        <v>102</v>
      </c>
      <c r="B31" s="69">
        <v>22.993841</v>
      </c>
      <c r="C31" s="70">
        <v>1.730525</v>
      </c>
      <c r="D31" s="69">
        <v>23.008354</v>
      </c>
      <c r="E31" s="70">
        <v>1.729452</v>
      </c>
      <c r="F31" s="69">
        <v>23.000475</v>
      </c>
      <c r="G31" s="70">
        <v>1.730022</v>
      </c>
      <c r="H31" s="69">
        <v>22.997482</v>
      </c>
      <c r="I31" s="70">
        <v>1.730251</v>
      </c>
      <c r="J31" s="69">
        <v>22.992039</v>
      </c>
      <c r="K31" s="70">
        <v>1.730693</v>
      </c>
      <c r="L31" s="69">
        <v>22.992039</v>
      </c>
      <c r="M31" s="70">
        <v>1.730693</v>
      </c>
      <c r="N31" s="69">
        <v>23.02212</v>
      </c>
      <c r="O31" s="70">
        <v>1.729737</v>
      </c>
    </row>
    <row r="32">
      <c r="A32" s="33" t="s">
        <v>103</v>
      </c>
      <c r="B32" s="67">
        <v>22.863869</v>
      </c>
      <c r="C32" s="68">
        <v>1.96479</v>
      </c>
      <c r="D32" s="67">
        <v>22.845139</v>
      </c>
      <c r="E32" s="68">
        <v>1.966343</v>
      </c>
      <c r="F32" s="67">
        <v>22.847649</v>
      </c>
      <c r="G32" s="68">
        <v>1.966478</v>
      </c>
      <c r="H32" s="67">
        <v>22.85088</v>
      </c>
      <c r="I32" s="68">
        <v>1.966629</v>
      </c>
      <c r="J32" s="67">
        <v>22.854172</v>
      </c>
      <c r="K32" s="68">
        <v>1.96676</v>
      </c>
      <c r="L32" s="67">
        <v>22.858112</v>
      </c>
      <c r="M32" s="68">
        <v>1.966887</v>
      </c>
      <c r="N32" s="67">
        <v>22.847746</v>
      </c>
      <c r="O32" s="68">
        <v>1.968997</v>
      </c>
    </row>
    <row r="33">
      <c r="A33" s="32" t="s">
        <v>104</v>
      </c>
      <c r="B33" s="69">
        <v>21.743013</v>
      </c>
      <c r="C33" s="70">
        <v>1.080608</v>
      </c>
      <c r="D33" s="69">
        <v>21.752655</v>
      </c>
      <c r="E33" s="70">
        <v>1.081528</v>
      </c>
      <c r="F33" s="69">
        <v>21.750681</v>
      </c>
      <c r="G33" s="70">
        <v>1.08143</v>
      </c>
      <c r="H33" s="69">
        <v>21.756395</v>
      </c>
      <c r="I33" s="70">
        <v>1.082054</v>
      </c>
      <c r="J33" s="69">
        <v>21.75523</v>
      </c>
      <c r="K33" s="70">
        <v>1.082066</v>
      </c>
      <c r="L33" s="69">
        <v>21.758087</v>
      </c>
      <c r="M33" s="70">
        <v>1.082394</v>
      </c>
      <c r="N33" s="69">
        <v>21.740398</v>
      </c>
      <c r="O33" s="70">
        <v>1.08229</v>
      </c>
    </row>
    <row r="34">
      <c r="A34" s="33" t="s">
        <v>105</v>
      </c>
      <c r="B34" s="67">
        <v>20.758701</v>
      </c>
      <c r="C34" s="68">
        <v>3.49303</v>
      </c>
      <c r="D34" s="67">
        <v>20.751192</v>
      </c>
      <c r="E34" s="68">
        <v>3.540365</v>
      </c>
      <c r="F34" s="67">
        <v>20.751326</v>
      </c>
      <c r="G34" s="68">
        <v>3.548257</v>
      </c>
      <c r="H34" s="67">
        <v>20.743078</v>
      </c>
      <c r="I34" s="68">
        <v>3.554854</v>
      </c>
      <c r="J34" s="67">
        <v>20.742085</v>
      </c>
      <c r="K34" s="68">
        <v>3.565456</v>
      </c>
      <c r="L34" s="67">
        <v>20.736702</v>
      </c>
      <c r="M34" s="68">
        <v>3.57711</v>
      </c>
      <c r="N34" s="67">
        <v>20.730469</v>
      </c>
      <c r="O34" s="68">
        <v>3.589071</v>
      </c>
    </row>
    <row r="35">
      <c r="A35" s="32" t="s">
        <v>106</v>
      </c>
      <c r="B35" s="69">
        <v>28.998707</v>
      </c>
      <c r="C35" s="70">
        <v>1.776679</v>
      </c>
      <c r="D35" s="69">
        <v>29.409979</v>
      </c>
      <c r="E35" s="70">
        <v>1.833631</v>
      </c>
      <c r="F35" s="69">
        <v>29.593208</v>
      </c>
      <c r="G35" s="70">
        <v>1.82715</v>
      </c>
      <c r="H35" s="69">
        <v>29.651171</v>
      </c>
      <c r="I35" s="70">
        <v>1.870585</v>
      </c>
      <c r="J35" s="69">
        <v>29.651171</v>
      </c>
      <c r="K35" s="70">
        <v>1.870585</v>
      </c>
      <c r="L35" s="69">
        <v>29.66293</v>
      </c>
      <c r="M35" s="70">
        <v>1.872631</v>
      </c>
      <c r="N35" s="69">
        <v>29.66617</v>
      </c>
      <c r="O35" s="70">
        <v>1.873217</v>
      </c>
    </row>
    <row r="36">
      <c r="A36" s="33" t="s">
        <v>107</v>
      </c>
      <c r="B36" s="67">
        <v>28.811626</v>
      </c>
      <c r="C36" s="68">
        <v>1.775774</v>
      </c>
      <c r="D36" s="67">
        <v>28.942984</v>
      </c>
      <c r="E36" s="68">
        <v>1.793965</v>
      </c>
      <c r="F36" s="67">
        <v>29.162518</v>
      </c>
      <c r="G36" s="68">
        <v>1.82715</v>
      </c>
      <c r="H36" s="67">
        <v>29.186283</v>
      </c>
      <c r="I36" s="68">
        <v>1.830945</v>
      </c>
      <c r="J36" s="67">
        <v>29.196659</v>
      </c>
      <c r="K36" s="68">
        <v>1.835082</v>
      </c>
      <c r="L36" s="67">
        <v>29.1849</v>
      </c>
      <c r="M36" s="68">
        <v>1.833035</v>
      </c>
      <c r="N36" s="67">
        <v>29.18224</v>
      </c>
      <c r="O36" s="68">
        <v>1.832554</v>
      </c>
    </row>
    <row r="37">
      <c r="A37" s="32" t="s">
        <v>108</v>
      </c>
      <c r="B37" s="69">
        <v>28.531786</v>
      </c>
      <c r="C37" s="70">
        <v>0.133671</v>
      </c>
      <c r="D37" s="69">
        <v>28.915031</v>
      </c>
      <c r="E37" s="70">
        <v>0.225185</v>
      </c>
      <c r="F37" s="69">
        <v>29.155115</v>
      </c>
      <c r="G37" s="70">
        <v>0.288974</v>
      </c>
      <c r="H37" s="69">
        <v>29.192438</v>
      </c>
      <c r="I37" s="70">
        <v>0.299726</v>
      </c>
      <c r="J37" s="69">
        <v>29.177208</v>
      </c>
      <c r="K37" s="70">
        <v>0.297179</v>
      </c>
      <c r="L37" s="69">
        <v>29.177208</v>
      </c>
      <c r="M37" s="70">
        <v>0.297179</v>
      </c>
      <c r="N37" s="69">
        <v>29.176626</v>
      </c>
      <c r="O37" s="70">
        <v>0.297074</v>
      </c>
    </row>
    <row r="38">
      <c r="A38" s="33" t="s">
        <v>109</v>
      </c>
      <c r="B38" s="67">
        <v>23.910957</v>
      </c>
      <c r="C38" s="68">
        <v>4.224691</v>
      </c>
      <c r="D38" s="67">
        <v>24.809301</v>
      </c>
      <c r="E38" s="68">
        <v>4.739172</v>
      </c>
      <c r="F38" s="67">
        <v>23.475363</v>
      </c>
      <c r="G38" s="68">
        <v>4.052895</v>
      </c>
      <c r="H38" s="67">
        <v>23.673655</v>
      </c>
      <c r="I38" s="68">
        <v>4.338318</v>
      </c>
      <c r="J38" s="67">
        <v>23.585642</v>
      </c>
      <c r="K38" s="68">
        <v>4.141327</v>
      </c>
      <c r="L38" s="67">
        <v>23.583607</v>
      </c>
      <c r="M38" s="68">
        <v>4.135145</v>
      </c>
      <c r="N38" s="67">
        <v>23.581852</v>
      </c>
      <c r="O38" s="68">
        <v>4.130847</v>
      </c>
    </row>
    <row r="39">
      <c r="A39" s="32" t="s">
        <v>110</v>
      </c>
      <c r="B39" s="69">
        <v>16.962967</v>
      </c>
      <c r="C39" s="70">
        <v>3.447391</v>
      </c>
      <c r="D39" s="69">
        <v>16.984297</v>
      </c>
      <c r="E39" s="70">
        <v>3.766279</v>
      </c>
      <c r="F39" s="69">
        <v>16.810301</v>
      </c>
      <c r="G39" s="70">
        <v>4.06281</v>
      </c>
      <c r="H39" s="69">
        <v>16.697237</v>
      </c>
      <c r="I39" s="70">
        <v>3.985346</v>
      </c>
      <c r="J39" s="69">
        <v>16.700783</v>
      </c>
      <c r="K39" s="70">
        <v>3.980753</v>
      </c>
      <c r="L39" s="69">
        <v>16.700783</v>
      </c>
      <c r="M39" s="70">
        <v>3.980753</v>
      </c>
      <c r="N39" s="69">
        <v>16.700783</v>
      </c>
      <c r="O39" s="70">
        <v>3.980753</v>
      </c>
    </row>
    <row r="40">
      <c r="A40" s="33" t="s">
        <v>111</v>
      </c>
      <c r="B40" s="67">
        <v>27.653053</v>
      </c>
      <c r="C40" s="68">
        <v>1.482963</v>
      </c>
      <c r="D40" s="67">
        <v>27.674946</v>
      </c>
      <c r="E40" s="68">
        <v>1.480922</v>
      </c>
      <c r="F40" s="67">
        <v>27.705988</v>
      </c>
      <c r="G40" s="68">
        <v>1.477825</v>
      </c>
      <c r="H40" s="67">
        <v>27.744211</v>
      </c>
      <c r="I40" s="68">
        <v>1.473793</v>
      </c>
      <c r="J40" s="67">
        <v>27.833527</v>
      </c>
      <c r="K40" s="68">
        <v>1.463969</v>
      </c>
      <c r="L40" s="67">
        <v>27.847921</v>
      </c>
      <c r="M40" s="68">
        <v>1.462354</v>
      </c>
      <c r="N40" s="67">
        <v>27.855181</v>
      </c>
      <c r="O40" s="68">
        <v>1.461526</v>
      </c>
    </row>
    <row r="41">
      <c r="A41" s="32" t="s">
        <v>112</v>
      </c>
      <c r="B41" s="69">
        <v>26.196436</v>
      </c>
      <c r="C41" s="70">
        <v>0.947771</v>
      </c>
      <c r="D41" s="69">
        <v>26.243128</v>
      </c>
      <c r="E41" s="70">
        <v>0.934117</v>
      </c>
      <c r="F41" s="69">
        <v>26.234865</v>
      </c>
      <c r="G41" s="70">
        <v>0.936529</v>
      </c>
      <c r="H41" s="69">
        <v>26.258503</v>
      </c>
      <c r="I41" s="70">
        <v>0.936565</v>
      </c>
      <c r="J41" s="69">
        <v>26.190397</v>
      </c>
      <c r="K41" s="70">
        <v>0.947259</v>
      </c>
      <c r="L41" s="69">
        <v>26.203695</v>
      </c>
      <c r="M41" s="70">
        <v>0.946943</v>
      </c>
      <c r="N41" s="69">
        <v>26.196436</v>
      </c>
      <c r="O41" s="70">
        <v>0.947771</v>
      </c>
    </row>
    <row r="42">
      <c r="A42" s="33" t="s">
        <v>113</v>
      </c>
      <c r="B42" s="67">
        <v>25.269409</v>
      </c>
      <c r="C42" s="68">
        <v>1.728065</v>
      </c>
      <c r="D42" s="67">
        <v>25.286942</v>
      </c>
      <c r="E42" s="68">
        <v>1.728083</v>
      </c>
      <c r="F42" s="67">
        <v>25.339779</v>
      </c>
      <c r="G42" s="68">
        <v>1.728683</v>
      </c>
      <c r="H42" s="67">
        <v>25.391321</v>
      </c>
      <c r="I42" s="68">
        <v>1.730689</v>
      </c>
      <c r="J42" s="67">
        <v>25.544626</v>
      </c>
      <c r="K42" s="68">
        <v>1.728854</v>
      </c>
      <c r="L42" s="67">
        <v>25.523996</v>
      </c>
      <c r="M42" s="68">
        <v>1.730827</v>
      </c>
      <c r="N42" s="67">
        <v>25.588982</v>
      </c>
      <c r="O42" s="68">
        <v>1.728717</v>
      </c>
    </row>
    <row r="43">
      <c r="A43" s="32" t="s">
        <v>114</v>
      </c>
      <c r="B43" s="69">
        <v>24.643284</v>
      </c>
      <c r="C43" s="70">
        <v>1.26907</v>
      </c>
      <c r="D43" s="69">
        <v>24.609703</v>
      </c>
      <c r="E43" s="70">
        <v>1.272961</v>
      </c>
      <c r="F43" s="69">
        <v>24.688213</v>
      </c>
      <c r="G43" s="70">
        <v>1.267203</v>
      </c>
      <c r="H43" s="69">
        <v>24.751026</v>
      </c>
      <c r="I43" s="70">
        <v>1.261507</v>
      </c>
      <c r="J43" s="69">
        <v>24.559534</v>
      </c>
      <c r="K43" s="70">
        <v>1.381877</v>
      </c>
      <c r="L43" s="69">
        <v>24.552666</v>
      </c>
      <c r="M43" s="70">
        <v>1.388326</v>
      </c>
      <c r="N43" s="69">
        <v>24.489435</v>
      </c>
      <c r="O43" s="70">
        <v>1.394734</v>
      </c>
    </row>
    <row r="44">
      <c r="A44" s="33" t="s">
        <v>115</v>
      </c>
      <c r="B44" s="67">
        <v>23.898094</v>
      </c>
      <c r="C44" s="68">
        <v>3.506433</v>
      </c>
      <c r="D44" s="67">
        <v>23.898855</v>
      </c>
      <c r="E44" s="68">
        <v>3.486486</v>
      </c>
      <c r="F44" s="67">
        <v>24.013674</v>
      </c>
      <c r="G44" s="68">
        <v>3.4556</v>
      </c>
      <c r="H44" s="67">
        <v>24.076366</v>
      </c>
      <c r="I44" s="68">
        <v>3.382218</v>
      </c>
      <c r="J44" s="67">
        <v>24.073944</v>
      </c>
      <c r="K44" s="68">
        <v>3.306523</v>
      </c>
      <c r="L44" s="67">
        <v>24.073944</v>
      </c>
      <c r="M44" s="68">
        <v>3.306523</v>
      </c>
      <c r="N44" s="67">
        <v>24.073944</v>
      </c>
      <c r="O44" s="68">
        <v>3.306523</v>
      </c>
    </row>
    <row r="45">
      <c r="A45" s="32" t="s">
        <v>116</v>
      </c>
      <c r="B45" s="69">
        <v>25.922453</v>
      </c>
      <c r="C45" s="70">
        <v>0.931931</v>
      </c>
      <c r="D45" s="69">
        <v>25.997494</v>
      </c>
      <c r="E45" s="70">
        <v>0.925622</v>
      </c>
      <c r="F45" s="69">
        <v>25.997494</v>
      </c>
      <c r="G45" s="70">
        <v>0.925622</v>
      </c>
      <c r="H45" s="69">
        <v>25.997494</v>
      </c>
      <c r="I45" s="70">
        <v>0.925622</v>
      </c>
      <c r="J45" s="69">
        <v>25.997494</v>
      </c>
      <c r="K45" s="70">
        <v>0.925622</v>
      </c>
      <c r="L45" s="69">
        <v>25.997494</v>
      </c>
      <c r="M45" s="70">
        <v>0.925622</v>
      </c>
      <c r="N45" s="69">
        <v>25.997494</v>
      </c>
      <c r="O45" s="70">
        <v>0.925622</v>
      </c>
    </row>
    <row r="46">
      <c r="A46" s="33" t="s">
        <v>117</v>
      </c>
      <c r="B46" s="67">
        <v>17.49593</v>
      </c>
      <c r="C46" s="68">
        <v>1.14732</v>
      </c>
      <c r="D46" s="67">
        <v>17.35442</v>
      </c>
      <c r="E46" s="68">
        <v>1.159199</v>
      </c>
      <c r="F46" s="67">
        <v>16.970173</v>
      </c>
      <c r="G46" s="68">
        <v>1.192031</v>
      </c>
      <c r="H46" s="67">
        <v>16.260515</v>
      </c>
      <c r="I46" s="68">
        <v>1.254329</v>
      </c>
      <c r="J46" s="67">
        <v>16.079475</v>
      </c>
      <c r="K46" s="68">
        <v>1.264943</v>
      </c>
      <c r="L46" s="67">
        <v>16.002514</v>
      </c>
      <c r="M46" s="68">
        <v>1.271614</v>
      </c>
      <c r="N46" s="67">
        <v>15.967525</v>
      </c>
      <c r="O46" s="68">
        <v>1.275728</v>
      </c>
    </row>
    <row r="47">
      <c r="A47" s="32" t="s">
        <v>118</v>
      </c>
      <c r="B47" s="69">
        <v>0.32733</v>
      </c>
      <c r="C47" s="70">
        <v>0.649838</v>
      </c>
      <c r="D47" s="69">
        <v>0.038041</v>
      </c>
      <c r="E47" s="70">
        <v>0.476737</v>
      </c>
      <c r="F47" s="69">
        <v>0.630041</v>
      </c>
      <c r="G47" s="70">
        <v>0.842211</v>
      </c>
      <c r="H47" s="69">
        <v>1.016803</v>
      </c>
      <c r="I47" s="70">
        <v>0.707438</v>
      </c>
      <c r="J47" s="69">
        <v>1.281017</v>
      </c>
      <c r="K47" s="70">
        <v>1.20904</v>
      </c>
      <c r="L47" s="69">
        <v>1.145283</v>
      </c>
      <c r="M47" s="70">
        <v>1.271029</v>
      </c>
      <c r="N47" s="69">
        <v>1.082894</v>
      </c>
      <c r="O47" s="70">
        <v>1.30339</v>
      </c>
    </row>
    <row r="48">
      <c r="A48" s="33" t="s">
        <v>119</v>
      </c>
      <c r="B48" s="67">
        <v>-0.166358</v>
      </c>
      <c r="C48" s="68">
        <v>1.500777</v>
      </c>
      <c r="D48" s="67">
        <v>-0.206497</v>
      </c>
      <c r="E48" s="68">
        <v>1.501488</v>
      </c>
      <c r="F48" s="67">
        <v>-0.206262</v>
      </c>
      <c r="G48" s="68">
        <v>1.501362</v>
      </c>
      <c r="H48" s="67">
        <v>-0.206073</v>
      </c>
      <c r="I48" s="68">
        <v>1.50126</v>
      </c>
      <c r="J48" s="67">
        <v>-0.205921</v>
      </c>
      <c r="K48" s="68">
        <v>1.501178</v>
      </c>
      <c r="L48" s="67">
        <v>-0.2058</v>
      </c>
      <c r="M48" s="68">
        <v>1.501112</v>
      </c>
      <c r="N48" s="67">
        <v>-0.205702</v>
      </c>
      <c r="O48" s="68">
        <v>1.501058</v>
      </c>
    </row>
    <row r="49">
      <c r="A49" s="32" t="s">
        <v>120</v>
      </c>
      <c r="B49" s="69">
        <v>-0.820278</v>
      </c>
      <c r="C49" s="70">
        <v>0.212547</v>
      </c>
      <c r="D49" s="69">
        <v>-0.820326</v>
      </c>
      <c r="E49" s="70">
        <v>0.212606</v>
      </c>
      <c r="F49" s="69">
        <v>-0.820356</v>
      </c>
      <c r="G49" s="70">
        <v>0.21264</v>
      </c>
      <c r="H49" s="69">
        <v>-0.820382</v>
      </c>
      <c r="I49" s="70">
        <v>0.212672</v>
      </c>
      <c r="J49" s="69">
        <v>-0.820405</v>
      </c>
      <c r="K49" s="70">
        <v>0.212698</v>
      </c>
      <c r="L49" s="69">
        <v>-0.82042</v>
      </c>
      <c r="M49" s="70">
        <v>0.212715</v>
      </c>
      <c r="N49" s="69">
        <v>-0.820433</v>
      </c>
      <c r="O49" s="70">
        <v>0.21273</v>
      </c>
    </row>
    <row r="50">
      <c r="A50" s="33" t="s">
        <v>121</v>
      </c>
      <c r="B50" s="67">
        <v>18.42815</v>
      </c>
      <c r="C50" s="68">
        <v>0.311451</v>
      </c>
      <c r="D50" s="67">
        <v>18.494619</v>
      </c>
      <c r="E50" s="68">
        <v>0.30588</v>
      </c>
      <c r="F50" s="67">
        <v>18.878866</v>
      </c>
      <c r="G50" s="68">
        <v>0.273049</v>
      </c>
      <c r="H50" s="67">
        <v>19.588524</v>
      </c>
      <c r="I50" s="68">
        <v>0.210751</v>
      </c>
      <c r="J50" s="67">
        <v>19.769564</v>
      </c>
      <c r="K50" s="68">
        <v>0.200137</v>
      </c>
      <c r="L50" s="67">
        <v>19.846525</v>
      </c>
      <c r="M50" s="68">
        <v>0.193466</v>
      </c>
      <c r="N50" s="67">
        <v>19.881514</v>
      </c>
      <c r="O50" s="68">
        <v>0.189352</v>
      </c>
    </row>
    <row r="51">
      <c r="A51" s="32" t="s">
        <v>122</v>
      </c>
      <c r="B51" s="69">
        <v>0.83175</v>
      </c>
      <c r="C51" s="70">
        <v>0.213418</v>
      </c>
      <c r="D51" s="69">
        <v>1.122227</v>
      </c>
      <c r="E51" s="70">
        <v>0.215554</v>
      </c>
      <c r="F51" s="69">
        <v>1.122227</v>
      </c>
      <c r="G51" s="70">
        <v>0.276647</v>
      </c>
      <c r="H51" s="69">
        <v>1.122232</v>
      </c>
      <c r="I51" s="70">
        <v>0.313436</v>
      </c>
      <c r="J51" s="69">
        <v>1.122232</v>
      </c>
      <c r="K51" s="70">
        <v>0.313436</v>
      </c>
      <c r="L51" s="69">
        <v>1.122232</v>
      </c>
      <c r="M51" s="70">
        <v>0.313436</v>
      </c>
      <c r="N51" s="69">
        <v>1.124231</v>
      </c>
      <c r="O51" s="70">
        <v>0.406079</v>
      </c>
    </row>
    <row r="52">
      <c r="A52" s="33" t="s">
        <v>123</v>
      </c>
      <c r="B52" s="67">
        <v>-0.114294</v>
      </c>
      <c r="C52" s="68">
        <v>0.274172</v>
      </c>
      <c r="D52" s="67">
        <v>-1.01953</v>
      </c>
      <c r="E52" s="68">
        <v>0.293393</v>
      </c>
      <c r="F52" s="67">
        <v>-0.028867</v>
      </c>
      <c r="G52" s="68">
        <v>0.244907</v>
      </c>
      <c r="H52" s="67">
        <v>-0.013967</v>
      </c>
      <c r="I52" s="68">
        <v>0.304553</v>
      </c>
      <c r="J52" s="67">
        <v>0.020187</v>
      </c>
      <c r="K52" s="68">
        <v>0.296915</v>
      </c>
      <c r="L52" s="67">
        <v>0.022082</v>
      </c>
      <c r="M52" s="68">
        <v>0.302277</v>
      </c>
      <c r="N52" s="67">
        <v>0.023335</v>
      </c>
      <c r="O52" s="68">
        <v>0.300785</v>
      </c>
    </row>
    <row r="53">
      <c r="A53" s="32" t="s">
        <v>124</v>
      </c>
      <c r="B53" s="69">
        <v>-0.85599</v>
      </c>
      <c r="C53" s="70">
        <v>0.678271</v>
      </c>
      <c r="D53" s="69">
        <v>-0.856253</v>
      </c>
      <c r="E53" s="70">
        <v>0.678392</v>
      </c>
      <c r="F53" s="69">
        <v>-0.856476</v>
      </c>
      <c r="G53" s="70">
        <v>0.678502</v>
      </c>
      <c r="H53" s="69">
        <v>-0.856652</v>
      </c>
      <c r="I53" s="70">
        <v>0.678587</v>
      </c>
      <c r="J53" s="69">
        <v>-0.856792</v>
      </c>
      <c r="K53" s="70">
        <v>0.678654</v>
      </c>
      <c r="L53" s="69">
        <v>-0.856909</v>
      </c>
      <c r="M53" s="70">
        <v>0.678714</v>
      </c>
      <c r="N53" s="69">
        <v>-0.857001</v>
      </c>
      <c r="O53" s="70">
        <v>0.67876</v>
      </c>
    </row>
    <row r="54">
      <c r="A54" s="33" t="s">
        <v>125</v>
      </c>
      <c r="B54" s="67">
        <v>-1.234013</v>
      </c>
      <c r="C54" s="68">
        <v>0.276693</v>
      </c>
      <c r="D54" s="67">
        <v>-1.233991</v>
      </c>
      <c r="E54" s="68">
        <v>0.27667</v>
      </c>
      <c r="F54" s="67">
        <v>-1.233973</v>
      </c>
      <c r="G54" s="68">
        <v>0.276652</v>
      </c>
      <c r="H54" s="67">
        <v>-1.23396</v>
      </c>
      <c r="I54" s="68">
        <v>0.276637</v>
      </c>
      <c r="J54" s="67">
        <v>-1.233948</v>
      </c>
      <c r="K54" s="68">
        <v>0.276625</v>
      </c>
      <c r="L54" s="67">
        <v>-1.233939</v>
      </c>
      <c r="M54" s="68">
        <v>0.276615</v>
      </c>
      <c r="N54" s="67">
        <v>-1.233931</v>
      </c>
      <c r="O54" s="68">
        <v>0.276607</v>
      </c>
    </row>
    <row r="55">
      <c r="A55" s="32" t="s">
        <v>126</v>
      </c>
      <c r="B55" s="69">
        <v>24.631115</v>
      </c>
      <c r="C55" s="70">
        <v>0.270201</v>
      </c>
      <c r="D55" s="69">
        <v>24.667446</v>
      </c>
      <c r="E55" s="70">
        <v>0.267682</v>
      </c>
      <c r="F55" s="69">
        <v>24.716608</v>
      </c>
      <c r="G55" s="70">
        <v>0.26411</v>
      </c>
      <c r="H55" s="69">
        <v>24.850492</v>
      </c>
      <c r="I55" s="70">
        <v>0.253839</v>
      </c>
      <c r="J55" s="69">
        <v>24.969433</v>
      </c>
      <c r="K55" s="70">
        <v>0.244406</v>
      </c>
      <c r="L55" s="69">
        <v>24.969433</v>
      </c>
      <c r="M55" s="70">
        <v>0.244406</v>
      </c>
      <c r="N55" s="69">
        <v>24.976336</v>
      </c>
      <c r="O55" s="70">
        <v>0.317864</v>
      </c>
    </row>
    <row r="56">
      <c r="A56" s="33" t="s">
        <v>127</v>
      </c>
      <c r="B56" s="67">
        <v>23.828178</v>
      </c>
      <c r="C56" s="68">
        <v>1.43037</v>
      </c>
      <c r="D56" s="67">
        <v>23.845322</v>
      </c>
      <c r="E56" s="68">
        <v>1.431409</v>
      </c>
      <c r="F56" s="67">
        <v>23.917929</v>
      </c>
      <c r="G56" s="68">
        <v>1.338399</v>
      </c>
      <c r="H56" s="67">
        <v>23.791403</v>
      </c>
      <c r="I56" s="68">
        <v>1.322455</v>
      </c>
      <c r="J56" s="67">
        <v>23.757494</v>
      </c>
      <c r="K56" s="68">
        <v>1.328774</v>
      </c>
      <c r="L56" s="67">
        <v>23.757494</v>
      </c>
      <c r="M56" s="68">
        <v>1.328774</v>
      </c>
      <c r="N56" s="67">
        <v>23.797504</v>
      </c>
      <c r="O56" s="68">
        <v>1.316379</v>
      </c>
    </row>
    <row r="57">
      <c r="A57" s="32" t="s">
        <v>128</v>
      </c>
      <c r="B57" s="69">
        <v>23.513899</v>
      </c>
      <c r="C57" s="70">
        <v>-0.312023</v>
      </c>
      <c r="D57" s="69">
        <v>23.595488</v>
      </c>
      <c r="E57" s="70">
        <v>-0.31428</v>
      </c>
      <c r="F57" s="69">
        <v>23.531839</v>
      </c>
      <c r="G57" s="70">
        <v>-0.31238</v>
      </c>
      <c r="H57" s="69">
        <v>23.522829</v>
      </c>
      <c r="I57" s="70">
        <v>-0.312083</v>
      </c>
      <c r="J57" s="69">
        <v>23.50573</v>
      </c>
      <c r="K57" s="70">
        <v>-0.311457</v>
      </c>
      <c r="L57" s="69">
        <v>23.510067</v>
      </c>
      <c r="M57" s="70">
        <v>-0.311628</v>
      </c>
      <c r="N57" s="69">
        <v>23.564569</v>
      </c>
      <c r="O57" s="70">
        <v>-0.313971</v>
      </c>
    </row>
    <row r="58">
      <c r="A58" s="33" t="s">
        <v>129</v>
      </c>
      <c r="B58" s="67">
        <v>22.040356</v>
      </c>
      <c r="C58" s="68">
        <v>0.008619</v>
      </c>
      <c r="D58" s="67">
        <v>22.058077</v>
      </c>
      <c r="E58" s="68">
        <v>0.005945</v>
      </c>
      <c r="F58" s="67">
        <v>22.011944</v>
      </c>
      <c r="G58" s="68">
        <v>0.007026</v>
      </c>
      <c r="H58" s="67">
        <v>22.029774</v>
      </c>
      <c r="I58" s="68">
        <v>0.006141</v>
      </c>
      <c r="J58" s="67">
        <v>21.983484</v>
      </c>
      <c r="K58" s="68">
        <v>0.007478</v>
      </c>
      <c r="L58" s="67">
        <v>22.011299</v>
      </c>
      <c r="M58" s="68">
        <v>0.005817</v>
      </c>
      <c r="N58" s="67">
        <v>21.940491</v>
      </c>
      <c r="O58" s="68">
        <v>0.008413</v>
      </c>
    </row>
    <row r="59">
      <c r="A59" s="32" t="s">
        <v>130</v>
      </c>
      <c r="B59" s="69">
        <v>20.989058</v>
      </c>
      <c r="C59" s="70">
        <v>1.999261</v>
      </c>
      <c r="D59" s="69">
        <v>20.83268</v>
      </c>
      <c r="E59" s="70">
        <v>1.957327</v>
      </c>
      <c r="F59" s="69">
        <v>20.813446</v>
      </c>
      <c r="G59" s="70">
        <v>1.950248</v>
      </c>
      <c r="H59" s="69">
        <v>20.794621</v>
      </c>
      <c r="I59" s="70">
        <v>1.943772</v>
      </c>
      <c r="J59" s="69">
        <v>20.771847</v>
      </c>
      <c r="K59" s="70">
        <v>1.934176</v>
      </c>
      <c r="L59" s="69">
        <v>20.738279</v>
      </c>
      <c r="M59" s="70">
        <v>1.923899</v>
      </c>
      <c r="N59" s="69">
        <v>20.712019</v>
      </c>
      <c r="O59" s="70">
        <v>1.912924</v>
      </c>
    </row>
    <row r="60">
      <c r="A60" s="33" t="s">
        <v>131</v>
      </c>
      <c r="B60" s="67">
        <v>27.148109</v>
      </c>
      <c r="C60" s="68">
        <v>-0.391545</v>
      </c>
      <c r="D60" s="67">
        <v>27.163004</v>
      </c>
      <c r="E60" s="68">
        <v>-0.39411</v>
      </c>
      <c r="F60" s="67">
        <v>27.177122</v>
      </c>
      <c r="G60" s="68">
        <v>-0.396657</v>
      </c>
      <c r="H60" s="67">
        <v>27.187439</v>
      </c>
      <c r="I60" s="68">
        <v>-0.398611</v>
      </c>
      <c r="J60" s="67">
        <v>27.212891</v>
      </c>
      <c r="K60" s="68">
        <v>-0.40366</v>
      </c>
      <c r="L60" s="67">
        <v>27.327822</v>
      </c>
      <c r="M60" s="68">
        <v>-0.427419</v>
      </c>
      <c r="N60" s="67">
        <v>27.332155</v>
      </c>
      <c r="O60" s="68">
        <v>-0.428351</v>
      </c>
    </row>
    <row r="61">
      <c r="A61" s="32" t="s">
        <v>132</v>
      </c>
      <c r="B61" s="69">
        <v>26.689796</v>
      </c>
      <c r="C61" s="70">
        <v>-0.262065</v>
      </c>
      <c r="D61" s="69">
        <v>26.693291</v>
      </c>
      <c r="E61" s="70">
        <v>-0.262401</v>
      </c>
      <c r="F61" s="69">
        <v>26.696106</v>
      </c>
      <c r="G61" s="70">
        <v>-0.26264</v>
      </c>
      <c r="H61" s="69">
        <v>26.694502</v>
      </c>
      <c r="I61" s="70">
        <v>-0.262192</v>
      </c>
      <c r="J61" s="69">
        <v>26.707418</v>
      </c>
      <c r="K61" s="70">
        <v>-0.264087</v>
      </c>
      <c r="L61" s="69">
        <v>26.652597</v>
      </c>
      <c r="M61" s="70">
        <v>-0.251616</v>
      </c>
      <c r="N61" s="69">
        <v>26.653225</v>
      </c>
      <c r="O61" s="70">
        <v>-0.251653</v>
      </c>
    </row>
    <row r="62">
      <c r="A62" s="33" t="s">
        <v>133</v>
      </c>
      <c r="B62" s="67">
        <v>25.992666</v>
      </c>
      <c r="C62" s="68">
        <v>-0.786669</v>
      </c>
      <c r="D62" s="67">
        <v>26.008848</v>
      </c>
      <c r="E62" s="68">
        <v>-0.789017</v>
      </c>
      <c r="F62" s="67">
        <v>26.006865</v>
      </c>
      <c r="G62" s="68">
        <v>-0.788588</v>
      </c>
      <c r="H62" s="67">
        <v>25.998152</v>
      </c>
      <c r="I62" s="68">
        <v>-0.787082</v>
      </c>
      <c r="J62" s="67">
        <v>26.042091</v>
      </c>
      <c r="K62" s="68">
        <v>-0.79432</v>
      </c>
      <c r="L62" s="67">
        <v>25.982441</v>
      </c>
      <c r="M62" s="68">
        <v>-0.783114</v>
      </c>
      <c r="N62" s="67">
        <v>25.97748</v>
      </c>
      <c r="O62" s="68">
        <v>-0.782145</v>
      </c>
    </row>
    <row r="63">
      <c r="A63" s="32" t="s">
        <v>134</v>
      </c>
      <c r="B63" s="69">
        <v>25.633913</v>
      </c>
      <c r="C63" s="70">
        <v>-0.057958</v>
      </c>
      <c r="D63" s="69">
        <v>25.607462</v>
      </c>
      <c r="E63" s="70">
        <v>-0.053698</v>
      </c>
      <c r="F63" s="69">
        <v>25.602131</v>
      </c>
      <c r="G63" s="70">
        <v>-0.052115</v>
      </c>
      <c r="H63" s="69">
        <v>25.575884</v>
      </c>
      <c r="I63" s="70">
        <v>-0.048169</v>
      </c>
      <c r="J63" s="69">
        <v>25.511271</v>
      </c>
      <c r="K63" s="70">
        <v>-0.035872</v>
      </c>
      <c r="L63" s="69">
        <v>25.515179</v>
      </c>
      <c r="M63" s="70">
        <v>-0.036385</v>
      </c>
      <c r="N63" s="69">
        <v>25.510681</v>
      </c>
      <c r="O63" s="70">
        <v>-0.0356</v>
      </c>
    </row>
    <row r="64">
      <c r="A64" s="33" t="s">
        <v>135</v>
      </c>
      <c r="B64" s="67">
        <v>25.175386</v>
      </c>
      <c r="C64" s="68">
        <v>-0.767807</v>
      </c>
      <c r="D64" s="67">
        <v>25.167267</v>
      </c>
      <c r="E64" s="68">
        <v>-0.766818</v>
      </c>
      <c r="F64" s="67">
        <v>25.116444</v>
      </c>
      <c r="G64" s="68">
        <v>-0.760469</v>
      </c>
      <c r="H64" s="67">
        <v>25.083929</v>
      </c>
      <c r="I64" s="68">
        <v>-0.756285</v>
      </c>
      <c r="J64" s="67">
        <v>25.011639</v>
      </c>
      <c r="K64" s="68">
        <v>-0.746664</v>
      </c>
      <c r="L64" s="67">
        <v>25.006336</v>
      </c>
      <c r="M64" s="68">
        <v>-0.746644</v>
      </c>
      <c r="N64" s="67">
        <v>24.987116</v>
      </c>
      <c r="O64" s="68">
        <v>-0.743876</v>
      </c>
    </row>
    <row r="65">
      <c r="A65" s="32" t="s">
        <v>136</v>
      </c>
      <c r="B65" s="69">
        <v>26.410669</v>
      </c>
      <c r="C65" s="70">
        <v>0.762778</v>
      </c>
      <c r="D65" s="69">
        <v>26.419378</v>
      </c>
      <c r="E65" s="70">
        <v>0.761791</v>
      </c>
      <c r="F65" s="69">
        <v>26.454849</v>
      </c>
      <c r="G65" s="70">
        <v>0.758114</v>
      </c>
      <c r="H65" s="69">
        <v>26.467636</v>
      </c>
      <c r="I65" s="70">
        <v>0.75645</v>
      </c>
      <c r="J65" s="69">
        <v>26.52063</v>
      </c>
      <c r="K65" s="70">
        <v>0.749925</v>
      </c>
      <c r="L65" s="69">
        <v>26.522472</v>
      </c>
      <c r="M65" s="70">
        <v>0.729616</v>
      </c>
      <c r="N65" s="69">
        <v>26.522923</v>
      </c>
      <c r="O65" s="70">
        <v>0.749574</v>
      </c>
    </row>
    <row r="66">
      <c r="A66" s="33" t="s">
        <v>137</v>
      </c>
      <c r="B66" s="67">
        <v>24.775084</v>
      </c>
      <c r="C66" s="68">
        <v>0.128776</v>
      </c>
      <c r="D66" s="67">
        <v>24.432924</v>
      </c>
      <c r="E66" s="68">
        <v>0.175364</v>
      </c>
      <c r="F66" s="67">
        <v>24.40423</v>
      </c>
      <c r="G66" s="68">
        <v>0.173784</v>
      </c>
      <c r="H66" s="67">
        <v>24.458275</v>
      </c>
      <c r="I66" s="68">
        <v>0.164844</v>
      </c>
      <c r="J66" s="67">
        <v>24.590422</v>
      </c>
      <c r="K66" s="68">
        <v>0.147438</v>
      </c>
      <c r="L66" s="67">
        <v>24.672396</v>
      </c>
      <c r="M66" s="68">
        <v>0.139238</v>
      </c>
      <c r="N66" s="67">
        <v>24.683516</v>
      </c>
      <c r="O66" s="68">
        <v>0.137595</v>
      </c>
    </row>
    <row r="67">
      <c r="A67" s="32" t="s">
        <v>138</v>
      </c>
      <c r="B67" s="69">
        <v>24.552387</v>
      </c>
      <c r="C67" s="70">
        <v>-0.254466</v>
      </c>
      <c r="D67" s="69">
        <v>24.54587</v>
      </c>
      <c r="E67" s="70">
        <v>-0.255822</v>
      </c>
      <c r="F67" s="69">
        <v>24.580208</v>
      </c>
      <c r="G67" s="70">
        <v>-0.270111</v>
      </c>
      <c r="H67" s="69">
        <v>24.54298</v>
      </c>
      <c r="I67" s="70">
        <v>-0.281364</v>
      </c>
      <c r="J67" s="69">
        <v>24.492662</v>
      </c>
      <c r="K67" s="70">
        <v>-0.282133</v>
      </c>
      <c r="L67" s="69">
        <v>24.52874</v>
      </c>
      <c r="M67" s="70">
        <v>-0.288452</v>
      </c>
      <c r="N67" s="69">
        <v>24.642122</v>
      </c>
      <c r="O67" s="70">
        <v>-0.31045</v>
      </c>
    </row>
    <row r="68">
      <c r="A68" s="33" t="s">
        <v>139</v>
      </c>
      <c r="B68" s="67">
        <v>23.881306</v>
      </c>
      <c r="C68" s="68">
        <v>-0.78381</v>
      </c>
      <c r="D68" s="67">
        <v>23.890425</v>
      </c>
      <c r="E68" s="68">
        <v>-0.786567</v>
      </c>
      <c r="F68" s="67">
        <v>23.945845</v>
      </c>
      <c r="G68" s="68">
        <v>-0.802171</v>
      </c>
      <c r="H68" s="67">
        <v>23.965977</v>
      </c>
      <c r="I68" s="68">
        <v>-0.81337</v>
      </c>
      <c r="J68" s="67">
        <v>24.029266</v>
      </c>
      <c r="K68" s="68">
        <v>-0.82633</v>
      </c>
      <c r="L68" s="67">
        <v>23.608767</v>
      </c>
      <c r="M68" s="68">
        <v>-0.665611</v>
      </c>
      <c r="N68" s="67">
        <v>23.456181</v>
      </c>
      <c r="O68" s="68">
        <v>-0.64361</v>
      </c>
    </row>
    <row r="69">
      <c r="A69" s="32" t="s">
        <v>140</v>
      </c>
      <c r="B69" s="69">
        <v>23.711855</v>
      </c>
      <c r="C69" s="70">
        <v>0.555444</v>
      </c>
      <c r="D69" s="69">
        <v>23.847996</v>
      </c>
      <c r="E69" s="70">
        <v>0.5511</v>
      </c>
      <c r="F69" s="69">
        <v>23.884846</v>
      </c>
      <c r="G69" s="70">
        <v>0.570016</v>
      </c>
      <c r="H69" s="69">
        <v>24.040016</v>
      </c>
      <c r="I69" s="70">
        <v>0.578801</v>
      </c>
      <c r="J69" s="69">
        <v>23.952047</v>
      </c>
      <c r="K69" s="70">
        <v>0.595195</v>
      </c>
      <c r="L69" s="69">
        <v>23.189432</v>
      </c>
      <c r="M69" s="70">
        <v>1.196013</v>
      </c>
      <c r="N69" s="69">
        <v>23.155762</v>
      </c>
      <c r="O69" s="70">
        <v>1.336077</v>
      </c>
    </row>
    <row r="70">
      <c r="A70" s="33" t="s">
        <v>141</v>
      </c>
      <c r="B70" s="67">
        <v>22.277754</v>
      </c>
      <c r="C70" s="68">
        <v>-0.449741</v>
      </c>
      <c r="D70" s="67">
        <v>22.345697</v>
      </c>
      <c r="E70" s="68">
        <v>-0.450821</v>
      </c>
      <c r="F70" s="67">
        <v>22.431765</v>
      </c>
      <c r="G70" s="68">
        <v>-0.45194</v>
      </c>
      <c r="H70" s="67">
        <v>22.561594</v>
      </c>
      <c r="I70" s="68">
        <v>-0.454184</v>
      </c>
      <c r="J70" s="67">
        <v>22.587288</v>
      </c>
      <c r="K70" s="68">
        <v>-0.454626</v>
      </c>
      <c r="L70" s="67">
        <v>22.597134</v>
      </c>
      <c r="M70" s="68">
        <v>-0.454784</v>
      </c>
      <c r="N70" s="67">
        <v>22.602236</v>
      </c>
      <c r="O70" s="68">
        <v>-0.454853</v>
      </c>
    </row>
    <row r="71">
      <c r="A71" s="32" t="s">
        <v>142</v>
      </c>
      <c r="B71" s="69">
        <v>0.812686</v>
      </c>
      <c r="C71" s="70">
        <v>-0.302964</v>
      </c>
      <c r="D71" s="69">
        <v>0.81282</v>
      </c>
      <c r="E71" s="70">
        <v>-0.303049</v>
      </c>
      <c r="F71" s="69">
        <v>0.812926</v>
      </c>
      <c r="G71" s="70">
        <v>-0.303118</v>
      </c>
      <c r="H71" s="69">
        <v>0.81301</v>
      </c>
      <c r="I71" s="70">
        <v>-0.303174</v>
      </c>
      <c r="J71" s="69">
        <v>0.813038</v>
      </c>
      <c r="K71" s="70">
        <v>-0.303257</v>
      </c>
      <c r="L71" s="69">
        <v>0.813055</v>
      </c>
      <c r="M71" s="70">
        <v>-0.303314</v>
      </c>
      <c r="N71" s="69">
        <v>0.822332</v>
      </c>
      <c r="O71" s="70">
        <v>-0.184011</v>
      </c>
    </row>
    <row r="72">
      <c r="A72" s="33" t="s">
        <v>143</v>
      </c>
      <c r="B72" s="67">
        <v>0.262709</v>
      </c>
      <c r="C72" s="68">
        <v>-0.215765</v>
      </c>
      <c r="D72" s="67">
        <v>0.259316</v>
      </c>
      <c r="E72" s="68">
        <v>-0.262156</v>
      </c>
      <c r="F72" s="67">
        <v>0.357492</v>
      </c>
      <c r="G72" s="68">
        <v>-0.099315</v>
      </c>
      <c r="H72" s="67">
        <v>0.399668</v>
      </c>
      <c r="I72" s="68">
        <v>0.228176</v>
      </c>
      <c r="J72" s="67">
        <v>0.412906</v>
      </c>
      <c r="K72" s="68">
        <v>0.289024</v>
      </c>
      <c r="L72" s="67">
        <v>0.350668</v>
      </c>
      <c r="M72" s="68">
        <v>0.26996</v>
      </c>
      <c r="N72" s="67">
        <v>0.247079</v>
      </c>
      <c r="O72" s="68">
        <v>0.279026</v>
      </c>
    </row>
    <row r="73">
      <c r="A73" s="32" t="s">
        <v>144</v>
      </c>
      <c r="B73" s="69">
        <v>-0.359493</v>
      </c>
      <c r="C73" s="70">
        <v>0.03509</v>
      </c>
      <c r="D73" s="69">
        <v>-0.360962</v>
      </c>
      <c r="E73" s="70">
        <v>0.034967</v>
      </c>
      <c r="F73" s="69">
        <v>-0.360951</v>
      </c>
      <c r="G73" s="70">
        <v>0.034843</v>
      </c>
      <c r="H73" s="69">
        <v>-0.360944</v>
      </c>
      <c r="I73" s="70">
        <v>0.034745</v>
      </c>
      <c r="J73" s="69">
        <v>-0.360939</v>
      </c>
      <c r="K73" s="70">
        <v>0.034667</v>
      </c>
      <c r="L73" s="69">
        <v>-0.360935</v>
      </c>
      <c r="M73" s="70">
        <v>0.034603</v>
      </c>
      <c r="N73" s="69">
        <v>-0.360932</v>
      </c>
      <c r="O73" s="70">
        <v>0.034553</v>
      </c>
    </row>
    <row r="74">
      <c r="A74" s="33" t="s">
        <v>145</v>
      </c>
      <c r="B74" s="67">
        <v>-0.612239</v>
      </c>
      <c r="C74" s="68">
        <v>0.080171</v>
      </c>
      <c r="D74" s="67">
        <v>-0.61224</v>
      </c>
      <c r="E74" s="68">
        <v>0.080018</v>
      </c>
      <c r="F74" s="67">
        <v>-0.612241</v>
      </c>
      <c r="G74" s="68">
        <v>0.079894</v>
      </c>
      <c r="H74" s="67">
        <v>-0.612242</v>
      </c>
      <c r="I74" s="68">
        <v>0.079795</v>
      </c>
      <c r="J74" s="67">
        <v>-0.612243</v>
      </c>
      <c r="K74" s="68">
        <v>0.079715</v>
      </c>
      <c r="L74" s="67">
        <v>-0.612243</v>
      </c>
      <c r="M74" s="68">
        <v>0.079651</v>
      </c>
      <c r="N74" s="67">
        <v>-0.612244</v>
      </c>
      <c r="O74" s="68">
        <v>0.0796</v>
      </c>
    </row>
    <row r="75">
      <c r="A75" s="32" t="s">
        <v>146</v>
      </c>
      <c r="B75" s="69">
        <v>1.321933</v>
      </c>
      <c r="C75" s="70">
        <v>0.370961</v>
      </c>
      <c r="D75" s="69">
        <v>1.322179</v>
      </c>
      <c r="E75" s="70">
        <v>0.373518</v>
      </c>
      <c r="F75" s="69">
        <v>1.322179</v>
      </c>
      <c r="G75" s="70">
        <v>0.373518</v>
      </c>
      <c r="H75" s="69">
        <v>1.322179</v>
      </c>
      <c r="I75" s="70">
        <v>0.373518</v>
      </c>
      <c r="J75" s="69">
        <v>1.322179</v>
      </c>
      <c r="K75" s="70">
        <v>0.373518</v>
      </c>
      <c r="L75" s="69">
        <v>1.322179</v>
      </c>
      <c r="M75" s="70">
        <v>0.373518</v>
      </c>
      <c r="N75" s="69">
        <v>1.322179</v>
      </c>
      <c r="O75" s="70">
        <v>0.373518</v>
      </c>
    </row>
    <row r="76">
      <c r="A76" s="33" t="s">
        <v>147</v>
      </c>
      <c r="B76" s="67">
        <v>0.573397</v>
      </c>
      <c r="C76" s="68">
        <v>0.062351</v>
      </c>
      <c r="D76" s="67">
        <v>0.573262</v>
      </c>
      <c r="E76" s="68">
        <v>0.062437</v>
      </c>
      <c r="F76" s="67">
        <v>0.573157</v>
      </c>
      <c r="G76" s="68">
        <v>0.001412</v>
      </c>
      <c r="H76" s="67">
        <v>0.573067</v>
      </c>
      <c r="I76" s="68">
        <v>-0.035321</v>
      </c>
      <c r="J76" s="67">
        <v>0.57304</v>
      </c>
      <c r="K76" s="68">
        <v>-0.035238</v>
      </c>
      <c r="L76" s="67">
        <v>0.572979</v>
      </c>
      <c r="M76" s="68">
        <v>-0.035044</v>
      </c>
      <c r="N76" s="67">
        <v>0.569601</v>
      </c>
      <c r="O76" s="68">
        <v>-0.12474</v>
      </c>
    </row>
    <row r="77">
      <c r="A77" s="32" t="s">
        <v>148</v>
      </c>
      <c r="B77" s="69">
        <v>-0.164898</v>
      </c>
      <c r="C77" s="70">
        <v>0.114669</v>
      </c>
      <c r="D77" s="69">
        <v>-0.162923</v>
      </c>
      <c r="E77" s="70">
        <v>0.119754</v>
      </c>
      <c r="F77" s="69">
        <v>-0.11722</v>
      </c>
      <c r="G77" s="70">
        <v>-0.046501</v>
      </c>
      <c r="H77" s="69">
        <v>-0.108531</v>
      </c>
      <c r="I77" s="70">
        <v>-0.046332</v>
      </c>
      <c r="J77" s="69">
        <v>-0.084372</v>
      </c>
      <c r="K77" s="70">
        <v>-0.044859</v>
      </c>
      <c r="L77" s="69">
        <v>-0.099404</v>
      </c>
      <c r="M77" s="70">
        <v>0.002436</v>
      </c>
      <c r="N77" s="69">
        <v>-0.12314</v>
      </c>
      <c r="O77" s="70">
        <v>0.057658</v>
      </c>
    </row>
    <row r="78">
      <c r="A78" s="33" t="s">
        <v>149</v>
      </c>
      <c r="B78" s="67">
        <v>-0.485353</v>
      </c>
      <c r="C78" s="68">
        <v>0.567967</v>
      </c>
      <c r="D78" s="67">
        <v>-0.485371</v>
      </c>
      <c r="E78" s="68">
        <v>0.568121</v>
      </c>
      <c r="F78" s="67">
        <v>-0.485382</v>
      </c>
      <c r="G78" s="68">
        <v>0.568246</v>
      </c>
      <c r="H78" s="67">
        <v>-0.485389</v>
      </c>
      <c r="I78" s="68">
        <v>0.568344</v>
      </c>
      <c r="J78" s="67">
        <v>-0.485394</v>
      </c>
      <c r="K78" s="68">
        <v>0.568422</v>
      </c>
      <c r="L78" s="67">
        <v>-0.485398</v>
      </c>
      <c r="M78" s="68">
        <v>0.568485</v>
      </c>
      <c r="N78" s="67">
        <v>-0.485401</v>
      </c>
      <c r="O78" s="68">
        <v>0.568536</v>
      </c>
    </row>
    <row r="79">
      <c r="A79" s="32" t="s">
        <v>150</v>
      </c>
      <c r="B79" s="69">
        <v>-0.758508</v>
      </c>
      <c r="C79" s="70">
        <v>0.052563</v>
      </c>
      <c r="D79" s="69">
        <v>-0.758507</v>
      </c>
      <c r="E79" s="70">
        <v>0.052716</v>
      </c>
      <c r="F79" s="69">
        <v>-0.758506</v>
      </c>
      <c r="G79" s="70">
        <v>0.05284</v>
      </c>
      <c r="H79" s="69">
        <v>-0.758505</v>
      </c>
      <c r="I79" s="70">
        <v>0.052939</v>
      </c>
      <c r="J79" s="69">
        <v>-0.758504</v>
      </c>
      <c r="K79" s="70">
        <v>0.053019</v>
      </c>
      <c r="L79" s="69">
        <v>-0.758503</v>
      </c>
      <c r="M79" s="70">
        <v>0.053083</v>
      </c>
      <c r="N79" s="69">
        <v>-0.758503</v>
      </c>
      <c r="O79" s="70">
        <v>0.053134</v>
      </c>
    </row>
    <row r="80">
      <c r="A80" s="33" t="s">
        <v>151</v>
      </c>
      <c r="B80" s="67">
        <v>25.512762</v>
      </c>
      <c r="C80" s="68">
        <v>-0.061287</v>
      </c>
      <c r="D80" s="67">
        <v>25.539812</v>
      </c>
      <c r="E80" s="68">
        <v>-0.064751</v>
      </c>
      <c r="F80" s="67">
        <v>25.543777</v>
      </c>
      <c r="G80" s="68">
        <v>-0.065306</v>
      </c>
      <c r="H80" s="67">
        <v>25.5774</v>
      </c>
      <c r="I80" s="68">
        <v>-0.070404</v>
      </c>
      <c r="J80" s="67">
        <v>25.598156</v>
      </c>
      <c r="K80" s="68">
        <v>-0.073799</v>
      </c>
      <c r="L80" s="67">
        <v>25.633381</v>
      </c>
      <c r="M80" s="68">
        <v>-0.079977</v>
      </c>
      <c r="N80" s="67">
        <v>25.728617</v>
      </c>
      <c r="O80" s="68">
        <v>-0.172564</v>
      </c>
    </row>
    <row r="81">
      <c r="A81" s="32" t="s">
        <v>152</v>
      </c>
      <c r="B81" s="69">
        <v>24.724897</v>
      </c>
      <c r="C81" s="70">
        <v>-1.951481</v>
      </c>
      <c r="D81" s="69">
        <v>24.720276</v>
      </c>
      <c r="E81" s="70">
        <v>-1.951426</v>
      </c>
      <c r="F81" s="69">
        <v>24.704302</v>
      </c>
      <c r="G81" s="70">
        <v>-1.949483</v>
      </c>
      <c r="H81" s="69">
        <v>24.651852</v>
      </c>
      <c r="I81" s="70">
        <v>-1.941901</v>
      </c>
      <c r="J81" s="69">
        <v>24.702721</v>
      </c>
      <c r="K81" s="70">
        <v>-1.945369</v>
      </c>
      <c r="L81" s="69">
        <v>24.728546</v>
      </c>
      <c r="M81" s="70">
        <v>-1.95074</v>
      </c>
      <c r="N81" s="69">
        <v>24.738789</v>
      </c>
      <c r="O81" s="70">
        <v>-1.952749</v>
      </c>
    </row>
    <row r="82">
      <c r="A82" s="33" t="s">
        <v>153</v>
      </c>
      <c r="B82" s="67">
        <v>23.711338</v>
      </c>
      <c r="C82" s="68">
        <v>-2.364763</v>
      </c>
      <c r="D82" s="67">
        <v>23.658463</v>
      </c>
      <c r="E82" s="68">
        <v>-2.355927</v>
      </c>
      <c r="F82" s="67">
        <v>23.644255</v>
      </c>
      <c r="G82" s="68">
        <v>-2.353363</v>
      </c>
      <c r="H82" s="67">
        <v>23.624523</v>
      </c>
      <c r="I82" s="68">
        <v>-2.349533</v>
      </c>
      <c r="J82" s="67">
        <v>23.608389</v>
      </c>
      <c r="K82" s="68">
        <v>-2.346194</v>
      </c>
      <c r="L82" s="67">
        <v>23.589138</v>
      </c>
      <c r="M82" s="68">
        <v>-2.341958</v>
      </c>
      <c r="N82" s="67">
        <v>23.539448</v>
      </c>
      <c r="O82" s="68">
        <v>-2.33041</v>
      </c>
    </row>
    <row r="83">
      <c r="A83" s="32" t="s">
        <v>154</v>
      </c>
      <c r="B83" s="69">
        <v>19.143833</v>
      </c>
      <c r="C83" s="70">
        <v>-1.883442</v>
      </c>
      <c r="D83" s="69">
        <v>19.169592</v>
      </c>
      <c r="E83" s="70">
        <v>-1.881288</v>
      </c>
      <c r="F83" s="69">
        <v>19.595943</v>
      </c>
      <c r="G83" s="70">
        <v>-2.096316</v>
      </c>
      <c r="H83" s="69">
        <v>19.633219</v>
      </c>
      <c r="I83" s="70">
        <v>-2.117651</v>
      </c>
      <c r="J83" s="69">
        <v>19.667673</v>
      </c>
      <c r="K83" s="70">
        <v>-2.139808</v>
      </c>
      <c r="L83" s="69">
        <v>19.700331</v>
      </c>
      <c r="M83" s="70">
        <v>-2.163246</v>
      </c>
      <c r="N83" s="69">
        <v>19.730822</v>
      </c>
      <c r="O83" s="70">
        <v>-2.187544</v>
      </c>
    </row>
    <row r="84">
      <c r="A84" s="33" t="s">
        <v>155</v>
      </c>
      <c r="B84" s="67">
        <v>18.86751</v>
      </c>
      <c r="C84" s="68">
        <v>-0.988299</v>
      </c>
      <c r="D84" s="67">
        <v>18.815462</v>
      </c>
      <c r="E84" s="68">
        <v>-0.965326</v>
      </c>
      <c r="F84" s="67">
        <v>18.389111</v>
      </c>
      <c r="G84" s="68">
        <v>-0.750298</v>
      </c>
      <c r="H84" s="67">
        <v>18.351835</v>
      </c>
      <c r="I84" s="68">
        <v>-0.728963</v>
      </c>
      <c r="J84" s="67">
        <v>18.317381</v>
      </c>
      <c r="K84" s="68">
        <v>-0.706805</v>
      </c>
      <c r="L84" s="67">
        <v>18.284723</v>
      </c>
      <c r="M84" s="68">
        <v>-0.683367</v>
      </c>
      <c r="N84" s="67">
        <v>18.254232</v>
      </c>
      <c r="O84" s="68">
        <v>-0.65907</v>
      </c>
    </row>
    <row r="85">
      <c r="A85" s="32" t="s">
        <v>156</v>
      </c>
      <c r="B85" s="69">
        <v>25.618746</v>
      </c>
      <c r="C85" s="70">
        <v>-2.615462</v>
      </c>
      <c r="D85" s="69">
        <v>25.650312</v>
      </c>
      <c r="E85" s="70">
        <v>-2.621362</v>
      </c>
      <c r="F85" s="69">
        <v>25.717957</v>
      </c>
      <c r="G85" s="70">
        <v>-2.634474</v>
      </c>
      <c r="H85" s="69">
        <v>25.719107</v>
      </c>
      <c r="I85" s="70">
        <v>-2.634705</v>
      </c>
      <c r="J85" s="69">
        <v>25.739555</v>
      </c>
      <c r="K85" s="70">
        <v>-2.642165</v>
      </c>
      <c r="L85" s="69">
        <v>25.741467</v>
      </c>
      <c r="M85" s="70">
        <v>-2.642572</v>
      </c>
      <c r="N85" s="69">
        <v>25.744606</v>
      </c>
      <c r="O85" s="70">
        <v>-2.643259</v>
      </c>
    </row>
    <row r="86">
      <c r="A86" s="33" t="s">
        <v>157</v>
      </c>
      <c r="B86" s="67">
        <v>25.357107</v>
      </c>
      <c r="C86" s="68">
        <v>-1.554642</v>
      </c>
      <c r="D86" s="67">
        <v>25.449665</v>
      </c>
      <c r="E86" s="68">
        <v>-1.571224</v>
      </c>
      <c r="F86" s="67">
        <v>25.460709</v>
      </c>
      <c r="G86" s="68">
        <v>-1.569294</v>
      </c>
      <c r="H86" s="67">
        <v>25.459558</v>
      </c>
      <c r="I86" s="68">
        <v>-1.569064</v>
      </c>
      <c r="J86" s="67">
        <v>25.532282</v>
      </c>
      <c r="K86" s="68">
        <v>-1.583765</v>
      </c>
      <c r="L86" s="67">
        <v>25.550331</v>
      </c>
      <c r="M86" s="68">
        <v>-1.58727</v>
      </c>
      <c r="N86" s="67">
        <v>25.554001</v>
      </c>
      <c r="O86" s="68">
        <v>-1.587869</v>
      </c>
    </row>
    <row r="87">
      <c r="A87" s="32" t="s">
        <v>158</v>
      </c>
      <c r="B87" s="69">
        <v>24.809317</v>
      </c>
      <c r="C87" s="70">
        <v>-1.703326</v>
      </c>
      <c r="D87" s="69">
        <v>24.896418</v>
      </c>
      <c r="E87" s="70">
        <v>-1.715101</v>
      </c>
      <c r="F87" s="69">
        <v>24.865562</v>
      </c>
      <c r="G87" s="70">
        <v>-1.708639</v>
      </c>
      <c r="H87" s="69">
        <v>24.865562</v>
      </c>
      <c r="I87" s="70">
        <v>-1.708639</v>
      </c>
      <c r="J87" s="69">
        <v>24.810005</v>
      </c>
      <c r="K87" s="70">
        <v>-1.698299</v>
      </c>
      <c r="L87" s="69">
        <v>24.827461</v>
      </c>
      <c r="M87" s="70">
        <v>-1.700097</v>
      </c>
      <c r="N87" s="69">
        <v>25.007889</v>
      </c>
      <c r="O87" s="70">
        <v>-1.724183</v>
      </c>
    </row>
    <row r="88">
      <c r="A88" s="33" t="s">
        <v>159</v>
      </c>
      <c r="B88" s="67">
        <v>24.373697</v>
      </c>
      <c r="C88" s="68">
        <v>-2.147776</v>
      </c>
      <c r="D88" s="67">
        <v>24.417315</v>
      </c>
      <c r="E88" s="68">
        <v>-1.150264</v>
      </c>
      <c r="F88" s="67">
        <v>24.428286</v>
      </c>
      <c r="G88" s="68">
        <v>-1.1542</v>
      </c>
      <c r="H88" s="67">
        <v>24.428286</v>
      </c>
      <c r="I88" s="68">
        <v>-1.1542</v>
      </c>
      <c r="J88" s="67">
        <v>24.428286</v>
      </c>
      <c r="K88" s="68">
        <v>-1.1542</v>
      </c>
      <c r="L88" s="67">
        <v>24.431217</v>
      </c>
      <c r="M88" s="68">
        <v>-1.149749</v>
      </c>
      <c r="N88" s="67">
        <v>24.487757</v>
      </c>
      <c r="O88" s="68">
        <v>-1.12058</v>
      </c>
    </row>
    <row r="89">
      <c r="A89" s="32" t="s">
        <v>160</v>
      </c>
      <c r="B89" s="69">
        <v>24.131563</v>
      </c>
      <c r="C89" s="70">
        <v>-1.942718</v>
      </c>
      <c r="D89" s="69">
        <v>23.871603</v>
      </c>
      <c r="E89" s="70">
        <v>-1.900557</v>
      </c>
      <c r="F89" s="69">
        <v>23.838215</v>
      </c>
      <c r="G89" s="70">
        <v>-1.880019</v>
      </c>
      <c r="H89" s="69">
        <v>23.838215</v>
      </c>
      <c r="I89" s="70">
        <v>-1.880019</v>
      </c>
      <c r="J89" s="69">
        <v>23.838215</v>
      </c>
      <c r="K89" s="70">
        <v>-1.880019</v>
      </c>
      <c r="L89" s="69">
        <v>23.804064</v>
      </c>
      <c r="M89" s="70">
        <v>-1.875225</v>
      </c>
      <c r="N89" s="69">
        <v>23.573189</v>
      </c>
      <c r="O89" s="70">
        <v>-1.843939</v>
      </c>
    </row>
    <row r="90">
      <c r="A90" s="33" t="s">
        <v>161</v>
      </c>
      <c r="B90" s="67">
        <v>25.423807</v>
      </c>
      <c r="C90" s="68">
        <v>-3.198165</v>
      </c>
      <c r="D90" s="67">
        <v>25.946899</v>
      </c>
      <c r="E90" s="68">
        <v>-3.37053</v>
      </c>
      <c r="F90" s="67">
        <v>26.091122</v>
      </c>
      <c r="G90" s="68">
        <v>-3.419204</v>
      </c>
      <c r="H90" s="67">
        <v>26.123571</v>
      </c>
      <c r="I90" s="68">
        <v>-3.430344</v>
      </c>
      <c r="J90" s="67">
        <v>26.170156</v>
      </c>
      <c r="K90" s="68">
        <v>-3.446391</v>
      </c>
      <c r="L90" s="67">
        <v>26.177145</v>
      </c>
      <c r="M90" s="68">
        <v>-3.448894</v>
      </c>
      <c r="N90" s="67">
        <v>26.342848</v>
      </c>
      <c r="O90" s="68">
        <v>-3.509443</v>
      </c>
    </row>
    <row r="91">
      <c r="A91" s="32" t="s">
        <v>162</v>
      </c>
      <c r="B91" s="69">
        <v>25.38069</v>
      </c>
      <c r="C91" s="70">
        <v>-1.736052</v>
      </c>
      <c r="D91" s="69">
        <v>26.012638</v>
      </c>
      <c r="E91" s="70">
        <v>-1.944286</v>
      </c>
      <c r="F91" s="69">
        <v>26.224922</v>
      </c>
      <c r="G91" s="70">
        <v>-2.021997</v>
      </c>
      <c r="H91" s="69">
        <v>26.267126</v>
      </c>
      <c r="I91" s="70">
        <v>-2.036486</v>
      </c>
      <c r="J91" s="69">
        <v>26.324179</v>
      </c>
      <c r="K91" s="70">
        <v>-2.058151</v>
      </c>
      <c r="L91" s="69">
        <v>26.310986</v>
      </c>
      <c r="M91" s="70">
        <v>-2.05432</v>
      </c>
      <c r="N91" s="69">
        <v>26.409346</v>
      </c>
      <c r="O91" s="70">
        <v>-2.090262</v>
      </c>
    </row>
    <row r="92">
      <c r="A92" s="33" t="s">
        <v>163</v>
      </c>
      <c r="B92" s="67">
        <v>24.767223</v>
      </c>
      <c r="C92" s="68">
        <v>-1.497055</v>
      </c>
      <c r="D92" s="67">
        <v>25.463709</v>
      </c>
      <c r="E92" s="68">
        <v>-1.623748</v>
      </c>
      <c r="F92" s="67">
        <v>25.745329</v>
      </c>
      <c r="G92" s="68">
        <v>-1.685792</v>
      </c>
      <c r="H92" s="67">
        <v>25.787392</v>
      </c>
      <c r="I92" s="68">
        <v>-1.698118</v>
      </c>
      <c r="J92" s="67">
        <v>25.761314</v>
      </c>
      <c r="K92" s="68">
        <v>-1.689423</v>
      </c>
      <c r="L92" s="67">
        <v>25.865925</v>
      </c>
      <c r="M92" s="68">
        <v>-1.729583</v>
      </c>
      <c r="N92" s="67">
        <v>25.854351</v>
      </c>
      <c r="O92" s="68">
        <v>-1.719117</v>
      </c>
    </row>
    <row r="93">
      <c r="A93" s="32" t="s">
        <v>164</v>
      </c>
      <c r="B93" s="69">
        <v>23.617317</v>
      </c>
      <c r="C93" s="70">
        <v>-2.834417</v>
      </c>
      <c r="D93" s="69">
        <v>22.655731</v>
      </c>
      <c r="E93" s="70">
        <v>-2.587728</v>
      </c>
      <c r="F93" s="69">
        <v>23.403069</v>
      </c>
      <c r="G93" s="70">
        <v>-2.804106</v>
      </c>
      <c r="H93" s="69">
        <v>23.390228</v>
      </c>
      <c r="I93" s="70">
        <v>-2.802883</v>
      </c>
      <c r="J93" s="69">
        <v>23.462959</v>
      </c>
      <c r="K93" s="70">
        <v>-2.829386</v>
      </c>
      <c r="L93" s="69">
        <v>24.017946</v>
      </c>
      <c r="M93" s="70">
        <v>-3.038439</v>
      </c>
      <c r="N93" s="69">
        <v>24.314098</v>
      </c>
      <c r="O93" s="70">
        <v>-3.330761</v>
      </c>
    </row>
    <row r="94">
      <c r="A94" s="33" t="s">
        <v>165</v>
      </c>
      <c r="B94" s="67">
        <v>21.27652</v>
      </c>
      <c r="C94" s="68">
        <v>-1.85831</v>
      </c>
      <c r="D94" s="67">
        <v>21.596037</v>
      </c>
      <c r="E94" s="68">
        <v>-2.217477</v>
      </c>
      <c r="F94" s="67">
        <v>21.922514</v>
      </c>
      <c r="G94" s="68">
        <v>-2.591221</v>
      </c>
      <c r="H94" s="67">
        <v>21.959427</v>
      </c>
      <c r="I94" s="68">
        <v>-2.637964</v>
      </c>
      <c r="J94" s="67">
        <v>21.770025</v>
      </c>
      <c r="K94" s="68">
        <v>-2.570805</v>
      </c>
      <c r="L94" s="67">
        <v>22.029884</v>
      </c>
      <c r="M94" s="68">
        <v>-2.757681</v>
      </c>
      <c r="N94" s="67">
        <v>22.07457</v>
      </c>
      <c r="O94" s="68">
        <v>-3.085439</v>
      </c>
    </row>
    <row r="95">
      <c r="A95" s="32" t="s">
        <v>166</v>
      </c>
      <c r="B95" s="69">
        <v>6.558739</v>
      </c>
      <c r="C95" s="70">
        <v>-0.507738</v>
      </c>
      <c r="D95" s="69">
        <v>6.558432</v>
      </c>
      <c r="E95" s="70">
        <v>-0.510632</v>
      </c>
      <c r="F95" s="69">
        <v>6.558699</v>
      </c>
      <c r="G95" s="70">
        <v>-0.511692</v>
      </c>
      <c r="H95" s="69">
        <v>6.558969</v>
      </c>
      <c r="I95" s="70">
        <v>-0.512411</v>
      </c>
      <c r="J95" s="69">
        <v>6.559065</v>
      </c>
      <c r="K95" s="70">
        <v>-0.512678</v>
      </c>
      <c r="L95" s="69">
        <v>16.388521</v>
      </c>
      <c r="M95" s="70">
        <v>-2.409564</v>
      </c>
      <c r="N95" s="69">
        <v>20.29446</v>
      </c>
      <c r="O95" s="70">
        <v>-3.11895</v>
      </c>
    </row>
    <row r="96">
      <c r="A96" s="33" t="s">
        <v>167</v>
      </c>
      <c r="B96" s="67">
        <v>5.653851</v>
      </c>
      <c r="C96" s="68">
        <v>-1.429278</v>
      </c>
      <c r="D96" s="67">
        <v>5.658345</v>
      </c>
      <c r="E96" s="68">
        <v>-1.429559</v>
      </c>
      <c r="F96" s="67">
        <v>5.661088</v>
      </c>
      <c r="G96" s="68">
        <v>-1.429725</v>
      </c>
      <c r="H96" s="67">
        <v>5.708715</v>
      </c>
      <c r="I96" s="68">
        <v>-1.438043</v>
      </c>
      <c r="J96" s="67">
        <v>14.647659</v>
      </c>
      <c r="K96" s="68">
        <v>-3.156601</v>
      </c>
      <c r="L96" s="67">
        <v>17.53973</v>
      </c>
      <c r="M96" s="68">
        <v>-3.654222</v>
      </c>
      <c r="N96" s="67">
        <v>17.895395</v>
      </c>
      <c r="O96" s="68">
        <v>-3.478536</v>
      </c>
    </row>
    <row r="97">
      <c r="A97" s="32" t="s">
        <v>168</v>
      </c>
      <c r="B97" s="69">
        <v>5.443155</v>
      </c>
      <c r="C97" s="70">
        <v>-1.271617</v>
      </c>
      <c r="D97" s="69">
        <v>5.519858</v>
      </c>
      <c r="E97" s="70">
        <v>-1.283185</v>
      </c>
      <c r="F97" s="69">
        <v>5.880913</v>
      </c>
      <c r="G97" s="70">
        <v>-1.342127</v>
      </c>
      <c r="H97" s="69">
        <v>5.934837</v>
      </c>
      <c r="I97" s="70">
        <v>-1.351827</v>
      </c>
      <c r="J97" s="69">
        <v>15.05975</v>
      </c>
      <c r="K97" s="70">
        <v>-3.181762</v>
      </c>
      <c r="L97" s="69">
        <v>15.912464</v>
      </c>
      <c r="M97" s="70">
        <v>-2.706564</v>
      </c>
      <c r="N97" s="69">
        <v>16.994528</v>
      </c>
      <c r="O97" s="70">
        <v>-2.88626</v>
      </c>
    </row>
    <row r="98">
      <c r="A98" s="33" t="s">
        <v>169</v>
      </c>
      <c r="B98" s="67">
        <v>4.311004</v>
      </c>
      <c r="C98" s="68">
        <v>-2.013083</v>
      </c>
      <c r="D98" s="67">
        <v>4.199238</v>
      </c>
      <c r="E98" s="68">
        <v>-2.010016</v>
      </c>
      <c r="F98" s="67">
        <v>3.632576</v>
      </c>
      <c r="G98" s="68">
        <v>-2.265442</v>
      </c>
      <c r="H98" s="67">
        <v>3.065214</v>
      </c>
      <c r="I98" s="68">
        <v>-2.518651</v>
      </c>
      <c r="J98" s="67">
        <v>2.910582</v>
      </c>
      <c r="K98" s="68">
        <v>-2.703628</v>
      </c>
      <c r="L98" s="67">
        <v>2.757794</v>
      </c>
      <c r="M98" s="68">
        <v>-2.877132</v>
      </c>
      <c r="N98" s="67">
        <v>2.723313</v>
      </c>
      <c r="O98" s="68">
        <v>-2.935584</v>
      </c>
    </row>
    <row r="99">
      <c r="A99" s="32" t="s">
        <v>170</v>
      </c>
      <c r="B99" s="69">
        <v>-0.108679</v>
      </c>
      <c r="C99" s="70">
        <v>-0.754153</v>
      </c>
      <c r="D99" s="69">
        <v>-0.108631</v>
      </c>
      <c r="E99" s="70">
        <v>-0.754236</v>
      </c>
      <c r="F99" s="69">
        <v>-0.108594</v>
      </c>
      <c r="G99" s="70">
        <v>-0.754303</v>
      </c>
      <c r="H99" s="69">
        <v>-0.108566</v>
      </c>
      <c r="I99" s="70">
        <v>-0.754356</v>
      </c>
      <c r="J99" s="69">
        <v>-0.108544</v>
      </c>
      <c r="K99" s="70">
        <v>-0.754398</v>
      </c>
      <c r="L99" s="69">
        <v>-0.108533</v>
      </c>
      <c r="M99" s="70">
        <v>-0.754435</v>
      </c>
      <c r="N99" s="69">
        <v>-0.108526</v>
      </c>
      <c r="O99" s="70">
        <v>-0.754464</v>
      </c>
    </row>
    <row r="100">
      <c r="A100" s="33" t="s">
        <v>171</v>
      </c>
      <c r="B100" s="67">
        <v>6.619421</v>
      </c>
      <c r="C100" s="68">
        <v>-0.781351</v>
      </c>
      <c r="D100" s="67">
        <v>6.619394</v>
      </c>
      <c r="E100" s="68">
        <v>-0.781296</v>
      </c>
      <c r="F100" s="67">
        <v>6.619127</v>
      </c>
      <c r="G100" s="68">
        <v>-0.780236</v>
      </c>
      <c r="H100" s="67">
        <v>6.618856</v>
      </c>
      <c r="I100" s="68">
        <v>-0.779517</v>
      </c>
      <c r="J100" s="67">
        <v>6.618761</v>
      </c>
      <c r="K100" s="68">
        <v>-0.77925</v>
      </c>
      <c r="L100" s="67">
        <v>9.493382</v>
      </c>
      <c r="M100" s="68">
        <v>-1.252761</v>
      </c>
      <c r="N100" s="67">
        <v>15.673389</v>
      </c>
      <c r="O100" s="68">
        <v>-2.145594</v>
      </c>
    </row>
    <row r="101">
      <c r="A101" s="32" t="s">
        <v>172</v>
      </c>
      <c r="B101" s="69">
        <v>2.496144</v>
      </c>
      <c r="C101" s="70">
        <v>-0.883411</v>
      </c>
      <c r="D101" s="69">
        <v>2.491786</v>
      </c>
      <c r="E101" s="70">
        <v>-0.883251</v>
      </c>
      <c r="F101" s="69">
        <v>2.489235</v>
      </c>
      <c r="G101" s="70">
        <v>-0.883275</v>
      </c>
      <c r="H101" s="69">
        <v>2.487389</v>
      </c>
      <c r="I101" s="70">
        <v>-0.883154</v>
      </c>
      <c r="J101" s="69">
        <v>2.464034</v>
      </c>
      <c r="K101" s="70">
        <v>-0.8849</v>
      </c>
      <c r="L101" s="69">
        <v>2.46934</v>
      </c>
      <c r="M101" s="70">
        <v>-0.776467</v>
      </c>
      <c r="N101" s="69">
        <v>2.670419</v>
      </c>
      <c r="O101" s="70">
        <v>-0.621305</v>
      </c>
    </row>
    <row r="102">
      <c r="A102" s="33" t="s">
        <v>173</v>
      </c>
      <c r="B102" s="67">
        <v>2.058805</v>
      </c>
      <c r="C102" s="68">
        <v>-0.343781</v>
      </c>
      <c r="D102" s="67">
        <v>2.059823</v>
      </c>
      <c r="E102" s="68">
        <v>-0.338758</v>
      </c>
      <c r="F102" s="67">
        <v>2.06864</v>
      </c>
      <c r="G102" s="68">
        <v>-0.326267</v>
      </c>
      <c r="H102" s="67">
        <v>2.072994</v>
      </c>
      <c r="I102" s="68">
        <v>-0.645104</v>
      </c>
      <c r="J102" s="67">
        <v>2.073095</v>
      </c>
      <c r="K102" s="68">
        <v>-0.64512</v>
      </c>
      <c r="L102" s="67">
        <v>2.075013</v>
      </c>
      <c r="M102" s="68">
        <v>-0.645597</v>
      </c>
      <c r="N102" s="67">
        <v>2.075013</v>
      </c>
      <c r="O102" s="68">
        <v>-0.645597</v>
      </c>
    </row>
    <row r="103">
      <c r="A103" s="32" t="s">
        <v>174</v>
      </c>
      <c r="B103" s="69">
        <v>0.542746</v>
      </c>
      <c r="C103" s="70">
        <v>-0.113346</v>
      </c>
      <c r="D103" s="69">
        <v>0.542746</v>
      </c>
      <c r="E103" s="70">
        <v>-0.113346</v>
      </c>
      <c r="F103" s="69">
        <v>0.452999</v>
      </c>
      <c r="G103" s="70">
        <v>-0.106544</v>
      </c>
      <c r="H103" s="69">
        <v>0.34015</v>
      </c>
      <c r="I103" s="70">
        <v>-0.102086</v>
      </c>
      <c r="J103" s="69">
        <v>0.187133</v>
      </c>
      <c r="K103" s="70">
        <v>-0.088303</v>
      </c>
      <c r="L103" s="69">
        <v>0.108801</v>
      </c>
      <c r="M103" s="70">
        <v>-0.080947</v>
      </c>
      <c r="N103" s="69">
        <v>0.028123</v>
      </c>
      <c r="O103" s="70">
        <v>-0.07365</v>
      </c>
    </row>
    <row r="104">
      <c r="A104" s="33" t="s">
        <v>175</v>
      </c>
      <c r="B104" s="67">
        <v>-0.956516</v>
      </c>
      <c r="C104" s="68">
        <v>0.024621</v>
      </c>
      <c r="D104" s="67">
        <v>-0.956564</v>
      </c>
      <c r="E104" s="68">
        <v>0.024705</v>
      </c>
      <c r="F104" s="67">
        <v>-0.956601</v>
      </c>
      <c r="G104" s="68">
        <v>0.024771</v>
      </c>
      <c r="H104" s="67">
        <v>-0.956629</v>
      </c>
      <c r="I104" s="68">
        <v>0.024824</v>
      </c>
      <c r="J104" s="67">
        <v>-0.95665</v>
      </c>
      <c r="K104" s="68">
        <v>0.024866</v>
      </c>
      <c r="L104" s="67">
        <v>-0.956662</v>
      </c>
      <c r="M104" s="68">
        <v>0.024903</v>
      </c>
      <c r="N104" s="67">
        <v>-0.956669</v>
      </c>
      <c r="O104" s="68">
        <v>0.024931</v>
      </c>
    </row>
    <row r="105">
      <c r="A105" s="32" t="s">
        <v>176</v>
      </c>
      <c r="B105" s="69">
        <v>13.943999</v>
      </c>
      <c r="C105" s="70">
        <v>-6.692467</v>
      </c>
      <c r="D105" s="69">
        <v>13.94399</v>
      </c>
      <c r="E105" s="70">
        <v>-6.692467</v>
      </c>
      <c r="F105" s="69">
        <v>13.943999</v>
      </c>
      <c r="G105" s="70">
        <v>-6.692467</v>
      </c>
      <c r="H105" s="69">
        <v>13.943999</v>
      </c>
      <c r="I105" s="70">
        <v>-6.692467</v>
      </c>
      <c r="J105" s="69">
        <v>13.943999</v>
      </c>
      <c r="K105" s="70">
        <v>-6.692467</v>
      </c>
      <c r="L105" s="69">
        <v>13.943999</v>
      </c>
      <c r="M105" s="70">
        <v>-6.692467</v>
      </c>
      <c r="N105" s="69">
        <v>13.943999</v>
      </c>
      <c r="O105" s="70">
        <v>-6.692467</v>
      </c>
    </row>
    <row r="106">
      <c r="A106" s="33" t="s">
        <v>177</v>
      </c>
      <c r="B106" s="67">
        <v>9.046961</v>
      </c>
      <c r="C106" s="68">
        <v>-4.49051</v>
      </c>
      <c r="D106" s="67">
        <v>9.286779</v>
      </c>
      <c r="E106" s="68">
        <v>-4.581787</v>
      </c>
      <c r="F106" s="67">
        <v>9.313069</v>
      </c>
      <c r="G106" s="68">
        <v>-4.606913</v>
      </c>
      <c r="H106" s="67">
        <v>9.313069</v>
      </c>
      <c r="I106" s="68">
        <v>-4.493742</v>
      </c>
      <c r="J106" s="67">
        <v>9.054304</v>
      </c>
      <c r="K106" s="68">
        <v>-4.491624</v>
      </c>
      <c r="L106" s="67">
        <v>9.049411</v>
      </c>
      <c r="M106" s="68">
        <v>-4.49051</v>
      </c>
      <c r="N106" s="67">
        <v>9.046961</v>
      </c>
      <c r="O106" s="68">
        <v>-4.49051</v>
      </c>
    </row>
    <row r="107">
      <c r="A107" s="32" t="s">
        <v>178</v>
      </c>
      <c r="B107" s="69">
        <v>0.90146</v>
      </c>
      <c r="C107" s="70">
        <v>-5.784721</v>
      </c>
      <c r="D107" s="69">
        <v>0.90146</v>
      </c>
      <c r="E107" s="70">
        <v>-5.784721</v>
      </c>
      <c r="F107" s="69">
        <v>0.90146</v>
      </c>
      <c r="G107" s="70">
        <v>-5.784721</v>
      </c>
      <c r="H107" s="69">
        <v>0.90146</v>
      </c>
      <c r="I107" s="70">
        <v>-5.784721</v>
      </c>
      <c r="J107" s="69">
        <v>0.90146</v>
      </c>
      <c r="K107" s="70">
        <v>-5.784721</v>
      </c>
      <c r="L107" s="69">
        <v>0.90146</v>
      </c>
      <c r="M107" s="70">
        <v>-5.784721</v>
      </c>
      <c r="N107" s="69">
        <v>0.90146</v>
      </c>
      <c r="O107" s="70">
        <v>-5.784721</v>
      </c>
    </row>
    <row r="108">
      <c r="A108" s="33" t="s">
        <v>179</v>
      </c>
      <c r="B108" s="67">
        <v>-0.354053</v>
      </c>
      <c r="C108" s="68">
        <v>-5.040746</v>
      </c>
      <c r="D108" s="67">
        <v>-0.352075</v>
      </c>
      <c r="E108" s="68">
        <v>-5.040545</v>
      </c>
      <c r="F108" s="67">
        <v>-0.335438</v>
      </c>
      <c r="G108" s="68">
        <v>-5.039653</v>
      </c>
      <c r="H108" s="67">
        <v>-0.335061</v>
      </c>
      <c r="I108" s="68">
        <v>-5.039646</v>
      </c>
      <c r="J108" s="67">
        <v>-0.332543</v>
      </c>
      <c r="K108" s="68">
        <v>-5.039684</v>
      </c>
      <c r="L108" s="67">
        <v>-0.331259</v>
      </c>
      <c r="M108" s="68">
        <v>-5.039751</v>
      </c>
      <c r="N108" s="67">
        <v>-0.320885</v>
      </c>
      <c r="O108" s="68">
        <v>-5.040657</v>
      </c>
    </row>
    <row r="109">
      <c r="A109" s="32" t="s">
        <v>180</v>
      </c>
      <c r="B109" s="69">
        <v>-1.348336</v>
      </c>
      <c r="C109" s="70">
        <v>-2.223217</v>
      </c>
      <c r="D109" s="69">
        <v>-1.346775</v>
      </c>
      <c r="E109" s="70">
        <v>-2.223584</v>
      </c>
      <c r="F109" s="69">
        <v>-1.346775</v>
      </c>
      <c r="G109" s="70">
        <v>-2.223584</v>
      </c>
      <c r="H109" s="69">
        <v>-1.339497</v>
      </c>
      <c r="I109" s="70">
        <v>-2.225351</v>
      </c>
      <c r="J109" s="69">
        <v>-1.338863</v>
      </c>
      <c r="K109" s="70">
        <v>-2.225522</v>
      </c>
      <c r="L109" s="69">
        <v>-1.336476</v>
      </c>
      <c r="M109" s="70">
        <v>-2.226259</v>
      </c>
      <c r="N109" s="69">
        <v>-1.336416</v>
      </c>
      <c r="O109" s="70">
        <v>-2.226639</v>
      </c>
    </row>
    <row r="110">
      <c r="A110" s="33" t="s">
        <v>181</v>
      </c>
      <c r="B110" s="67">
        <v>0.718446</v>
      </c>
      <c r="C110" s="68">
        <v>-3.140692</v>
      </c>
      <c r="D110" s="67">
        <v>7.770735</v>
      </c>
      <c r="E110" s="68">
        <v>-6.048855</v>
      </c>
      <c r="F110" s="67">
        <v>9.208453</v>
      </c>
      <c r="G110" s="68">
        <v>-6.319643</v>
      </c>
      <c r="H110" s="67">
        <v>9.625761</v>
      </c>
      <c r="I110" s="68">
        <v>-6.482028</v>
      </c>
      <c r="J110" s="67">
        <v>9.630654</v>
      </c>
      <c r="K110" s="68">
        <v>-6.484146</v>
      </c>
      <c r="L110" s="67">
        <v>9.633104</v>
      </c>
      <c r="M110" s="68">
        <v>-6.48526</v>
      </c>
      <c r="N110" s="67">
        <v>9.633104</v>
      </c>
      <c r="O110" s="68">
        <v>-6.48526</v>
      </c>
    </row>
    <row r="111">
      <c r="A111" s="32" t="s">
        <v>182</v>
      </c>
      <c r="B111" s="69">
        <v>0.092564</v>
      </c>
      <c r="C111" s="70">
        <v>-2.81083</v>
      </c>
      <c r="D111" s="69">
        <v>0.106004</v>
      </c>
      <c r="E111" s="70">
        <v>-2.816185</v>
      </c>
      <c r="F111" s="69">
        <v>-0.372247</v>
      </c>
      <c r="G111" s="70">
        <v>-2.832232</v>
      </c>
      <c r="H111" s="69">
        <v>-0.372247</v>
      </c>
      <c r="I111" s="70">
        <v>-2.832232</v>
      </c>
      <c r="J111" s="69">
        <v>-0.33193</v>
      </c>
      <c r="K111" s="70">
        <v>-2.879403</v>
      </c>
      <c r="L111" s="69">
        <v>-0.140069</v>
      </c>
      <c r="M111" s="70">
        <v>-2.891851</v>
      </c>
      <c r="N111" s="69">
        <v>0.189308</v>
      </c>
      <c r="O111" s="70">
        <v>-2.930805</v>
      </c>
    </row>
    <row r="112">
      <c r="A112" s="33" t="s">
        <v>183</v>
      </c>
      <c r="B112" s="67">
        <v>-0.166793</v>
      </c>
      <c r="C112" s="68">
        <v>-4.982495</v>
      </c>
      <c r="D112" s="67">
        <v>-0.166793</v>
      </c>
      <c r="E112" s="68">
        <v>-4.982495</v>
      </c>
      <c r="F112" s="67">
        <v>-0.166793</v>
      </c>
      <c r="G112" s="68">
        <v>-4.982495</v>
      </c>
      <c r="H112" s="67">
        <v>-0.166793</v>
      </c>
      <c r="I112" s="68">
        <v>-4.982495</v>
      </c>
      <c r="J112" s="67">
        <v>-0.166793</v>
      </c>
      <c r="K112" s="68">
        <v>-4.982495</v>
      </c>
      <c r="L112" s="67">
        <v>-0.35479</v>
      </c>
      <c r="M112" s="68">
        <v>-4.976203</v>
      </c>
      <c r="N112" s="67">
        <v>-0.675782</v>
      </c>
      <c r="O112" s="68">
        <v>-4.963363</v>
      </c>
    </row>
    <row r="113">
      <c r="A113" s="32" t="s">
        <v>184</v>
      </c>
      <c r="B113" s="69">
        <v>-0.546582</v>
      </c>
      <c r="C113" s="70">
        <v>-4.767769</v>
      </c>
      <c r="D113" s="69">
        <v>-0.541967</v>
      </c>
      <c r="E113" s="70">
        <v>-4.770234</v>
      </c>
      <c r="F113" s="69">
        <v>-0.549107</v>
      </c>
      <c r="G113" s="70">
        <v>-4.774666</v>
      </c>
      <c r="H113" s="69">
        <v>-0.547454</v>
      </c>
      <c r="I113" s="70">
        <v>-4.775461</v>
      </c>
      <c r="J113" s="69">
        <v>-0.542635</v>
      </c>
      <c r="K113" s="70">
        <v>-4.778375</v>
      </c>
      <c r="L113" s="69">
        <v>-0.540028</v>
      </c>
      <c r="M113" s="70">
        <v>-4.780025</v>
      </c>
      <c r="N113" s="69">
        <v>-0.530268</v>
      </c>
      <c r="O113" s="70">
        <v>-4.78905</v>
      </c>
    </row>
    <row r="114">
      <c r="A114" s="33" t="s">
        <v>185</v>
      </c>
      <c r="B114" s="67">
        <v>-2.079108</v>
      </c>
      <c r="C114" s="68">
        <v>-2.918538</v>
      </c>
      <c r="D114" s="67">
        <v>-2.080436</v>
      </c>
      <c r="E114" s="68">
        <v>-2.918011</v>
      </c>
      <c r="F114" s="67">
        <v>-2.080288</v>
      </c>
      <c r="G114" s="68">
        <v>-2.917893</v>
      </c>
      <c r="H114" s="67">
        <v>-2.085907</v>
      </c>
      <c r="I114" s="68">
        <v>-2.915196</v>
      </c>
      <c r="J114" s="67">
        <v>-2.086599</v>
      </c>
      <c r="K114" s="68">
        <v>-2.914847</v>
      </c>
      <c r="L114" s="67">
        <v>-2.088878</v>
      </c>
      <c r="M114" s="68">
        <v>-2.913836</v>
      </c>
      <c r="N114" s="67">
        <v>-2.089851</v>
      </c>
      <c r="O114" s="68">
        <v>-2.913444</v>
      </c>
    </row>
    <row r="115">
      <c r="A115" s="32" t="s">
        <v>186</v>
      </c>
      <c r="B115" s="69">
        <v>21.704559</v>
      </c>
      <c r="C115" s="70">
        <v>-7.874184</v>
      </c>
      <c r="D115" s="69">
        <v>21.704559</v>
      </c>
      <c r="E115" s="70">
        <v>-7.874184</v>
      </c>
      <c r="F115" s="69">
        <v>21.704559</v>
      </c>
      <c r="G115" s="70">
        <v>-7.874184</v>
      </c>
      <c r="H115" s="69">
        <v>21.704559</v>
      </c>
      <c r="I115" s="70">
        <v>-7.874184</v>
      </c>
      <c r="J115" s="69">
        <v>21.704559</v>
      </c>
      <c r="K115" s="70">
        <v>-7.874184</v>
      </c>
      <c r="L115" s="69">
        <v>21.704559</v>
      </c>
      <c r="M115" s="70">
        <v>-7.874184</v>
      </c>
      <c r="N115" s="69">
        <v>21.704559</v>
      </c>
      <c r="O115" s="70">
        <v>-7.874184</v>
      </c>
    </row>
    <row r="116">
      <c r="A116" s="33" t="s">
        <v>187</v>
      </c>
      <c r="B116" s="67">
        <v>13.018802</v>
      </c>
      <c r="C116" s="68">
        <v>-5.07329</v>
      </c>
      <c r="D116" s="67">
        <v>13.103195</v>
      </c>
      <c r="E116" s="68">
        <v>-5.121063</v>
      </c>
      <c r="F116" s="67">
        <v>13.178417</v>
      </c>
      <c r="G116" s="68">
        <v>-5.163049</v>
      </c>
      <c r="H116" s="67">
        <v>13.204666</v>
      </c>
      <c r="I116" s="68">
        <v>-5.176507</v>
      </c>
      <c r="J116" s="67">
        <v>13.202882</v>
      </c>
      <c r="K116" s="68">
        <v>-5.176803</v>
      </c>
      <c r="L116" s="67">
        <v>13.202735</v>
      </c>
      <c r="M116" s="68">
        <v>-5.176888</v>
      </c>
      <c r="N116" s="67">
        <v>13.200716</v>
      </c>
      <c r="O116" s="68">
        <v>-5.1787</v>
      </c>
    </row>
    <row r="117">
      <c r="A117" s="32" t="s">
        <v>188</v>
      </c>
      <c r="B117" s="69">
        <v>9.546242</v>
      </c>
      <c r="C117" s="70">
        <v>-6.565023</v>
      </c>
      <c r="D117" s="69">
        <v>9.535722</v>
      </c>
      <c r="E117" s="70">
        <v>-6.560361</v>
      </c>
      <c r="F117" s="69">
        <v>9.548508</v>
      </c>
      <c r="G117" s="70">
        <v>-6.57863</v>
      </c>
      <c r="H117" s="69">
        <v>9.545868</v>
      </c>
      <c r="I117" s="70">
        <v>-6.578953</v>
      </c>
      <c r="J117" s="69">
        <v>9.502171</v>
      </c>
      <c r="K117" s="70">
        <v>-6.532197</v>
      </c>
      <c r="L117" s="69">
        <v>9.490199</v>
      </c>
      <c r="M117" s="70">
        <v>-6.55154</v>
      </c>
      <c r="N117" s="69">
        <v>9.529638</v>
      </c>
      <c r="O117" s="70">
        <v>-6.674355</v>
      </c>
    </row>
    <row r="118">
      <c r="A118" s="33" t="s">
        <v>189</v>
      </c>
      <c r="B118" s="67">
        <v>2.32281</v>
      </c>
      <c r="C118" s="68">
        <v>-4.180716</v>
      </c>
      <c r="D118" s="67">
        <v>2.183675</v>
      </c>
      <c r="E118" s="68">
        <v>-4.149018</v>
      </c>
      <c r="F118" s="67">
        <v>2.139163</v>
      </c>
      <c r="G118" s="68">
        <v>-4.137356</v>
      </c>
      <c r="H118" s="67">
        <v>2.115148</v>
      </c>
      <c r="I118" s="68">
        <v>-4.131336</v>
      </c>
      <c r="J118" s="67">
        <v>2.052125</v>
      </c>
      <c r="K118" s="68">
        <v>-4.118643</v>
      </c>
      <c r="L118" s="67">
        <v>2.015877</v>
      </c>
      <c r="M118" s="68">
        <v>-4.10989</v>
      </c>
      <c r="N118" s="67">
        <v>1.942202</v>
      </c>
      <c r="O118" s="68">
        <v>-4.088778</v>
      </c>
    </row>
    <row r="119">
      <c r="A119" s="32" t="s">
        <v>190</v>
      </c>
      <c r="B119" s="69">
        <v>-1.956865</v>
      </c>
      <c r="C119" s="70">
        <v>-3.222784</v>
      </c>
      <c r="D119" s="69">
        <v>-1.956922</v>
      </c>
      <c r="E119" s="70">
        <v>-3.222919</v>
      </c>
      <c r="F119" s="69">
        <v>-1.956748</v>
      </c>
      <c r="G119" s="70">
        <v>-3.222844</v>
      </c>
      <c r="H119" s="69">
        <v>-1.957244</v>
      </c>
      <c r="I119" s="70">
        <v>-3.223243</v>
      </c>
      <c r="J119" s="69">
        <v>-1.957469</v>
      </c>
      <c r="K119" s="70">
        <v>-3.223463</v>
      </c>
      <c r="L119" s="69">
        <v>-1.957753</v>
      </c>
      <c r="M119" s="70">
        <v>-3.224309</v>
      </c>
      <c r="N119" s="69">
        <v>-1.958056</v>
      </c>
      <c r="O119" s="70">
        <v>-3.224736</v>
      </c>
    </row>
    <row r="120">
      <c r="A120" s="33" t="s">
        <v>191</v>
      </c>
      <c r="B120" s="67">
        <v>4.57832</v>
      </c>
      <c r="C120" s="68">
        <v>-3.411904</v>
      </c>
      <c r="D120" s="67">
        <v>4.578311</v>
      </c>
      <c r="E120" s="68">
        <v>-3.412212</v>
      </c>
      <c r="F120" s="67">
        <v>4.574057</v>
      </c>
      <c r="G120" s="68">
        <v>-3.415503</v>
      </c>
      <c r="H120" s="67">
        <v>4.574406</v>
      </c>
      <c r="I120" s="68">
        <v>-3.415517</v>
      </c>
      <c r="J120" s="67">
        <v>4.574075</v>
      </c>
      <c r="K120" s="68">
        <v>-3.416397</v>
      </c>
      <c r="L120" s="67">
        <v>4.574745</v>
      </c>
      <c r="M120" s="68">
        <v>-3.416143</v>
      </c>
      <c r="N120" s="67">
        <v>10.904326</v>
      </c>
      <c r="O120" s="68">
        <v>-5.340581</v>
      </c>
    </row>
    <row r="121">
      <c r="A121" s="32" t="s">
        <v>192</v>
      </c>
      <c r="B121" s="69">
        <v>4.277012</v>
      </c>
      <c r="C121" s="70">
        <v>-2.001085</v>
      </c>
      <c r="D121" s="69">
        <v>4.437119</v>
      </c>
      <c r="E121" s="70">
        <v>-2.040743</v>
      </c>
      <c r="F121" s="69">
        <v>4.466628</v>
      </c>
      <c r="G121" s="70">
        <v>-2.044017</v>
      </c>
      <c r="H121" s="69">
        <v>4.478062</v>
      </c>
      <c r="I121" s="70">
        <v>-2.046198</v>
      </c>
      <c r="J121" s="69">
        <v>4.483096</v>
      </c>
      <c r="K121" s="70">
        <v>-2.046928</v>
      </c>
      <c r="L121" s="69">
        <v>9.325308</v>
      </c>
      <c r="M121" s="70">
        <v>-3.497997</v>
      </c>
      <c r="N121" s="69">
        <v>10.831257</v>
      </c>
      <c r="O121" s="70">
        <v>-4.690413</v>
      </c>
    </row>
    <row r="122">
      <c r="A122" s="33" t="s">
        <v>193</v>
      </c>
      <c r="B122" s="67">
        <v>2.858507</v>
      </c>
      <c r="C122" s="68">
        <v>-3.438557</v>
      </c>
      <c r="D122" s="67">
        <v>2.834622</v>
      </c>
      <c r="E122" s="68">
        <v>-3.433622</v>
      </c>
      <c r="F122" s="67">
        <v>2.874139</v>
      </c>
      <c r="G122" s="68">
        <v>-3.44688</v>
      </c>
      <c r="H122" s="67">
        <v>2.899609</v>
      </c>
      <c r="I122" s="68">
        <v>-3.457052</v>
      </c>
      <c r="J122" s="67">
        <v>2.982718</v>
      </c>
      <c r="K122" s="68">
        <v>-3.483454</v>
      </c>
      <c r="L122" s="67">
        <v>3.024512</v>
      </c>
      <c r="M122" s="68">
        <v>-3.498534</v>
      </c>
      <c r="N122" s="67">
        <v>3.094725</v>
      </c>
      <c r="O122" s="68">
        <v>-3.521648</v>
      </c>
    </row>
    <row r="123">
      <c r="A123" s="32" t="s">
        <v>194</v>
      </c>
      <c r="B123" s="69">
        <v>1.710688</v>
      </c>
      <c r="C123" s="70">
        <v>-2.189887</v>
      </c>
      <c r="D123" s="69">
        <v>1.662086</v>
      </c>
      <c r="E123" s="70">
        <v>-2.177458</v>
      </c>
      <c r="F123" s="69">
        <v>1.630679</v>
      </c>
      <c r="G123" s="70">
        <v>-2.168801</v>
      </c>
      <c r="H123" s="69">
        <v>1.591243</v>
      </c>
      <c r="I123" s="70">
        <v>-2.158243</v>
      </c>
      <c r="J123" s="69">
        <v>1.52962</v>
      </c>
      <c r="K123" s="70">
        <v>-2.140154</v>
      </c>
      <c r="L123" s="69">
        <v>1.27108</v>
      </c>
      <c r="M123" s="70">
        <v>-2.045111</v>
      </c>
      <c r="N123" s="69">
        <v>1.16387</v>
      </c>
      <c r="O123" s="70">
        <v>-2.080881</v>
      </c>
    </row>
    <row r="124">
      <c r="A124" s="33" t="s">
        <v>195</v>
      </c>
      <c r="B124" s="67">
        <v>-1.162596</v>
      </c>
      <c r="C124" s="68">
        <v>-1.35904</v>
      </c>
      <c r="D124" s="67">
        <v>-1.162489</v>
      </c>
      <c r="E124" s="68">
        <v>-1.359033</v>
      </c>
      <c r="F124" s="67">
        <v>-1.162211</v>
      </c>
      <c r="G124" s="68">
        <v>-1.358891</v>
      </c>
      <c r="H124" s="67">
        <v>-1.162083</v>
      </c>
      <c r="I124" s="68">
        <v>-1.358832</v>
      </c>
      <c r="J124" s="67">
        <v>-1.162189</v>
      </c>
      <c r="K124" s="68">
        <v>-1.358821</v>
      </c>
      <c r="L124" s="67">
        <v>-1.161892</v>
      </c>
      <c r="M124" s="68">
        <v>-1.358601</v>
      </c>
      <c r="N124" s="67">
        <v>-1.162146</v>
      </c>
      <c r="O124" s="68">
        <v>-1.359092</v>
      </c>
    </row>
    <row r="125">
      <c r="A125" s="32" t="s">
        <v>196</v>
      </c>
      <c r="B125" s="69">
        <v>4.728915</v>
      </c>
      <c r="C125" s="70">
        <v>-1.703948</v>
      </c>
      <c r="D125" s="69">
        <v>4.730362</v>
      </c>
      <c r="E125" s="70">
        <v>-1.703592</v>
      </c>
      <c r="F125" s="69">
        <v>4.747045</v>
      </c>
      <c r="G125" s="70">
        <v>-1.694793</v>
      </c>
      <c r="H125" s="69">
        <v>4.75361</v>
      </c>
      <c r="I125" s="70">
        <v>-1.692649</v>
      </c>
      <c r="J125" s="69">
        <v>4.756452</v>
      </c>
      <c r="K125" s="70">
        <v>-1.6911</v>
      </c>
      <c r="L125" s="69">
        <v>4.797058</v>
      </c>
      <c r="M125" s="70">
        <v>-1.665681</v>
      </c>
      <c r="N125" s="69">
        <v>7.405998</v>
      </c>
      <c r="O125" s="70">
        <v>-2.724016</v>
      </c>
    </row>
    <row r="126">
      <c r="A126" s="33" t="s">
        <v>197</v>
      </c>
      <c r="B126" s="67">
        <v>2.956367</v>
      </c>
      <c r="C126" s="68">
        <v>-1.93345</v>
      </c>
      <c r="D126" s="67">
        <v>2.961938</v>
      </c>
      <c r="E126" s="68">
        <v>-1.935334</v>
      </c>
      <c r="F126" s="67">
        <v>2.955424</v>
      </c>
      <c r="G126" s="68">
        <v>-1.934873</v>
      </c>
      <c r="H126" s="67">
        <v>2.952031</v>
      </c>
      <c r="I126" s="68">
        <v>-1.932973</v>
      </c>
      <c r="J126" s="67">
        <v>2.951146</v>
      </c>
      <c r="K126" s="68">
        <v>-1.932015</v>
      </c>
      <c r="L126" s="67">
        <v>3.237157</v>
      </c>
      <c r="M126" s="68">
        <v>-2.023959</v>
      </c>
      <c r="N126" s="67">
        <v>3.325726</v>
      </c>
      <c r="O126" s="68">
        <v>-2.054597</v>
      </c>
    </row>
    <row r="127">
      <c r="A127" s="32" t="s">
        <v>198</v>
      </c>
      <c r="B127" s="69">
        <v>2.435142</v>
      </c>
      <c r="C127" s="70">
        <v>-1.966462</v>
      </c>
      <c r="D127" s="69">
        <v>2.464857</v>
      </c>
      <c r="E127" s="70">
        <v>-1.972272</v>
      </c>
      <c r="F127" s="69">
        <v>2.489502</v>
      </c>
      <c r="G127" s="70">
        <v>-1.976215</v>
      </c>
      <c r="H127" s="69">
        <v>2.539989</v>
      </c>
      <c r="I127" s="70">
        <v>-1.989085</v>
      </c>
      <c r="J127" s="69">
        <v>2.613469</v>
      </c>
      <c r="K127" s="70">
        <v>-2.010396</v>
      </c>
      <c r="L127" s="69">
        <v>2.601087</v>
      </c>
      <c r="M127" s="70">
        <v>-2.001328</v>
      </c>
      <c r="N127" s="69">
        <v>2.600953</v>
      </c>
      <c r="O127" s="70">
        <v>-1.997488</v>
      </c>
    </row>
    <row r="128">
      <c r="A128" s="33" t="s">
        <v>199</v>
      </c>
      <c r="B128" s="67">
        <v>-0.384155</v>
      </c>
      <c r="C128" s="68">
        <v>-3.03124</v>
      </c>
      <c r="D128" s="67">
        <v>-0.401341</v>
      </c>
      <c r="E128" s="68">
        <v>-3.02451</v>
      </c>
      <c r="F128" s="67">
        <v>-0.407643</v>
      </c>
      <c r="G128" s="68">
        <v>-3.021571</v>
      </c>
      <c r="H128" s="67">
        <v>-0.42218</v>
      </c>
      <c r="I128" s="68">
        <v>-3.014319</v>
      </c>
      <c r="J128" s="67">
        <v>-0.461458</v>
      </c>
      <c r="K128" s="68">
        <v>-2.994436</v>
      </c>
      <c r="L128" s="67">
        <v>-0.487582</v>
      </c>
      <c r="M128" s="68">
        <v>-2.980567</v>
      </c>
      <c r="N128" s="67">
        <v>-0.510515</v>
      </c>
      <c r="O128" s="68">
        <v>-2.967471</v>
      </c>
    </row>
    <row r="129">
      <c r="A129" s="71" t="s">
        <v>200</v>
      </c>
      <c r="B129" s="72">
        <v>-2.06839</v>
      </c>
      <c r="C129" s="73">
        <v>-0.878747</v>
      </c>
      <c r="D129" s="72">
        <v>-2.068674</v>
      </c>
      <c r="E129" s="73">
        <v>-0.878779</v>
      </c>
      <c r="F129" s="72">
        <v>-2.069275</v>
      </c>
      <c r="G129" s="73">
        <v>-0.879113</v>
      </c>
      <c r="H129" s="72">
        <v>-2.070564</v>
      </c>
      <c r="I129" s="73">
        <v>-0.879703</v>
      </c>
      <c r="J129" s="72">
        <v>-2.070175</v>
      </c>
      <c r="K129" s="73">
        <v>-0.879672</v>
      </c>
      <c r="L129" s="72">
        <v>-2.070297</v>
      </c>
      <c r="M129" s="73">
        <v>-0.87932</v>
      </c>
      <c r="N129" s="72">
        <v>-2.069828</v>
      </c>
      <c r="O129" s="73">
        <v>-0.878414</v>
      </c>
    </row>
  </sheetData>
  <mergeCells count="7">
    <mergeCell ref="B2:C2"/>
    <mergeCell ref="D2:E2"/>
    <mergeCell ref="F2:G2"/>
    <mergeCell ref="H2:I2"/>
    <mergeCell ref="J2:K2"/>
    <mergeCell ref="L2:M2"/>
    <mergeCell ref="N2:O2"/>
  </mergeCells>
  <drawing r:id="rId1"/>
</worksheet>
</file>